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ml.chartshapes+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ml.chartshapes+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ml.chartshapes+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ml.chartshapes+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drawing+xml" PartName="/xl/drawings/drawing33.xml"/>
  <Override ContentType="application/vnd.openxmlformats-officedocument.drawing+xml" PartName="/xl/drawings/drawing34.xml"/>
  <Override ContentType="application/vnd.openxmlformats-officedocument.drawing+xml" PartName="/xl/drawings/drawing3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mc:Choice Requires="x15">
      <x15ac:absPath xmlns:x15ac="http://schemas.microsoft.com/office/spreadsheetml/2010/11/ac" url="X:\RAPS\BLPL\CAP\2024\2024_q1\web\en\"/>
    </mc:Choice>
  </mc:AlternateContent>
  <xr:revisionPtr revIDLastSave="0" documentId="13_ncr:1_{F53A1A71-68BF-4872-9FEB-5F4C7556AAF7}" xr6:coauthVersionLast="47" xr6:coauthVersionMax="47" xr10:uidLastSave="{00000000-0000-0000-0000-000000000000}"/>
  <bookViews>
    <workbookView xWindow="-120" yWindow="-120" windowWidth="38640" windowHeight="21240" tabRatio="760" xr2:uid="{00000000-000D-0000-FFFF-FFFF00000000}"/>
  </bookViews>
  <sheets>
    <sheet name="Contents_en" sheetId="77" r:id="rId1"/>
    <sheet name="D1" sheetId="2" r:id="rId2"/>
    <sheet name="T1" sheetId="1" r:id="rId3"/>
    <sheet name="D2" sheetId="3" r:id="rId4"/>
    <sheet name="D3" sheetId="86" r:id="rId5"/>
    <sheet name="T2" sheetId="4" r:id="rId6"/>
    <sheet name="D4" sheetId="83" r:id="rId7"/>
    <sheet name="T3" sheetId="6" r:id="rId8"/>
    <sheet name="D5" sheetId="7" r:id="rId9"/>
    <sheet name="D6" sheetId="8" r:id="rId10"/>
    <sheet name="D7" sheetId="11" r:id="rId11"/>
    <sheet name="T4" sheetId="85" r:id="rId12"/>
    <sheet name="D8" sheetId="10" r:id="rId13"/>
    <sheet name="D9" sheetId="12" r:id="rId14"/>
    <sheet name="D10" sheetId="13" r:id="rId15"/>
    <sheet name="T5" sheetId="14" r:id="rId16"/>
    <sheet name="D11" sheetId="15" r:id="rId17"/>
    <sheet name="T6" sheetId="17" r:id="rId18"/>
    <sheet name="D12" sheetId="18" r:id="rId19"/>
    <sheet name="D13" sheetId="19" r:id="rId20"/>
    <sheet name="D14" sheetId="78" r:id="rId21"/>
    <sheet name="D15" sheetId="23" r:id="rId22"/>
    <sheet name="D16" sheetId="52" r:id="rId23"/>
    <sheet name="T7" sheetId="25" r:id="rId24"/>
    <sheet name="T8" sheetId="55" r:id="rId25"/>
    <sheet name="D17" sheetId="24" r:id="rId26"/>
    <sheet name="D18" sheetId="54" r:id="rId27"/>
    <sheet name="T9" sheetId="56" r:id="rId28"/>
    <sheet name="T10" sheetId="57" r:id="rId29"/>
    <sheet name="D19" sheetId="58" r:id="rId30"/>
    <sheet name="D20" sheetId="59" r:id="rId31"/>
    <sheet name="D21" sheetId="60" r:id="rId32"/>
    <sheet name="D22" sheetId="61" r:id="rId33"/>
    <sheet name="D23" sheetId="62" r:id="rId34"/>
    <sheet name="D24" sheetId="63" r:id="rId35"/>
    <sheet name="T11" sheetId="64" r:id="rId36"/>
    <sheet name="T12" sheetId="67" r:id="rId37"/>
    <sheet name="T13" sheetId="70" r:id="rId38"/>
    <sheet name="D25" sheetId="65" r:id="rId39"/>
    <sheet name="D26" sheetId="69" r:id="rId40"/>
    <sheet name="T14" sheetId="71" r:id="rId41"/>
    <sheet name="D27" sheetId="82" r:id="rId42"/>
    <sheet name="D28" sheetId="73" r:id="rId43"/>
    <sheet name="D29" sheetId="79" r:id="rId44"/>
  </sheets>
  <definedNames>
    <definedName name="\A" localSheetId="39">#REF!</definedName>
    <definedName name="\A" localSheetId="4">#REF!</definedName>
    <definedName name="\A">#REF!</definedName>
    <definedName name="\S" localSheetId="4">#REF!</definedName>
    <definedName name="\S">#REF!</definedName>
    <definedName name="__123Graph_A" localSheetId="25" hidden="1">#REF!</definedName>
    <definedName name="__123Graph_A" localSheetId="26" hidden="1">#REF!</definedName>
    <definedName name="__123Graph_A" localSheetId="29" hidden="1">#REF!</definedName>
    <definedName name="__123Graph_A" localSheetId="30" hidden="1">#REF!</definedName>
    <definedName name="__123Graph_A" localSheetId="32" hidden="1">#REF!</definedName>
    <definedName name="__123Graph_A" localSheetId="33" hidden="1">#REF!</definedName>
    <definedName name="__123Graph_A" localSheetId="34" hidden="1">#REF!</definedName>
    <definedName name="__123Graph_A" localSheetId="38" hidden="1">#REF!</definedName>
    <definedName name="__123Graph_A" localSheetId="39" hidden="1">#REF!</definedName>
    <definedName name="__123Graph_A" localSheetId="41" hidden="1">#REF!</definedName>
    <definedName name="__123Graph_A" localSheetId="42" hidden="1">#REF!</definedName>
    <definedName name="__123Graph_A" localSheetId="4" hidden="1">#REF!</definedName>
    <definedName name="__123Graph_A" localSheetId="6" hidden="1">#REF!</definedName>
    <definedName name="__123Graph_A" hidden="1">#REF!</definedName>
    <definedName name="__123Graph_ABSYSASST" localSheetId="6" hidden="1">#REF!</definedName>
    <definedName name="__123Graph_ABSYSASST" hidden="1">#REF!</definedName>
    <definedName name="__123Graph_ACBASSETS" localSheetId="6" hidden="1">#REF!</definedName>
    <definedName name="__123Graph_ACBASSETS" hidden="1">#REF!</definedName>
    <definedName name="__123Graph_ACBAWKLY" localSheetId="29" hidden="1">#REF!</definedName>
    <definedName name="__123Graph_ACBAWKLY" localSheetId="39" hidden="1">#REF!</definedName>
    <definedName name="__123Graph_ACBAWKLY" localSheetId="6" hidden="1">#REF!</definedName>
    <definedName name="__123Graph_ACBAWKLY" hidden="1">#REF!</definedName>
    <definedName name="__123Graph_AGraph1" localSheetId="29" hidden="1">#REF!</definedName>
    <definedName name="__123Graph_AGraph1" localSheetId="39" hidden="1">#REF!</definedName>
    <definedName name="__123Graph_AGraph1" localSheetId="6" hidden="1">#REF!</definedName>
    <definedName name="__123Graph_AGraph1" hidden="1">#REF!</definedName>
    <definedName name="__123Graph_AIBRD_LEND" localSheetId="6" hidden="1">#REF!</definedName>
    <definedName name="__123Graph_AIBRD_LEND" hidden="1">#REF!</definedName>
    <definedName name="__123Graph_AIMPORTS" localSheetId="29" hidden="1">#REF!</definedName>
    <definedName name="__123Graph_AIMPORTS" localSheetId="39" hidden="1">#REF!</definedName>
    <definedName name="__123Graph_AIMPORTS" localSheetId="6" hidden="1">#REF!</definedName>
    <definedName name="__123Graph_AIMPORTS" hidden="1">#REF!</definedName>
    <definedName name="__123Graph_AMIMPMAC" localSheetId="6" hidden="1">#REF!</definedName>
    <definedName name="__123Graph_AMIMPMAC" hidden="1">#REF!</definedName>
    <definedName name="__123Graph_AMONIMP" localSheetId="6" hidden="1">#REF!</definedName>
    <definedName name="__123Graph_AMONIMP" hidden="1">#REF!</definedName>
    <definedName name="__123Graph_AMSWKLY" localSheetId="29" hidden="1">#REF!</definedName>
    <definedName name="__123Graph_AMSWKLY" localSheetId="39" hidden="1">#REF!</definedName>
    <definedName name="__123Graph_AMSWKLY" localSheetId="6" hidden="1">#REF!</definedName>
    <definedName name="__123Graph_AMSWKLY" hidden="1">#REF!</definedName>
    <definedName name="__123Graph_AMULTVELO" localSheetId="6" hidden="1">#REF!</definedName>
    <definedName name="__123Graph_AMULTVELO" hidden="1">#REF!</definedName>
    <definedName name="__123Graph_ANDA" localSheetId="29" hidden="1">#REF!</definedName>
    <definedName name="__123Graph_ANDA" localSheetId="39" hidden="1">#REF!</definedName>
    <definedName name="__123Graph_ANDA" localSheetId="6" hidden="1">#REF!</definedName>
    <definedName name="__123Graph_ANDA" hidden="1">#REF!</definedName>
    <definedName name="__123Graph_APIPELINE" localSheetId="6" hidden="1">#REF!</definedName>
    <definedName name="__123Graph_APIPELINE" hidden="1">#REF!</definedName>
    <definedName name="__123Graph_AREER" localSheetId="29" hidden="1">#REF!</definedName>
    <definedName name="__123Graph_AREER" localSheetId="39" hidden="1">#REF!</definedName>
    <definedName name="__123Graph_AREER" localSheetId="6" hidden="1">#REF!</definedName>
    <definedName name="__123Graph_AREER" hidden="1">#REF!</definedName>
    <definedName name="__123Graph_ARER" localSheetId="29" hidden="1">#REF!</definedName>
    <definedName name="__123Graph_ARER" localSheetId="39" hidden="1">#REF!</definedName>
    <definedName name="__123Graph_ARER" localSheetId="42" hidden="1">#REF!</definedName>
    <definedName name="__123Graph_ARER" localSheetId="6" hidden="1">#REF!</definedName>
    <definedName name="__123Graph_ARER" hidden="1">#REF!</definedName>
    <definedName name="__123Graph_ARESCOV" localSheetId="6" hidden="1">#REF!</definedName>
    <definedName name="__123Graph_ARESCOV" hidden="1">#REF!</definedName>
    <definedName name="__123Graph_ASEIGNOR" localSheetId="29" hidden="1">#REF!</definedName>
    <definedName name="__123Graph_ASEIGNOR" localSheetId="39" hidden="1">#REF!</definedName>
    <definedName name="__123Graph_ASEIGNOR" localSheetId="6" hidden="1">#REF!</definedName>
    <definedName name="__123Graph_ASEIGNOR" hidden="1">#REF!</definedName>
    <definedName name="__123Graph_B" localSheetId="29" hidden="1">#REF!</definedName>
    <definedName name="__123Graph_B" localSheetId="39" hidden="1">#REF!</definedName>
    <definedName name="__123Graph_B" localSheetId="6" hidden="1">#REF!</definedName>
    <definedName name="__123Graph_B" hidden="1">#REF!</definedName>
    <definedName name="__123Graph_BBSYSASST" localSheetId="6" hidden="1">#REF!</definedName>
    <definedName name="__123Graph_BBSYSASST" hidden="1">#REF!</definedName>
    <definedName name="__123Graph_BCBASSETS" localSheetId="6" hidden="1">#REF!</definedName>
    <definedName name="__123Graph_BCBASSETS" hidden="1">#REF!</definedName>
    <definedName name="__123Graph_BCBAWKLY" localSheetId="29" hidden="1">#REF!</definedName>
    <definedName name="__123Graph_BCBAWKLY" localSheetId="39" hidden="1">#REF!</definedName>
    <definedName name="__123Graph_BCBAWKLY" localSheetId="6" hidden="1">#REF!</definedName>
    <definedName name="__123Graph_BCBAWKLY" hidden="1">#REF!</definedName>
    <definedName name="__123Graph_BCurrent" localSheetId="29" hidden="1">#REF!</definedName>
    <definedName name="__123Graph_BCurrent" localSheetId="39" hidden="1">#REF!</definedName>
    <definedName name="__123Graph_BCurrent" localSheetId="6" hidden="1">#REF!</definedName>
    <definedName name="__123Graph_BCurrent" hidden="1">#REF!</definedName>
    <definedName name="__123Graph_BGDP" localSheetId="29" hidden="1">#REF!</definedName>
    <definedName name="__123Graph_BGDP" localSheetId="39" hidden="1">#REF!</definedName>
    <definedName name="__123Graph_BGDP" localSheetId="6" hidden="1">#REF!</definedName>
    <definedName name="__123Graph_BGDP" hidden="1">#REF!</definedName>
    <definedName name="__123Graph_BGraph1" localSheetId="29" hidden="1">#REF!</definedName>
    <definedName name="__123Graph_BGraph1" localSheetId="39" hidden="1">#REF!</definedName>
    <definedName name="__123Graph_BGraph1" localSheetId="6" hidden="1">#REF!</definedName>
    <definedName name="__123Graph_BGraph1" hidden="1">#REF!</definedName>
    <definedName name="__123Graph_BIBRD_LEND" localSheetId="6" hidden="1">#REF!</definedName>
    <definedName name="__123Graph_BIBRD_LEND" hidden="1">#REF!</definedName>
    <definedName name="__123Graph_BIMPORTS" localSheetId="29" hidden="1">#REF!</definedName>
    <definedName name="__123Graph_BIMPORTS" localSheetId="39" hidden="1">#REF!</definedName>
    <definedName name="__123Graph_BIMPORTS" localSheetId="6" hidden="1">#REF!</definedName>
    <definedName name="__123Graph_BIMPORTS" hidden="1">#REF!</definedName>
    <definedName name="__123Graph_BMONEY" localSheetId="29" hidden="1">#REF!</definedName>
    <definedName name="__123Graph_BMONEY" localSheetId="39" hidden="1">#REF!</definedName>
    <definedName name="__123Graph_BMONEY" localSheetId="6" hidden="1">#REF!</definedName>
    <definedName name="__123Graph_BMONEY" hidden="1">#REF!</definedName>
    <definedName name="__123Graph_BMONIMP" localSheetId="6" hidden="1">#REF!</definedName>
    <definedName name="__123Graph_BMONIMP" hidden="1">#REF!</definedName>
    <definedName name="__123Graph_BMSWKLY" localSheetId="29" hidden="1">#REF!</definedName>
    <definedName name="__123Graph_BMSWKLY" localSheetId="39" hidden="1">#REF!</definedName>
    <definedName name="__123Graph_BMSWKLY" localSheetId="6" hidden="1">#REF!</definedName>
    <definedName name="__123Graph_BMSWKLY" hidden="1">#REF!</definedName>
    <definedName name="__123Graph_BMULTVELO" localSheetId="6" hidden="1">#REF!</definedName>
    <definedName name="__123Graph_BMULTVELO" hidden="1">#REF!</definedName>
    <definedName name="__123Graph_BPIPELINE" localSheetId="6" hidden="1">#REF!</definedName>
    <definedName name="__123Graph_BPIPELINE" hidden="1">#REF!</definedName>
    <definedName name="__123Graph_BREER" localSheetId="29" hidden="1">#REF!</definedName>
    <definedName name="__123Graph_BREER" localSheetId="39" hidden="1">#REF!</definedName>
    <definedName name="__123Graph_BREER" localSheetId="6" hidden="1">#REF!</definedName>
    <definedName name="__123Graph_BREER" hidden="1">#REF!</definedName>
    <definedName name="__123Graph_BRER" localSheetId="29" hidden="1">#REF!</definedName>
    <definedName name="__123Graph_BRER" localSheetId="39" hidden="1">#REF!</definedName>
    <definedName name="__123Graph_BRER" localSheetId="42" hidden="1">#REF!</definedName>
    <definedName name="__123Graph_BRER" localSheetId="6" hidden="1">#REF!</definedName>
    <definedName name="__123Graph_BRER" hidden="1">#REF!</definedName>
    <definedName name="__123Graph_BRESCOV" localSheetId="6" hidden="1">#REF!</definedName>
    <definedName name="__123Graph_BRESCOV" hidden="1">#REF!</definedName>
    <definedName name="__123Graph_BSEIGNOR" localSheetId="29" hidden="1">#REF!</definedName>
    <definedName name="__123Graph_BSEIGNOR" localSheetId="39" hidden="1">#REF!</definedName>
    <definedName name="__123Graph_BSEIGNOR" localSheetId="6" hidden="1">#REF!</definedName>
    <definedName name="__123Graph_BSEIGNOR" hidden="1">#REF!</definedName>
    <definedName name="__123Graph_C" localSheetId="29" hidden="1">#REF!</definedName>
    <definedName name="__123Graph_C" localSheetId="39" hidden="1">#REF!</definedName>
    <definedName name="__123Graph_C" localSheetId="6" hidden="1">#REF!</definedName>
    <definedName name="__123Graph_C" hidden="1">#REF!</definedName>
    <definedName name="__123Graph_CBSYSASST" localSheetId="6" hidden="1">#REF!</definedName>
    <definedName name="__123Graph_CBSYSASST" hidden="1">#REF!</definedName>
    <definedName name="__123Graph_CCBAWKLY" localSheetId="29" hidden="1">#REF!</definedName>
    <definedName name="__123Graph_CCBAWKLY" localSheetId="39" hidden="1">#REF!</definedName>
    <definedName name="__123Graph_CCBAWKLY" localSheetId="6" hidden="1">#REF!</definedName>
    <definedName name="__123Graph_CCBAWKLY" hidden="1">#REF!</definedName>
    <definedName name="__123Graph_CIMPORTS" localSheetId="29" hidden="1">#REF!</definedName>
    <definedName name="__123Graph_CIMPORTS" localSheetId="39" hidden="1">#REF!</definedName>
    <definedName name="__123Graph_CIMPORTS" localSheetId="42" hidden="1">#REF!</definedName>
    <definedName name="__123Graph_CIMPORTS" localSheetId="6" hidden="1">#REF!</definedName>
    <definedName name="__123Graph_CIMPORTS" hidden="1">#REF!</definedName>
    <definedName name="__123Graph_CMONIMP" localSheetId="29" hidden="1">#REF!</definedName>
    <definedName name="__123Graph_CMONIMP" localSheetId="39" hidden="1">#REF!</definedName>
    <definedName name="__123Graph_CMONIMP" localSheetId="42" hidden="1">#REF!</definedName>
    <definedName name="__123Graph_CMONIMP" localSheetId="6" hidden="1">#REF!</definedName>
    <definedName name="__123Graph_CMONIMP" hidden="1">#REF!</definedName>
    <definedName name="__123Graph_CMSWKLY" localSheetId="29" hidden="1">#REF!</definedName>
    <definedName name="__123Graph_CMSWKLY" localSheetId="39" hidden="1">#REF!</definedName>
    <definedName name="__123Graph_CMSWKLY" localSheetId="42" hidden="1">#REF!</definedName>
    <definedName name="__123Graph_CMSWKLY" localSheetId="6" hidden="1">#REF!</definedName>
    <definedName name="__123Graph_CMSWKLY" hidden="1">#REF!</definedName>
    <definedName name="__123Graph_CREER" localSheetId="29" hidden="1">#REF!</definedName>
    <definedName name="__123Graph_CREER" localSheetId="39" hidden="1">#REF!</definedName>
    <definedName name="__123Graph_CREER" localSheetId="6" hidden="1">#REF!</definedName>
    <definedName name="__123Graph_CREER" hidden="1">#REF!</definedName>
    <definedName name="__123Graph_CRER" localSheetId="29" hidden="1">#REF!</definedName>
    <definedName name="__123Graph_CRER" localSheetId="39" hidden="1">#REF!</definedName>
    <definedName name="__123Graph_CRER" localSheetId="42" hidden="1">#REF!</definedName>
    <definedName name="__123Graph_CRER" localSheetId="6" hidden="1">#REF!</definedName>
    <definedName name="__123Graph_CRER" hidden="1">#REF!</definedName>
    <definedName name="__123Graph_CRESCOV" localSheetId="6" hidden="1">#REF!</definedName>
    <definedName name="__123Graph_CRESCOV" hidden="1">#REF!</definedName>
    <definedName name="__123Graph_D" localSheetId="29" hidden="1">#REF!</definedName>
    <definedName name="__123Graph_D" localSheetId="39" hidden="1">#REF!</definedName>
    <definedName name="__123Graph_D" localSheetId="6" hidden="1">#REF!</definedName>
    <definedName name="__123Graph_D" hidden="1">#REF!</definedName>
    <definedName name="__123Graph_DMIMPMAC" localSheetId="29" hidden="1">#REF!</definedName>
    <definedName name="__123Graph_DMIMPMAC" localSheetId="39" hidden="1">#REF!</definedName>
    <definedName name="__123Graph_DMIMPMAC" localSheetId="42" hidden="1">#REF!</definedName>
    <definedName name="__123Graph_DMIMPMAC" localSheetId="6" hidden="1">#REF!</definedName>
    <definedName name="__123Graph_DMIMPMAC" hidden="1">#REF!</definedName>
    <definedName name="__123Graph_DMONIMP" localSheetId="29" hidden="1">#REF!</definedName>
    <definedName name="__123Graph_DMONIMP" localSheetId="39" hidden="1">#REF!</definedName>
    <definedName name="__123Graph_DMONIMP" localSheetId="42" hidden="1">#REF!</definedName>
    <definedName name="__123Graph_DMONIMP" localSheetId="6" hidden="1">#REF!</definedName>
    <definedName name="__123Graph_DMONIMP" hidden="1">#REF!</definedName>
    <definedName name="__123Graph_E" localSheetId="29" hidden="1">#REF!</definedName>
    <definedName name="__123Graph_E" localSheetId="39" hidden="1">#REF!</definedName>
    <definedName name="__123Graph_E" localSheetId="6" hidden="1">#REF!</definedName>
    <definedName name="__123Graph_E" hidden="1">#REF!</definedName>
    <definedName name="__123Graph_EMIMPMAC" localSheetId="29" hidden="1">#REF!</definedName>
    <definedName name="__123Graph_EMIMPMAC" localSheetId="39" hidden="1">#REF!</definedName>
    <definedName name="__123Graph_EMIMPMAC" localSheetId="42" hidden="1">#REF!</definedName>
    <definedName name="__123Graph_EMIMPMAC" hidden="1">#REF!</definedName>
    <definedName name="__123Graph_EMONIMP" localSheetId="29" hidden="1">#REF!</definedName>
    <definedName name="__123Graph_EMONIMP" localSheetId="39" hidden="1">#REF!</definedName>
    <definedName name="__123Graph_EMONIMP" localSheetId="42" hidden="1">#REF!</definedName>
    <definedName name="__123Graph_EMONIMP" localSheetId="6" hidden="1">#REF!</definedName>
    <definedName name="__123Graph_EMONIMP" hidden="1">#REF!</definedName>
    <definedName name="__123Graph_F" localSheetId="29" hidden="1">#REF!</definedName>
    <definedName name="__123Graph_F" localSheetId="39" hidden="1">#REF!</definedName>
    <definedName name="__123Graph_F" localSheetId="6" hidden="1">#REF!</definedName>
    <definedName name="__123Graph_F" hidden="1">#REF!</definedName>
    <definedName name="__123Graph_FMONIMP" localSheetId="29" hidden="1">#REF!</definedName>
    <definedName name="__123Graph_FMONIMP" localSheetId="39" hidden="1">#REF!</definedName>
    <definedName name="__123Graph_FMONIMP" localSheetId="42" hidden="1">#REF!</definedName>
    <definedName name="__123Graph_FMONIMP" hidden="1">#REF!</definedName>
    <definedName name="__123Graph_X" localSheetId="29" hidden="1">#REF!</definedName>
    <definedName name="__123Graph_X" localSheetId="39" hidden="1">#REF!</definedName>
    <definedName name="__123Graph_X" localSheetId="6" hidden="1">#REF!</definedName>
    <definedName name="__123Graph_X" hidden="1">#REF!</definedName>
    <definedName name="__123Graph_XBSYSASST" localSheetId="29"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9" hidden="1">#REF!</definedName>
    <definedName name="__123Graph_XCBASSETS" localSheetId="39" hidden="1">#REF!</definedName>
    <definedName name="__123Graph_XCBASSETS" localSheetId="42" hidden="1">#REF!</definedName>
    <definedName name="__123Graph_XCBASSETS" localSheetId="6" hidden="1">#REF!</definedName>
    <definedName name="__123Graph_XCBASSETS" hidden="1">#REF!</definedName>
    <definedName name="__123Graph_XCBAWKLY" localSheetId="29" hidden="1">#REF!</definedName>
    <definedName name="__123Graph_XCBAWKLY" localSheetId="39" hidden="1">#REF!</definedName>
    <definedName name="__123Graph_XCBAWKLY" localSheetId="42" hidden="1">#REF!</definedName>
    <definedName name="__123Graph_XCBAWKLY" localSheetId="6" hidden="1">#REF!</definedName>
    <definedName name="__123Graph_XCBAWKLY" hidden="1">#REF!</definedName>
    <definedName name="__123Graph_XIBRD_LEND" localSheetId="6" hidden="1">#REF!</definedName>
    <definedName name="__123Graph_XIBRD_LEND" hidden="1">#REF!</definedName>
    <definedName name="__123Graph_XIMPORTS" localSheetId="29" hidden="1">#REF!</definedName>
    <definedName name="__123Graph_XIMPORTS" localSheetId="39" hidden="1">#REF!</definedName>
    <definedName name="__123Graph_XIMPORTS" localSheetId="6" hidden="1">#REF!</definedName>
    <definedName name="__123Graph_XIMPORTS" hidden="1">#REF!</definedName>
    <definedName name="__123Graph_XMIMPMAC" localSheetId="29" hidden="1">#REF!</definedName>
    <definedName name="__123Graph_XMIMPMAC" localSheetId="39" hidden="1">#REF!</definedName>
    <definedName name="__123Graph_XMIMPMAC" localSheetId="42" hidden="1">#REF!</definedName>
    <definedName name="__123Graph_XMIMPMAC" localSheetId="6" hidden="1">#REF!</definedName>
    <definedName name="__123Graph_XMIMPMAC" hidden="1">#REF!</definedName>
    <definedName name="__123Graph_XMSWKLY" localSheetId="29" hidden="1">#REF!</definedName>
    <definedName name="__123Graph_XMSWKLY" localSheetId="39" hidden="1">#REF!</definedName>
    <definedName name="__123Graph_XMSWKLY" localSheetId="42" hidden="1">#REF!</definedName>
    <definedName name="__123Graph_XMSWKLY" localSheetId="6" hidden="1">#REF!</definedName>
    <definedName name="__123Graph_XMSWKLY" hidden="1">#REF!</definedName>
    <definedName name="__123Graph_XNDA" localSheetId="29" hidden="1">#REF!</definedName>
    <definedName name="__123Graph_XNDA" localSheetId="39" hidden="1">#REF!</definedName>
    <definedName name="__123Graph_XNDA" localSheetId="6" hidden="1">#REF!</definedName>
    <definedName name="__123Graph_XNDA" hidden="1">#REF!</definedName>
    <definedName name="__bookmark_1" localSheetId="39">#REF!</definedName>
    <definedName name="__bookmark_1" localSheetId="13">#REF!</definedName>
    <definedName name="__bookmark_1">#REF!</definedName>
    <definedName name="_awr1" localSheetId="25" hidden="1">{#N/A,#N/A,FALSE,"DOC";"TB_28",#N/A,FALSE,"FITB_28";"TB_91",#N/A,FALSE,"FITB_91";"TB_182",#N/A,FALSE,"FITB_182";"TB_273",#N/A,FALSE,"FITB_273";"TB_364",#N/A,FALSE,"FITB_364 ";"SUMMARY",#N/A,FALSE,"Summary"}</definedName>
    <definedName name="_awr1" localSheetId="26" hidden="1">{#N/A,#N/A,FALSE,"DOC";"TB_28",#N/A,FALSE,"FITB_28";"TB_91",#N/A,FALSE,"FITB_91";"TB_182",#N/A,FALSE,"FITB_182";"TB_273",#N/A,FALSE,"FITB_273";"TB_364",#N/A,FALSE,"FITB_364 ";"SUMMARY",#N/A,FALSE,"Summary"}</definedName>
    <definedName name="_awr1" localSheetId="29" hidden="1">{#N/A,#N/A,FALSE,"DOC";"TB_28",#N/A,FALSE,"FITB_28";"TB_91",#N/A,FALSE,"FITB_91";"TB_182",#N/A,FALSE,"FITB_182";"TB_273",#N/A,FALSE,"FITB_273";"TB_364",#N/A,FALSE,"FITB_364 ";"SUMMARY",#N/A,FALSE,"Summary"}</definedName>
    <definedName name="_awr1" localSheetId="30"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4" hidden="1">{#N/A,#N/A,FALSE,"DOC";"TB_28",#N/A,FALSE,"FITB_28";"TB_91",#N/A,FALSE,"FITB_91";"TB_182",#N/A,FALSE,"FITB_182";"TB_273",#N/A,FALSE,"FITB_273";"TB_364",#N/A,FALSE,"FITB_364 ";"SUMMARY",#N/A,FALSE,"Summary"}</definedName>
    <definedName name="_awr1" localSheetId="38"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9" hidden="1">#REF!</definedName>
    <definedName name="_Dist_Bin" localSheetId="39" hidden="1">#REF!</definedName>
    <definedName name="_Dist_Bin" localSheetId="42" hidden="1">#REF!</definedName>
    <definedName name="_Dist_Bin" localSheetId="6" hidden="1">#REF!</definedName>
    <definedName name="_Dist_Bin" hidden="1">#REF!</definedName>
    <definedName name="_Dist_Values" localSheetId="29" hidden="1">#REF!</definedName>
    <definedName name="_Dist_Values" localSheetId="39" hidden="1">#REF!</definedName>
    <definedName name="_Dist_Values" localSheetId="42" hidden="1">#REF!</definedName>
    <definedName name="_Dist_Values" localSheetId="6" hidden="1">#REF!</definedName>
    <definedName name="_Dist_Values" hidden="1">#REF!</definedName>
    <definedName name="_Fill" localSheetId="29" hidden="1">#REF!</definedName>
    <definedName name="_Fill" localSheetId="39" hidden="1">#REF!</definedName>
    <definedName name="_Fill" localSheetId="42" hidden="1">#REF!</definedName>
    <definedName name="_Fill" localSheetId="6" hidden="1">#REF!</definedName>
    <definedName name="_Fill" hidden="1">#REF!</definedName>
    <definedName name="_Fill1" localSheetId="39" hidden="1">#REF!</definedName>
    <definedName name="_Fill1" localSheetId="42" hidden="1">#REF!</definedName>
    <definedName name="_Fill1" localSheetId="6" hidden="1">#REF!</definedName>
    <definedName name="_Fill1" hidden="1">#REF!</definedName>
    <definedName name="_Filler" localSheetId="6" hidden="1">#REF!</definedName>
    <definedName name="_Filler" hidden="1">#REF!</definedName>
    <definedName name="_filterd" localSheetId="6" hidden="1">#REF!</definedName>
    <definedName name="_filterd" hidden="1">#REF!</definedName>
    <definedName name="_xlnm._FilterDatabase" localSheetId="16" hidden="1">'D11'!#REF!</definedName>
    <definedName name="_xlnm._FilterDatabase" localSheetId="42" hidden="1">'D28'!#REF!</definedName>
    <definedName name="_xlnm._FilterDatabase" localSheetId="4" hidden="1">#REF!</definedName>
    <definedName name="_xlnm._FilterDatabase" localSheetId="6" hidden="1">#REF!</definedName>
    <definedName name="_xlnm._FilterDatabase" localSheetId="13" hidden="1">'D9'!$B$39:$G$39</definedName>
    <definedName name="_xlnm._FilterDatabase" hidden="1">#REF!</definedName>
    <definedName name="_gfd2" localSheetId="25" hidden="1">{"mt1",#N/A,FALSE,"Debt";"mt2",#N/A,FALSE,"Debt";"mt3",#N/A,FALSE,"Debt";"mt4",#N/A,FALSE,"Debt";"mt5",#N/A,FALSE,"Debt";"mt6",#N/A,FALSE,"Debt";"mt7",#N/A,FALSE,"Debt"}</definedName>
    <definedName name="_gfd2" localSheetId="26" hidden="1">{"mt1",#N/A,FALSE,"Debt";"mt2",#N/A,FALSE,"Debt";"mt3",#N/A,FALSE,"Debt";"mt4",#N/A,FALSE,"Debt";"mt5",#N/A,FALSE,"Debt";"mt6",#N/A,FALSE,"Debt";"mt7",#N/A,FALSE,"Debt"}</definedName>
    <definedName name="_gfd2" localSheetId="29" hidden="1">{"mt1",#N/A,FALSE,"Debt";"mt2",#N/A,FALSE,"Debt";"mt3",#N/A,FALSE,"Debt";"mt4",#N/A,FALSE,"Debt";"mt5",#N/A,FALSE,"Debt";"mt6",#N/A,FALSE,"Debt";"mt7",#N/A,FALSE,"Debt"}</definedName>
    <definedName name="_gfd2" localSheetId="30"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4" hidden="1">{"mt1",#N/A,FALSE,"Debt";"mt2",#N/A,FALSE,"Debt";"mt3",#N/A,FALSE,"Debt";"mt4",#N/A,FALSE,"Debt";"mt5",#N/A,FALSE,"Debt";"mt6",#N/A,FALSE,"Debt";"mt7",#N/A,FALSE,"Debt"}</definedName>
    <definedName name="_gfd2" localSheetId="38"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hidden="1">{"mt1",#N/A,FALSE,"Debt";"mt2",#N/A,FALSE,"Debt";"mt3",#N/A,FALSE,"Debt";"mt4",#N/A,FALSE,"Debt";"mt5",#N/A,FALSE,"Debt";"mt6",#N/A,FALSE,"Debt";"mt7",#N/A,FALSE,"Debt"}</definedName>
    <definedName name="_Hlk164784777" localSheetId="23">'T7'!$B$5</definedName>
    <definedName name="_Hlk82694268" localSheetId="7">'T3'!#REF!</definedName>
    <definedName name="_Key1" localSheetId="29" hidden="1">#REF!</definedName>
    <definedName name="_Key1" localSheetId="39" hidden="1">#REF!</definedName>
    <definedName name="_Key1" localSheetId="42" hidden="1">#REF!</definedName>
    <definedName name="_Key1" localSheetId="6" hidden="1">#REF!</definedName>
    <definedName name="_Key1" hidden="1">#REF!</definedName>
    <definedName name="_Key2" localSheetId="29" hidden="1">#REF!</definedName>
    <definedName name="_Key2" localSheetId="39" hidden="1">#REF!</definedName>
    <definedName name="_Key2" localSheetId="42" hidden="1">#REF!</definedName>
    <definedName name="_Key2" localSheetId="6" hidden="1">#REF!</definedName>
    <definedName name="_Key2" hidden="1">#REF!</definedName>
    <definedName name="_Order1" hidden="1">255</definedName>
    <definedName name="_Order2" hidden="1">255</definedName>
    <definedName name="_Parse_Out" localSheetId="29" hidden="1">#REF!</definedName>
    <definedName name="_Parse_Out" localSheetId="39" hidden="1">#REF!</definedName>
    <definedName name="_Parse_Out" localSheetId="42" hidden="1">#REF!</definedName>
    <definedName name="_Parse_Out" localSheetId="6" hidden="1">#REF!</definedName>
    <definedName name="_Parse_Out" hidden="1">#REF!</definedName>
    <definedName name="_Ref127958692" localSheetId="13">'D9'!#REF!</definedName>
    <definedName name="_Ref127959271" localSheetId="14">'D10'!#REF!</definedName>
    <definedName name="_Ref127964482" localSheetId="16">'D11'!#REF!</definedName>
    <definedName name="_Ref127978424" localSheetId="39">'D26'!#REF!</definedName>
    <definedName name="_Ref127980245" localSheetId="2">'T1'!#REF!</definedName>
    <definedName name="_Ref127980745">#REF!</definedName>
    <definedName name="_Ref127980868" localSheetId="17">'T6'!#REF!</definedName>
    <definedName name="_Ref127981012" localSheetId="11">'T4'!#REF!</definedName>
    <definedName name="_Ref127981012" localSheetId="15">'T5'!#REF!</definedName>
    <definedName name="_Ref128035283">#REF!</definedName>
    <definedName name="_Ref128035688" localSheetId="21">'D15'!#REF!</definedName>
    <definedName name="_Ref128036087">#REF!</definedName>
    <definedName name="_Ref128036424" localSheetId="24">'T8'!#REF!</definedName>
    <definedName name="_Ref128036509" localSheetId="27">'T9'!#REF!</definedName>
    <definedName name="_Ref128036591" localSheetId="28">'T10'!#REF!</definedName>
    <definedName name="_Ref128036795" localSheetId="36">'T12'!#REF!</definedName>
    <definedName name="_Ref128036938" localSheetId="37">'T13'!#REF!</definedName>
    <definedName name="_Ref128037083" localSheetId="40">'T14'!#REF!</definedName>
    <definedName name="_Ref130801337" localSheetId="5">'T2'!#REF!</definedName>
    <definedName name="_Ref130801470" localSheetId="35">'T11'!#REF!</definedName>
    <definedName name="_Regression_Int" hidden="1">1</definedName>
    <definedName name="_Regression_Out" localSheetId="4" hidden="1">#REF!</definedName>
    <definedName name="_Regression_Out" localSheetId="6" hidden="1">#REF!</definedName>
    <definedName name="_Regression_Out" hidden="1">#REF!</definedName>
    <definedName name="_Regression_X" localSheetId="4" hidden="1">#REF!</definedName>
    <definedName name="_Regression_X" localSheetId="6" hidden="1">#REF!</definedName>
    <definedName name="_Regression_X" hidden="1">#REF!</definedName>
    <definedName name="_Regression_Y" localSheetId="4" hidden="1">#REF!</definedName>
    <definedName name="_Regression_Y" localSheetId="6" hidden="1">#REF!</definedName>
    <definedName name="_Regression_Y" hidden="1">#REF!</definedName>
    <definedName name="_Sort" localSheetId="26" hidden="1">#REF!</definedName>
    <definedName name="_Sort" localSheetId="29" hidden="1">#REF!</definedName>
    <definedName name="_Sort" localSheetId="39" hidden="1">#REF!</definedName>
    <definedName name="_Sort" localSheetId="42" hidden="1">#REF!</definedName>
    <definedName name="_Sort" localSheetId="6" hidden="1">#REF!</definedName>
    <definedName name="_Sort" hidden="1">#REF!</definedName>
    <definedName name="_Toc137040606" localSheetId="27">'T9'!$N$6</definedName>
    <definedName name="_Toc137040607" localSheetId="35">'T11'!#REF!</definedName>
    <definedName name="_x1" localSheetId="25" hidden="1">{"partial screen",#N/A,FALSE,"State_Gov't"}</definedName>
    <definedName name="_x1" localSheetId="26" hidden="1">{"partial screen",#N/A,FALSE,"State_Gov't"}</definedName>
    <definedName name="_x1" localSheetId="29" hidden="1">{"partial screen",#N/A,FALSE,"State_Gov't"}</definedName>
    <definedName name="_x1" localSheetId="30" hidden="1">{"partial screen",#N/A,FALSE,"State_Gov't"}</definedName>
    <definedName name="_x1" localSheetId="32" hidden="1">{"partial screen",#N/A,FALSE,"State_Gov't"}</definedName>
    <definedName name="_x1" localSheetId="33" hidden="1">{"partial screen",#N/A,FALSE,"State_Gov't"}</definedName>
    <definedName name="_x1" localSheetId="34" hidden="1">{"partial screen",#N/A,FALSE,"State_Gov't"}</definedName>
    <definedName name="_x1" localSheetId="38"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 hidden="1">{"partial screen",#N/A,FALSE,"State_Gov't"}</definedName>
    <definedName name="_x1" localSheetId="6" hidden="1">{"partial screen",#N/A,FALSE,"State_Gov't"}</definedName>
    <definedName name="_x1" hidden="1">{"partial screen",#N/A,FALSE,"State_Gov't"}</definedName>
    <definedName name="_x2" localSheetId="25" hidden="1">{"partial screen",#N/A,FALSE,"State_Gov't"}</definedName>
    <definedName name="_x2" localSheetId="26" hidden="1">{"partial screen",#N/A,FALSE,"State_Gov't"}</definedName>
    <definedName name="_x2" localSheetId="29" hidden="1">{"partial screen",#N/A,FALSE,"State_Gov't"}</definedName>
    <definedName name="_x2" localSheetId="30" hidden="1">{"partial screen",#N/A,FALSE,"State_Gov't"}</definedName>
    <definedName name="_x2" localSheetId="32" hidden="1">{"partial screen",#N/A,FALSE,"State_Gov't"}</definedName>
    <definedName name="_x2" localSheetId="33" hidden="1">{"partial screen",#N/A,FALSE,"State_Gov't"}</definedName>
    <definedName name="_x2" localSheetId="34" hidden="1">{"partial screen",#N/A,FALSE,"State_Gov't"}</definedName>
    <definedName name="_x2" localSheetId="38"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 hidden="1">{"partial screen",#N/A,FALSE,"State_Gov't"}</definedName>
    <definedName name="_x2" localSheetId="6" hidden="1">{"partial screen",#N/A,FALSE,"State_Gov't"}</definedName>
    <definedName name="_x2" hidden="1">{"partial screen",#N/A,FALSE,"State_Gov't"}</definedName>
    <definedName name="a">#REF!</definedName>
    <definedName name="aaa" localSheetId="4" hidden="1">#REF!</definedName>
    <definedName name="aaa" localSheetId="6" hidden="1">#REF!</definedName>
    <definedName name="aaa" hidden="1">#REF!</definedName>
    <definedName name="ab" localSheetId="25" hidden="1">{"Riqfin97",#N/A,FALSE,"Tran";"Riqfinpro",#N/A,FALSE,"Tran"}</definedName>
    <definedName name="ab" localSheetId="26" hidden="1">{"Riqfin97",#N/A,FALSE,"Tran";"Riqfinpro",#N/A,FALSE,"Tran"}</definedName>
    <definedName name="ab" localSheetId="29" hidden="1">{"Riqfin97",#N/A,FALSE,"Tran";"Riqfinpro",#N/A,FALSE,"Tran"}</definedName>
    <definedName name="ab" localSheetId="30" hidden="1">{"Riqfin97",#N/A,FALSE,"Tran";"Riqfinpro",#N/A,FALSE,"Tran"}</definedName>
    <definedName name="ab" localSheetId="32" hidden="1">{"Riqfin97",#N/A,FALSE,"Tran";"Riqfinpro",#N/A,FALSE,"Tran"}</definedName>
    <definedName name="ab" localSheetId="33" hidden="1">{"Riqfin97",#N/A,FALSE,"Tran";"Riqfinpro",#N/A,FALSE,"Tran"}</definedName>
    <definedName name="ab" localSheetId="34" hidden="1">{"Riqfin97",#N/A,FALSE,"Tran";"Riqfinpro",#N/A,FALSE,"Tran"}</definedName>
    <definedName name="ab" localSheetId="38"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 hidden="1">{"Riqfin97",#N/A,FALSE,"Tran";"Riqfinpro",#N/A,FALSE,"Tran"}</definedName>
    <definedName name="ab" localSheetId="6" hidden="1">{"Riqfin97",#N/A,FALSE,"Tran";"Riqfinpro",#N/A,FALSE,"Tran"}</definedName>
    <definedName name="ab" hidden="1">{"Riqfin97",#N/A,FALSE,"Tran";"Riqfinpro",#N/A,FALSE,"Tran"}</definedName>
    <definedName name="ACTIVATE" localSheetId="39">#REF!</definedName>
    <definedName name="ACTIVATE" localSheetId="4">#REF!</definedName>
    <definedName name="ACTIVATE">#REF!</definedName>
    <definedName name="ad" localSheetId="25" hidden="1">{"mt1",#N/A,FALSE,"Debt";"mt2",#N/A,FALSE,"Debt";"mt3",#N/A,FALSE,"Debt";"mt4",#N/A,FALSE,"Debt";"mt5",#N/A,FALSE,"Debt";"mt6",#N/A,FALSE,"Debt";"mt7",#N/A,FALSE,"Debt"}</definedName>
    <definedName name="ad" localSheetId="26" hidden="1">{"mt1",#N/A,FALSE,"Debt";"mt2",#N/A,FALSE,"Debt";"mt3",#N/A,FALSE,"Debt";"mt4",#N/A,FALSE,"Debt";"mt5",#N/A,FALSE,"Debt";"mt6",#N/A,FALSE,"Debt";"mt7",#N/A,FALSE,"Debt"}</definedName>
    <definedName name="ad" localSheetId="29" hidden="1">{"mt1",#N/A,FALSE,"Debt";"mt2",#N/A,FALSE,"Debt";"mt3",#N/A,FALSE,"Debt";"mt4",#N/A,FALSE,"Debt";"mt5",#N/A,FALSE,"Debt";"mt6",#N/A,FALSE,"Debt";"mt7",#N/A,FALSE,"Debt"}</definedName>
    <definedName name="ad" localSheetId="30"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4" hidden="1">{"mt1",#N/A,FALSE,"Debt";"mt2",#N/A,FALSE,"Debt";"mt3",#N/A,FALSE,"Debt";"mt4",#N/A,FALSE,"Debt";"mt5",#N/A,FALSE,"Debt";"mt6",#N/A,FALSE,"Debt";"mt7",#N/A,FALSE,"Debt"}</definedName>
    <definedName name="ad" localSheetId="38"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5" hidden="1">{"Riqfin97",#N/A,FALSE,"Tran";"Riqfinpro",#N/A,FALSE,"Tran"}</definedName>
    <definedName name="adf" localSheetId="26" hidden="1">{"Riqfin97",#N/A,FALSE,"Tran";"Riqfinpro",#N/A,FALSE,"Tran"}</definedName>
    <definedName name="adf" localSheetId="29" hidden="1">{"Riqfin97",#N/A,FALSE,"Tran";"Riqfinpro",#N/A,FALSE,"Tran"}</definedName>
    <definedName name="adf" localSheetId="30" hidden="1">{"Riqfin97",#N/A,FALSE,"Tran";"Riqfinpro",#N/A,FALSE,"Tran"}</definedName>
    <definedName name="adf" localSheetId="32" hidden="1">{"Riqfin97",#N/A,FALSE,"Tran";"Riqfinpro",#N/A,FALSE,"Tran"}</definedName>
    <definedName name="adf" localSheetId="33" hidden="1">{"Riqfin97",#N/A,FALSE,"Tran";"Riqfinpro",#N/A,FALSE,"Tran"}</definedName>
    <definedName name="adf" localSheetId="34" hidden="1">{"Riqfin97",#N/A,FALSE,"Tran";"Riqfinpro",#N/A,FALSE,"Tran"}</definedName>
    <definedName name="adf" localSheetId="38"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 hidden="1">{"Riqfin97",#N/A,FALSE,"Tran";"Riqfinpro",#N/A,FALSE,"Tran"}</definedName>
    <definedName name="adf" localSheetId="6" hidden="1">{"Riqfin97",#N/A,FALSE,"Tran";"Riqfinpro",#N/A,FALSE,"Tran"}</definedName>
    <definedName name="adf" hidden="1">{"Riqfin97",#N/A,FALSE,"Tran";"Riqfinpro",#N/A,FALSE,"Tran"}</definedName>
    <definedName name="Anexa" localSheetId="39">#REF!</definedName>
    <definedName name="Anexa" localSheetId="4">#REF!</definedName>
    <definedName name="Anexa">#REF!</definedName>
    <definedName name="anii" localSheetId="4">#REF!</definedName>
    <definedName name="anii">#REF!</definedName>
    <definedName name="anscount" hidden="1">1</definedName>
    <definedName name="asdg" localSheetId="25" hidden="1">{"Main Economic Indicators",#N/A,FALSE,"C"}</definedName>
    <definedName name="asdg" localSheetId="26" hidden="1">{"Main Economic Indicators",#N/A,FALSE,"C"}</definedName>
    <definedName name="asdg" localSheetId="29" hidden="1">{"Main Economic Indicators",#N/A,FALSE,"C"}</definedName>
    <definedName name="asdg" localSheetId="30" hidden="1">{"Main Economic Indicators",#N/A,FALSE,"C"}</definedName>
    <definedName name="asdg" localSheetId="32" hidden="1">{"Main Economic Indicators",#N/A,FALSE,"C"}</definedName>
    <definedName name="asdg" localSheetId="33" hidden="1">{"Main Economic Indicators",#N/A,FALSE,"C"}</definedName>
    <definedName name="asdg" localSheetId="34" hidden="1">{"Main Economic Indicators",#N/A,FALSE,"C"}</definedName>
    <definedName name="asdg" localSheetId="38"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 hidden="1">{"Main Economic Indicators",#N/A,FALSE,"C"}</definedName>
    <definedName name="asdg" localSheetId="6" hidden="1">{"Main Economic Indicators",#N/A,FALSE,"C"}</definedName>
    <definedName name="asdg" hidden="1">{"Main Economic Indicators",#N/A,FALSE,"C"}</definedName>
    <definedName name="b" localSheetId="25" hidden="1">{"Main Economic Indicators",#N/A,FALSE,"C"}</definedName>
    <definedName name="b" localSheetId="26" hidden="1">{"Main Economic Indicators",#N/A,FALSE,"C"}</definedName>
    <definedName name="b" localSheetId="29" hidden="1">{"Main Economic Indicators",#N/A,FALSE,"C"}</definedName>
    <definedName name="b" localSheetId="30" hidden="1">{"Main Economic Indicators",#N/A,FALSE,"C"}</definedName>
    <definedName name="b" localSheetId="32" hidden="1">{"Main Economic Indicators",#N/A,FALSE,"C"}</definedName>
    <definedName name="b" localSheetId="33" hidden="1">{"Main Economic Indicators",#N/A,FALSE,"C"}</definedName>
    <definedName name="b" localSheetId="34" hidden="1">{"Main Economic Indicators",#N/A,FALSE,"C"}</definedName>
    <definedName name="b" localSheetId="38"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 hidden="1">{"Main Economic Indicators",#N/A,FALSE,"C"}</definedName>
    <definedName name="b" localSheetId="6" hidden="1">{"Main Economic Indicators",#N/A,FALSE,"C"}</definedName>
    <definedName name="b" hidden="1">{"Main Economic Indicators",#N/A,FALSE,"C"}</definedName>
    <definedName name="bb" localSheetId="25" hidden="1">{"Riqfin97",#N/A,FALSE,"Tran";"Riqfinpro",#N/A,FALSE,"Tran"}</definedName>
    <definedName name="bb" localSheetId="26" hidden="1">{"Riqfin97",#N/A,FALSE,"Tran";"Riqfinpro",#N/A,FALSE,"Tran"}</definedName>
    <definedName name="bb" localSheetId="29" hidden="1">{"Riqfin97",#N/A,FALSE,"Tran";"Riqfinpro",#N/A,FALSE,"Tran"}</definedName>
    <definedName name="bb" localSheetId="30" hidden="1">{"Riqfin97",#N/A,FALSE,"Tran";"Riqfinpro",#N/A,FALSE,"Tran"}</definedName>
    <definedName name="bb" localSheetId="32" hidden="1">{"Riqfin97",#N/A,FALSE,"Tran";"Riqfinpro",#N/A,FALSE,"Tran"}</definedName>
    <definedName name="bb" localSheetId="33" hidden="1">{"Riqfin97",#N/A,FALSE,"Tran";"Riqfinpro",#N/A,FALSE,"Tran"}</definedName>
    <definedName name="bb" localSheetId="34" hidden="1">{"Riqfin97",#N/A,FALSE,"Tran";"Riqfinpro",#N/A,FALSE,"Tran"}</definedName>
    <definedName name="bb" localSheetId="38"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 hidden="1">{"Riqfin97",#N/A,FALSE,"Tran";"Riqfinpro",#N/A,FALSE,"Tran"}</definedName>
    <definedName name="bb" localSheetId="6" hidden="1">{"Riqfin97",#N/A,FALSE,"Tran";"Riqfinpro",#N/A,FALSE,"Tran"}</definedName>
    <definedName name="bb" hidden="1">{"Riqfin97",#N/A,FALSE,"Tran";"Riqfinpro",#N/A,FALSE,"Tran"}</definedName>
    <definedName name="bm" localSheetId="25" hidden="1">{"Tab1",#N/A,FALSE,"P";"Tab2",#N/A,FALSE,"P"}</definedName>
    <definedName name="bm" localSheetId="26" hidden="1">{"Tab1",#N/A,FALSE,"P";"Tab2",#N/A,FALSE,"P"}</definedName>
    <definedName name="bm" localSheetId="29" hidden="1">{"Tab1",#N/A,FALSE,"P";"Tab2",#N/A,FALSE,"P"}</definedName>
    <definedName name="bm" localSheetId="30" hidden="1">{"Tab1",#N/A,FALSE,"P";"Tab2",#N/A,FALSE,"P"}</definedName>
    <definedName name="bm" localSheetId="32" hidden="1">{"Tab1",#N/A,FALSE,"P";"Tab2",#N/A,FALSE,"P"}</definedName>
    <definedName name="bm" localSheetId="33" hidden="1">{"Tab1",#N/A,FALSE,"P";"Tab2",#N/A,FALSE,"P"}</definedName>
    <definedName name="bm" localSheetId="34" hidden="1">{"Tab1",#N/A,FALSE,"P";"Tab2",#N/A,FALSE,"P"}</definedName>
    <definedName name="bm" localSheetId="38"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 hidden="1">{"Tab1",#N/A,FALSE,"P";"Tab2",#N/A,FALSE,"P"}</definedName>
    <definedName name="bm" localSheetId="6" hidden="1">{"Tab1",#N/A,FALSE,"P";"Tab2",#N/A,FALSE,"P"}</definedName>
    <definedName name="bm" hidden="1">{"Tab1",#N/A,FALSE,"P";"Tab2",#N/A,FALSE,"P"}</definedName>
    <definedName name="bnji" localSheetId="25" hidden="1">{"macro",#N/A,FALSE,"Macro";"smq2",#N/A,FALSE,"Data";"smq3",#N/A,FALSE,"Data";"smq4",#N/A,FALSE,"Data";"smq5",#N/A,FALSE,"Data";"smq6",#N/A,FALSE,"Data";"smq7",#N/A,FALSE,"Data";"smq8",#N/A,FALSE,"Data";"smq9",#N/A,FALSE,"Data"}</definedName>
    <definedName name="bnji" localSheetId="26" hidden="1">{"macro",#N/A,FALSE,"Macro";"smq2",#N/A,FALSE,"Data";"smq3",#N/A,FALSE,"Data";"smq4",#N/A,FALSE,"Data";"smq5",#N/A,FALSE,"Data";"smq6",#N/A,FALSE,"Data";"smq7",#N/A,FALSE,"Data";"smq8",#N/A,FALSE,"Data";"smq9",#N/A,FALSE,"Data"}</definedName>
    <definedName name="bnji" localSheetId="29" hidden="1">{"macro",#N/A,FALSE,"Macro";"smq2",#N/A,FALSE,"Data";"smq3",#N/A,FALSE,"Data";"smq4",#N/A,FALSE,"Data";"smq5",#N/A,FALSE,"Data";"smq6",#N/A,FALSE,"Data";"smq7",#N/A,FALSE,"Data";"smq8",#N/A,FALSE,"Data";"smq9",#N/A,FALSE,"Data"}</definedName>
    <definedName name="bnji" localSheetId="30"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4" hidden="1">{"macro",#N/A,FALSE,"Macro";"smq2",#N/A,FALSE,"Data";"smq3",#N/A,FALSE,"Data";"smq4",#N/A,FALSE,"Data";"smq5",#N/A,FALSE,"Data";"smq6",#N/A,FALSE,"Data";"smq7",#N/A,FALSE,"Data";"smq8",#N/A,FALSE,"Data";"smq9",#N/A,FALSE,"Data"}</definedName>
    <definedName name="bnji" localSheetId="38"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5" hidden="1">{"Riqfin97",#N/A,FALSE,"Tran";"Riqfinpro",#N/A,FALSE,"Tran"}</definedName>
    <definedName name="bnu" localSheetId="26" hidden="1">{"Riqfin97",#N/A,FALSE,"Tran";"Riqfinpro",#N/A,FALSE,"Tran"}</definedName>
    <definedName name="bnu" localSheetId="29" hidden="1">{"Riqfin97",#N/A,FALSE,"Tran";"Riqfinpro",#N/A,FALSE,"Tran"}</definedName>
    <definedName name="bnu" localSheetId="30" hidden="1">{"Riqfin97",#N/A,FALSE,"Tran";"Riqfinpro",#N/A,FALSE,"Tran"}</definedName>
    <definedName name="bnu" localSheetId="32" hidden="1">{"Riqfin97",#N/A,FALSE,"Tran";"Riqfinpro",#N/A,FALSE,"Tran"}</definedName>
    <definedName name="bnu" localSheetId="33" hidden="1">{"Riqfin97",#N/A,FALSE,"Tran";"Riqfinpro",#N/A,FALSE,"Tran"}</definedName>
    <definedName name="bnu" localSheetId="34" hidden="1">{"Riqfin97",#N/A,FALSE,"Tran";"Riqfinpro",#N/A,FALSE,"Tran"}</definedName>
    <definedName name="bnu" localSheetId="38"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 hidden="1">{"Riqfin97",#N/A,FALSE,"Tran";"Riqfinpro",#N/A,FALSE,"Tran"}</definedName>
    <definedName name="bnu" localSheetId="6" hidden="1">{"Riqfin97",#N/A,FALSE,"Tran";"Riqfinpro",#N/A,FALSE,"Tran"}</definedName>
    <definedName name="bnu" hidden="1">{"Riqfin97",#N/A,FALSE,"Tran";"Riqfinpro",#N/A,FALSE,"Tran"}</definedName>
    <definedName name="cale">#REF!</definedName>
    <definedName name="cbn" localSheetId="25" hidden="1">{"TRADE_COMP",#N/A,FALSE,"TAB23APP";"BOP",#N/A,FALSE,"TAB6";"DOT",#N/A,FALSE,"TAB24APP";"EXTDEBT",#N/A,FALSE,"TAB25APP"}</definedName>
    <definedName name="cbn" localSheetId="26" hidden="1">{"TRADE_COMP",#N/A,FALSE,"TAB23APP";"BOP",#N/A,FALSE,"TAB6";"DOT",#N/A,FALSE,"TAB24APP";"EXTDEBT",#N/A,FALSE,"TAB25APP"}</definedName>
    <definedName name="cbn" localSheetId="29" hidden="1">{"TRADE_COMP",#N/A,FALSE,"TAB23APP";"BOP",#N/A,FALSE,"TAB6";"DOT",#N/A,FALSE,"TAB24APP";"EXTDEBT",#N/A,FALSE,"TAB25APP"}</definedName>
    <definedName name="cbn" localSheetId="30" hidden="1">{"TRADE_COMP",#N/A,FALSE,"TAB23APP";"BOP",#N/A,FALSE,"TAB6";"DOT",#N/A,FALSE,"TAB24APP";"EXTDEBT",#N/A,FALSE,"TAB25APP"}</definedName>
    <definedName name="cbn" localSheetId="32" hidden="1">{"TRADE_COMP",#N/A,FALSE,"TAB23APP";"BOP",#N/A,FALSE,"TAB6";"DOT",#N/A,FALSE,"TAB24APP";"EXTDEBT",#N/A,FALSE,"TAB25APP"}</definedName>
    <definedName name="cbn" localSheetId="33" hidden="1">{"TRADE_COMP",#N/A,FALSE,"TAB23APP";"BOP",#N/A,FALSE,"TAB6";"DOT",#N/A,FALSE,"TAB24APP";"EXTDEBT",#N/A,FALSE,"TAB25APP"}</definedName>
    <definedName name="cbn" localSheetId="34" hidden="1">{"TRADE_COMP",#N/A,FALSE,"TAB23APP";"BOP",#N/A,FALSE,"TAB6";"DOT",#N/A,FALSE,"TAB24APP";"EXTDEBT",#N/A,FALSE,"TAB25APP"}</definedName>
    <definedName name="cbn" localSheetId="38"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 hidden="1">{"TRADE_COMP",#N/A,FALSE,"TAB23APP";"BOP",#N/A,FALSE,"TAB6";"DOT",#N/A,FALSE,"TAB24APP";"EXTDEBT",#N/A,FALSE,"TAB25APP"}</definedName>
    <definedName name="cbn" localSheetId="6" hidden="1">{"TRADE_COMP",#N/A,FALSE,"TAB23APP";"BOP",#N/A,FALSE,"TAB6";"DOT",#N/A,FALSE,"TAB24APP";"EXTDEBT",#N/A,FALSE,"TAB25APP"}</definedName>
    <definedName name="cbn" hidden="1">{"TRADE_COMP",#N/A,FALSE,"TAB23APP";"BOP",#N/A,FALSE,"TAB6";"DOT",#N/A,FALSE,"TAB24APP";"EXTDEBT",#N/A,FALSE,"TAB25APP"}</definedName>
    <definedName name="cc" localSheetId="25" hidden="1">{"Riqfin97",#N/A,FALSE,"Tran";"Riqfinpro",#N/A,FALSE,"Tran"}</definedName>
    <definedName name="cc" localSheetId="26" hidden="1">{"Riqfin97",#N/A,FALSE,"Tran";"Riqfinpro",#N/A,FALSE,"Tran"}</definedName>
    <definedName name="cc" localSheetId="29" hidden="1">{"Riqfin97",#N/A,FALSE,"Tran";"Riqfinpro",#N/A,FALSE,"Tran"}</definedName>
    <definedName name="cc" localSheetId="30" hidden="1">{"Riqfin97",#N/A,FALSE,"Tran";"Riqfinpro",#N/A,FALSE,"Tran"}</definedName>
    <definedName name="cc" localSheetId="32" hidden="1">{"Riqfin97",#N/A,FALSE,"Tran";"Riqfinpro",#N/A,FALSE,"Tran"}</definedName>
    <definedName name="cc" localSheetId="33" hidden="1">{"Riqfin97",#N/A,FALSE,"Tran";"Riqfinpro",#N/A,FALSE,"Tran"}</definedName>
    <definedName name="cc" localSheetId="34" hidden="1">{"Riqfin97",#N/A,FALSE,"Tran";"Riqfinpro",#N/A,FALSE,"Tran"}</definedName>
    <definedName name="cc" localSheetId="38"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 hidden="1">{"Riqfin97",#N/A,FALSE,"Tran";"Riqfinpro",#N/A,FALSE,"Tran"}</definedName>
    <definedName name="cc" localSheetId="6" hidden="1">{"Riqfin97",#N/A,FALSE,"Tran";"Riqfinpro",#N/A,FALSE,"Tran"}</definedName>
    <definedName name="cc" hidden="1">{"Riqfin97",#N/A,FALSE,"Tran";"Riqfinpro",#N/A,FALSE,"Tran"}</definedName>
    <definedName name="ccc" localSheetId="25" hidden="1">{"Riqfin97",#N/A,FALSE,"Tran";"Riqfinpro",#N/A,FALSE,"Tran"}</definedName>
    <definedName name="ccc" localSheetId="26" hidden="1">{"Riqfin97",#N/A,FALSE,"Tran";"Riqfinpro",#N/A,FALSE,"Tran"}</definedName>
    <definedName name="ccc" localSheetId="29" hidden="1">{"Riqfin97",#N/A,FALSE,"Tran";"Riqfinpro",#N/A,FALSE,"Tran"}</definedName>
    <definedName name="ccc" localSheetId="30" hidden="1">{"Riqfin97",#N/A,FALSE,"Tran";"Riqfinpro",#N/A,FALSE,"Tran"}</definedName>
    <definedName name="ccc" localSheetId="32" hidden="1">{"Riqfin97",#N/A,FALSE,"Tran";"Riqfinpro",#N/A,FALSE,"Tran"}</definedName>
    <definedName name="ccc" localSheetId="33" hidden="1">{"Riqfin97",#N/A,FALSE,"Tran";"Riqfinpro",#N/A,FALSE,"Tran"}</definedName>
    <definedName name="ccc" localSheetId="34" hidden="1">{"Riqfin97",#N/A,FALSE,"Tran";"Riqfinpro",#N/A,FALSE,"Tran"}</definedName>
    <definedName name="ccc" localSheetId="38"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 hidden="1">{"Riqfin97",#N/A,FALSE,"Tran";"Riqfinpro",#N/A,FALSE,"Tran"}</definedName>
    <definedName name="ccc" localSheetId="6" hidden="1">{"Riqfin97",#N/A,FALSE,"Tran";"Riqfinpro",#N/A,FALSE,"Tran"}</definedName>
    <definedName name="ccc" hidden="1">{"Riqfin97",#N/A,FALSE,"Tran";"Riqfinpro",#N/A,FALSE,"Tran"}</definedName>
    <definedName name="chart4" localSheetId="25" hidden="1">{#N/A,#N/A,FALSE,"CB";#N/A,#N/A,FALSE,"CMB";#N/A,#N/A,FALSE,"NBFI"}</definedName>
    <definedName name="chart4" localSheetId="26" hidden="1">{#N/A,#N/A,FALSE,"CB";#N/A,#N/A,FALSE,"CMB";#N/A,#N/A,FALSE,"NBFI"}</definedName>
    <definedName name="chart4" localSheetId="29" hidden="1">{#N/A,#N/A,FALSE,"CB";#N/A,#N/A,FALSE,"CMB";#N/A,#N/A,FALSE,"NBFI"}</definedName>
    <definedName name="chart4" localSheetId="30" hidden="1">{#N/A,#N/A,FALSE,"CB";#N/A,#N/A,FALSE,"CMB";#N/A,#N/A,FALSE,"NBFI"}</definedName>
    <definedName name="chart4" localSheetId="32" hidden="1">{#N/A,#N/A,FALSE,"CB";#N/A,#N/A,FALSE,"CMB";#N/A,#N/A,FALSE,"NBFI"}</definedName>
    <definedName name="chart4" localSheetId="33" hidden="1">{#N/A,#N/A,FALSE,"CB";#N/A,#N/A,FALSE,"CMB";#N/A,#N/A,FALSE,"NBFI"}</definedName>
    <definedName name="chart4" localSheetId="34" hidden="1">{#N/A,#N/A,FALSE,"CB";#N/A,#N/A,FALSE,"CMB";#N/A,#N/A,FALSE,"NBFI"}</definedName>
    <definedName name="chart4" localSheetId="38"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 hidden="1">{#N/A,#N/A,FALSE,"CB";#N/A,#N/A,FALSE,"CMB";#N/A,#N/A,FALSE,"NBFI"}</definedName>
    <definedName name="chart4" localSheetId="6" hidden="1">{#N/A,#N/A,FALSE,"CB";#N/A,#N/A,FALSE,"CMB";#N/A,#N/A,FALSE,"NBFI"}</definedName>
    <definedName name="chart4" hidden="1">{#N/A,#N/A,FALSE,"CB";#N/A,#N/A,FALSE,"CMB";#N/A,#N/A,FALSE,"NBFI"}</definedName>
    <definedName name="comp" localSheetId="25" hidden="1">{"BOP_TAB",#N/A,FALSE,"N";"MIDTERM_TAB",#N/A,FALSE,"O";"FUND_CRED",#N/A,FALSE,"P";"DEBT_TAB1",#N/A,FALSE,"Q";"DEBT_TAB2",#N/A,FALSE,"Q";"FORFIN_TAB1",#N/A,FALSE,"R";"FORFIN_TAB2",#N/A,FALSE,"R";"BOP_ANALY",#N/A,FALSE,"U"}</definedName>
    <definedName name="comp" localSheetId="26" hidden="1">{"BOP_TAB",#N/A,FALSE,"N";"MIDTERM_TAB",#N/A,FALSE,"O";"FUND_CRED",#N/A,FALSE,"P";"DEBT_TAB1",#N/A,FALSE,"Q";"DEBT_TAB2",#N/A,FALSE,"Q";"FORFIN_TAB1",#N/A,FALSE,"R";"FORFIN_TAB2",#N/A,FALSE,"R";"BOP_ANALY",#N/A,FALSE,"U"}</definedName>
    <definedName name="comp" localSheetId="29" hidden="1">{"BOP_TAB",#N/A,FALSE,"N";"MIDTERM_TAB",#N/A,FALSE,"O";"FUND_CRED",#N/A,FALSE,"P";"DEBT_TAB1",#N/A,FALSE,"Q";"DEBT_TAB2",#N/A,FALSE,"Q";"FORFIN_TAB1",#N/A,FALSE,"R";"FORFIN_TAB2",#N/A,FALSE,"R";"BOP_ANALY",#N/A,FALSE,"U"}</definedName>
    <definedName name="comp" localSheetId="30"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4" hidden="1">{"BOP_TAB",#N/A,FALSE,"N";"MIDTERM_TAB",#N/A,FALSE,"O";"FUND_CRED",#N/A,FALSE,"P";"DEBT_TAB1",#N/A,FALSE,"Q";"DEBT_TAB2",#N/A,FALSE,"Q";"FORFIN_TAB1",#N/A,FALSE,"R";"FORFIN_TAB2",#N/A,FALSE,"R";"BOP_ANALY",#N/A,FALSE,"U"}</definedName>
    <definedName name="comp" localSheetId="38"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opy" localSheetId="39">#REF!</definedName>
    <definedName name="copy" localSheetId="4">#REF!</definedName>
    <definedName name="copy">#REF!</definedName>
    <definedName name="COUNTER" localSheetId="39">#REF!</definedName>
    <definedName name="COUNTER">#REF!</definedName>
    <definedName name="Cuprins" localSheetId="31">#REF!</definedName>
    <definedName name="Cuprins" localSheetId="39">#REF!</definedName>
    <definedName name="Cuprins" localSheetId="13">#REF!</definedName>
    <definedName name="Cuprins">#REF!</definedName>
    <definedName name="cvbn" localSheetId="25" hidden="1">{"DEPOSITS",#N/A,FALSE,"COMML_MON";"LOANS",#N/A,FALSE,"COMML_MON"}</definedName>
    <definedName name="cvbn" localSheetId="26" hidden="1">{"DEPOSITS",#N/A,FALSE,"COMML_MON";"LOANS",#N/A,FALSE,"COMML_MON"}</definedName>
    <definedName name="cvbn" localSheetId="29" hidden="1">{"DEPOSITS",#N/A,FALSE,"COMML_MON";"LOANS",#N/A,FALSE,"COMML_MON"}</definedName>
    <definedName name="cvbn" localSheetId="30" hidden="1">{"DEPOSITS",#N/A,FALSE,"COMML_MON";"LOANS",#N/A,FALSE,"COMML_MON"}</definedName>
    <definedName name="cvbn" localSheetId="32" hidden="1">{"DEPOSITS",#N/A,FALSE,"COMML_MON";"LOANS",#N/A,FALSE,"COMML_MON"}</definedName>
    <definedName name="cvbn" localSheetId="33" hidden="1">{"DEPOSITS",#N/A,FALSE,"COMML_MON";"LOANS",#N/A,FALSE,"COMML_MON"}</definedName>
    <definedName name="cvbn" localSheetId="34" hidden="1">{"DEPOSITS",#N/A,FALSE,"COMML_MON";"LOANS",#N/A,FALSE,"COMML_MON"}</definedName>
    <definedName name="cvbn" localSheetId="38"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 hidden="1">{"DEPOSITS",#N/A,FALSE,"COMML_MON";"LOANS",#N/A,FALSE,"COMML_MON"}</definedName>
    <definedName name="cvbn" localSheetId="6" hidden="1">{"DEPOSITS",#N/A,FALSE,"COMML_MON";"LOANS",#N/A,FALSE,"COMML_MON"}</definedName>
    <definedName name="cvbn" hidden="1">{"DEPOSITS",#N/A,FALSE,"COMML_MON";"LOANS",#N/A,FALSE,"COMML_MON"}</definedName>
    <definedName name="_xlnm.Database" localSheetId="31">#REF!</definedName>
    <definedName name="_xlnm.Database" localSheetId="39">#REF!</definedName>
    <definedName name="_xlnm.Database" localSheetId="13">#REF!</definedName>
    <definedName name="_xlnm.Database">#REF!</definedName>
    <definedName name="Database_MI" localSheetId="31">#REF!</definedName>
    <definedName name="Database_MI" localSheetId="39">#REF!</definedName>
    <definedName name="Database_MI" localSheetId="13">#REF!</definedName>
    <definedName name="Database_MI">#REF!</definedName>
    <definedName name="date">#REF!</definedName>
    <definedName name="DATES" localSheetId="31">#REF!</definedName>
    <definedName name="DATES" localSheetId="39">#REF!</definedName>
    <definedName name="DATES" localSheetId="13">#REF!</definedName>
    <definedName name="DATES">#REF!</definedName>
    <definedName name="dd" localSheetId="25" hidden="1">{"Riqfin97",#N/A,FALSE,"Tran";"Riqfinpro",#N/A,FALSE,"Tran"}</definedName>
    <definedName name="dd" localSheetId="26" hidden="1">{"Riqfin97",#N/A,FALSE,"Tran";"Riqfinpro",#N/A,FALSE,"Tran"}</definedName>
    <definedName name="dd" localSheetId="29" hidden="1">{"Riqfin97",#N/A,FALSE,"Tran";"Riqfinpro",#N/A,FALSE,"Tran"}</definedName>
    <definedName name="dd" localSheetId="30" hidden="1">{"Riqfin97",#N/A,FALSE,"Tran";"Riqfinpro",#N/A,FALSE,"Tran"}</definedName>
    <definedName name="dd" localSheetId="32" hidden="1">{"Riqfin97",#N/A,FALSE,"Tran";"Riqfinpro",#N/A,FALSE,"Tran"}</definedName>
    <definedName name="dd" localSheetId="33" hidden="1">{"Riqfin97",#N/A,FALSE,"Tran";"Riqfinpro",#N/A,FALSE,"Tran"}</definedName>
    <definedName name="dd" localSheetId="34" hidden="1">{"Riqfin97",#N/A,FALSE,"Tran";"Riqfinpro",#N/A,FALSE,"Tran"}</definedName>
    <definedName name="dd" localSheetId="38"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 hidden="1">{"Riqfin97",#N/A,FALSE,"Tran";"Riqfinpro",#N/A,FALSE,"Tran"}</definedName>
    <definedName name="dd" localSheetId="6" hidden="1">{"Riqfin97",#N/A,FALSE,"Tran";"Riqfinpro",#N/A,FALSE,"Tran"}</definedName>
    <definedName name="dd" hidden="1">{"Riqfin97",#N/A,FALSE,"Tran";"Riqfinpro",#N/A,FALSE,"Tran"}</definedName>
    <definedName name="ddd" localSheetId="25" hidden="1">{"Riqfin97",#N/A,FALSE,"Tran";"Riqfinpro",#N/A,FALSE,"Tran"}</definedName>
    <definedName name="ddd" localSheetId="26" hidden="1">{"Riqfin97",#N/A,FALSE,"Tran";"Riqfinpro",#N/A,FALSE,"Tran"}</definedName>
    <definedName name="ddd" localSheetId="29" hidden="1">{"Riqfin97",#N/A,FALSE,"Tran";"Riqfinpro",#N/A,FALSE,"Tran"}</definedName>
    <definedName name="ddd" localSheetId="30" hidden="1">{"Riqfin97",#N/A,FALSE,"Tran";"Riqfinpro",#N/A,FALSE,"Tran"}</definedName>
    <definedName name="ddd" localSheetId="32" hidden="1">{"Riqfin97",#N/A,FALSE,"Tran";"Riqfinpro",#N/A,FALSE,"Tran"}</definedName>
    <definedName name="ddd" localSheetId="33" hidden="1">{"Riqfin97",#N/A,FALSE,"Tran";"Riqfinpro",#N/A,FALSE,"Tran"}</definedName>
    <definedName name="ddd" localSheetId="34" hidden="1">{"Riqfin97",#N/A,FALSE,"Tran";"Riqfinpro",#N/A,FALSE,"Tran"}</definedName>
    <definedName name="ddd" localSheetId="38"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 hidden="1">{"Riqfin97",#N/A,FALSE,"Tran";"Riqfinpro",#N/A,FALSE,"Tran"}</definedName>
    <definedName name="ddd" localSheetId="6" hidden="1">{"Riqfin97",#N/A,FALSE,"Tran";"Riqfinpro",#N/A,FALSE,"Tran"}</definedName>
    <definedName name="ddd" hidden="1">{"Riqfin97",#N/A,FALSE,"Tran";"Riqfinpro",#N/A,FALSE,"Tran"}</definedName>
    <definedName name="deed" localSheetId="25" hidden="1">{"TRADE_COMP",#N/A,FALSE,"TAB23APP";"BOP",#N/A,FALSE,"TAB6";"DOT",#N/A,FALSE,"TAB24APP";"EXTDEBT",#N/A,FALSE,"TAB25APP"}</definedName>
    <definedName name="deed" localSheetId="26" hidden="1">{"TRADE_COMP",#N/A,FALSE,"TAB23APP";"BOP",#N/A,FALSE,"TAB6";"DOT",#N/A,FALSE,"TAB24APP";"EXTDEBT",#N/A,FALSE,"TAB25APP"}</definedName>
    <definedName name="deed" localSheetId="29" hidden="1">{"TRADE_COMP",#N/A,FALSE,"TAB23APP";"BOP",#N/A,FALSE,"TAB6";"DOT",#N/A,FALSE,"TAB24APP";"EXTDEBT",#N/A,FALSE,"TAB25APP"}</definedName>
    <definedName name="deed" localSheetId="30" hidden="1">{"TRADE_COMP",#N/A,FALSE,"TAB23APP";"BOP",#N/A,FALSE,"TAB6";"DOT",#N/A,FALSE,"TAB24APP";"EXTDEBT",#N/A,FALSE,"TAB25APP"}</definedName>
    <definedName name="deed" localSheetId="32" hidden="1">{"TRADE_COMP",#N/A,FALSE,"TAB23APP";"BOP",#N/A,FALSE,"TAB6";"DOT",#N/A,FALSE,"TAB24APP";"EXTDEBT",#N/A,FALSE,"TAB25APP"}</definedName>
    <definedName name="deed" localSheetId="33" hidden="1">{"TRADE_COMP",#N/A,FALSE,"TAB23APP";"BOP",#N/A,FALSE,"TAB6";"DOT",#N/A,FALSE,"TAB24APP";"EXTDEBT",#N/A,FALSE,"TAB25APP"}</definedName>
    <definedName name="deed" localSheetId="34" hidden="1">{"TRADE_COMP",#N/A,FALSE,"TAB23APP";"BOP",#N/A,FALSE,"TAB6";"DOT",#N/A,FALSE,"TAB24APP";"EXTDEBT",#N/A,FALSE,"TAB25APP"}</definedName>
    <definedName name="deed" localSheetId="38"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 hidden="1">{"TRADE_COMP",#N/A,FALSE,"TAB23APP";"BOP",#N/A,FALSE,"TAB6";"DOT",#N/A,FALSE,"TAB24APP";"EXTDEBT",#N/A,FALSE,"TAB25APP"}</definedName>
    <definedName name="deed" localSheetId="6" hidden="1">{"TRADE_COMP",#N/A,FALSE,"TAB23APP";"BOP",#N/A,FALSE,"TAB6";"DOT",#N/A,FALSE,"TAB24APP";"EXTDEBT",#N/A,FALSE,"TAB25APP"}</definedName>
    <definedName name="deed" hidden="1">{"TRADE_COMP",#N/A,FALSE,"TAB23APP";"BOP",#N/A,FALSE,"TAB6";"DOT",#N/A,FALSE,"TAB24APP";"EXTDEBT",#N/A,FALSE,"TAB25APP"}</definedName>
    <definedName name="dftyihiuh" localSheetId="25" hidden="1">{"macro",#N/A,FALSE,"Macro";"smq2",#N/A,FALSE,"Data";"smq3",#N/A,FALSE,"Data";"smq4",#N/A,FALSE,"Data";"smq5",#N/A,FALSE,"Data";"smq6",#N/A,FALSE,"Data";"smq7",#N/A,FALSE,"Data";"smq8",#N/A,FALSE,"Data";"smq9",#N/A,FALSE,"Data"}</definedName>
    <definedName name="dftyihiuh" localSheetId="26" hidden="1">{"macro",#N/A,FALSE,"Macro";"smq2",#N/A,FALSE,"Data";"smq3",#N/A,FALSE,"Data";"smq4",#N/A,FALSE,"Data";"smq5",#N/A,FALSE,"Data";"smq6",#N/A,FALSE,"Data";"smq7",#N/A,FALSE,"Data";"smq8",#N/A,FALSE,"Data";"smq9",#N/A,FALSE,"Data"}</definedName>
    <definedName name="dftyihiuh" localSheetId="29" hidden="1">{"macro",#N/A,FALSE,"Macro";"smq2",#N/A,FALSE,"Data";"smq3",#N/A,FALSE,"Data";"smq4",#N/A,FALSE,"Data";"smq5",#N/A,FALSE,"Data";"smq6",#N/A,FALSE,"Data";"smq7",#N/A,FALSE,"Data";"smq8",#N/A,FALSE,"Data";"smq9",#N/A,FALSE,"Data"}</definedName>
    <definedName name="dftyihiuh" localSheetId="30"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4" hidden="1">{"macro",#N/A,FALSE,"Macro";"smq2",#N/A,FALSE,"Data";"smq3",#N/A,FALSE,"Data";"smq4",#N/A,FALSE,"Data";"smq5",#N/A,FALSE,"Data";"smq6",#N/A,FALSE,"Data";"smq7",#N/A,FALSE,"Data";"smq8",#N/A,FALSE,"Data";"smq9",#N/A,FALSE,"Data"}</definedName>
    <definedName name="dftyihiuh" localSheetId="38"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5" hidden="1">{"partial screen",#N/A,FALSE,"State_Gov't"}</definedName>
    <definedName name="dghj" localSheetId="26" hidden="1">{"partial screen",#N/A,FALSE,"State_Gov't"}</definedName>
    <definedName name="dghj" localSheetId="29" hidden="1">{"partial screen",#N/A,FALSE,"State_Gov't"}</definedName>
    <definedName name="dghj" localSheetId="30" hidden="1">{"partial screen",#N/A,FALSE,"State_Gov't"}</definedName>
    <definedName name="dghj" localSheetId="32" hidden="1">{"partial screen",#N/A,FALSE,"State_Gov't"}</definedName>
    <definedName name="dghj" localSheetId="33" hidden="1">{"partial screen",#N/A,FALSE,"State_Gov't"}</definedName>
    <definedName name="dghj" localSheetId="34" hidden="1">{"partial screen",#N/A,FALSE,"State_Gov't"}</definedName>
    <definedName name="dghj" localSheetId="38"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 hidden="1">{"partial screen",#N/A,FALSE,"State_Gov't"}</definedName>
    <definedName name="dghj" localSheetId="6" hidden="1">{"partial screen",#N/A,FALSE,"State_Gov't"}</definedName>
    <definedName name="dghj" hidden="1">{"partial screen",#N/A,FALSE,"State_Gov't"}</definedName>
    <definedName name="di">#REF!</definedName>
    <definedName name="Discount_NC" localSheetId="39">#REF!</definedName>
    <definedName name="Discount_NC" localSheetId="4">#REF!</definedName>
    <definedName name="Discount_NC">#REF!</definedName>
    <definedName name="DiscountRate" localSheetId="39">#REF!</definedName>
    <definedName name="DiscountRate">#REF!</definedName>
    <definedName name="djop" localSheetId="25" hidden="1">{"macro",#N/A,FALSE,"Macro";"smq2",#N/A,FALSE,"Data";"smq3",#N/A,FALSE,"Data";"smq4",#N/A,FALSE,"Data";"smq5",#N/A,FALSE,"Data";"smq6",#N/A,FALSE,"Data";"smq7",#N/A,FALSE,"Data";"smq8",#N/A,FALSE,"Data";"smq9",#N/A,FALSE,"Data"}</definedName>
    <definedName name="djop" localSheetId="26" hidden="1">{"macro",#N/A,FALSE,"Macro";"smq2",#N/A,FALSE,"Data";"smq3",#N/A,FALSE,"Data";"smq4",#N/A,FALSE,"Data";"smq5",#N/A,FALSE,"Data";"smq6",#N/A,FALSE,"Data";"smq7",#N/A,FALSE,"Data";"smq8",#N/A,FALSE,"Data";"smq9",#N/A,FALSE,"Data"}</definedName>
    <definedName name="djop" localSheetId="29" hidden="1">{"macro",#N/A,FALSE,"Macro";"smq2",#N/A,FALSE,"Data";"smq3",#N/A,FALSE,"Data";"smq4",#N/A,FALSE,"Data";"smq5",#N/A,FALSE,"Data";"smq6",#N/A,FALSE,"Data";"smq7",#N/A,FALSE,"Data";"smq8",#N/A,FALSE,"Data";"smq9",#N/A,FALSE,"Data"}</definedName>
    <definedName name="djop" localSheetId="30"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4" hidden="1">{"macro",#N/A,FALSE,"Macro";"smq2",#N/A,FALSE,"Data";"smq3",#N/A,FALSE,"Data";"smq4",#N/A,FALSE,"Data";"smq5",#N/A,FALSE,"Data";"smq6",#N/A,FALSE,"Data";"smq7",#N/A,FALSE,"Data";"smq8",#N/A,FALSE,"Data";"smq9",#N/A,FALSE,"Data"}</definedName>
    <definedName name="djop" localSheetId="38"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5" hidden="1">{"Tab1",#N/A,FALSE,"P";"Tab2",#N/A,FALSE,"P"}</definedName>
    <definedName name="ee" localSheetId="26" hidden="1">{"Tab1",#N/A,FALSE,"P";"Tab2",#N/A,FALSE,"P"}</definedName>
    <definedName name="ee" localSheetId="29" hidden="1">{"Tab1",#N/A,FALSE,"P";"Tab2",#N/A,FALSE,"P"}</definedName>
    <definedName name="ee" localSheetId="30" hidden="1">{"Tab1",#N/A,FALSE,"P";"Tab2",#N/A,FALSE,"P"}</definedName>
    <definedName name="ee" localSheetId="32" hidden="1">{"Tab1",#N/A,FALSE,"P";"Tab2",#N/A,FALSE,"P"}</definedName>
    <definedName name="ee" localSheetId="33" hidden="1">{"Tab1",#N/A,FALSE,"P";"Tab2",#N/A,FALSE,"P"}</definedName>
    <definedName name="ee" localSheetId="34" hidden="1">{"Tab1",#N/A,FALSE,"P";"Tab2",#N/A,FALSE,"P"}</definedName>
    <definedName name="ee" localSheetId="38"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 hidden="1">{"Tab1",#N/A,FALSE,"P";"Tab2",#N/A,FALSE,"P"}</definedName>
    <definedName name="ee" localSheetId="6" hidden="1">{"Tab1",#N/A,FALSE,"P";"Tab2",#N/A,FALSE,"P"}</definedName>
    <definedName name="ee" hidden="1">{"Tab1",#N/A,FALSE,"P";"Tab2",#N/A,FALSE,"P"}</definedName>
    <definedName name="eee" localSheetId="25" hidden="1">{"Tab1",#N/A,FALSE,"P";"Tab2",#N/A,FALSE,"P"}</definedName>
    <definedName name="eee" localSheetId="26" hidden="1">{"Tab1",#N/A,FALSE,"P";"Tab2",#N/A,FALSE,"P"}</definedName>
    <definedName name="eee" localSheetId="29" hidden="1">{"Tab1",#N/A,FALSE,"P";"Tab2",#N/A,FALSE,"P"}</definedName>
    <definedName name="eee" localSheetId="30" hidden="1">{"Tab1",#N/A,FALSE,"P";"Tab2",#N/A,FALSE,"P"}</definedName>
    <definedName name="eee" localSheetId="32" hidden="1">{"Tab1",#N/A,FALSE,"P";"Tab2",#N/A,FALSE,"P"}</definedName>
    <definedName name="eee" localSheetId="33" hidden="1">{"Tab1",#N/A,FALSE,"P";"Tab2",#N/A,FALSE,"P"}</definedName>
    <definedName name="eee" localSheetId="34" hidden="1">{"Tab1",#N/A,FALSE,"P";"Tab2",#N/A,FALSE,"P"}</definedName>
    <definedName name="eee" localSheetId="38"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 hidden="1">{"Tab1",#N/A,FALSE,"P";"Tab2",#N/A,FALSE,"P"}</definedName>
    <definedName name="eee" localSheetId="6" hidden="1">{"Tab1",#N/A,FALSE,"P";"Tab2",#N/A,FALSE,"P"}</definedName>
    <definedName name="eee" hidden="1">{"Tab1",#N/A,FALSE,"P";"Tab2",#N/A,FALSE,"P"}</definedName>
    <definedName name="en">#REF!</definedName>
    <definedName name="en_d">#REF!</definedName>
    <definedName name="en_l" localSheetId="39">#REF!</definedName>
    <definedName name="en_l" localSheetId="13">#REF!</definedName>
    <definedName name="en_l">#REF!</definedName>
    <definedName name="En_m" localSheetId="39">#REF!</definedName>
    <definedName name="En_m" localSheetId="13">#REF!</definedName>
    <definedName name="En_m">#REF!</definedName>
    <definedName name="Enm" localSheetId="39">#REF!</definedName>
    <definedName name="Enm" localSheetId="13">#REF!</definedName>
    <definedName name="Enm">#REF!</definedName>
    <definedName name="er" localSheetId="25" hidden="1">{"Main Economic Indicators",#N/A,FALSE,"C"}</definedName>
    <definedName name="er" localSheetId="26" hidden="1">{"Main Economic Indicators",#N/A,FALSE,"C"}</definedName>
    <definedName name="er" localSheetId="29" hidden="1">{"Main Economic Indicators",#N/A,FALSE,"C"}</definedName>
    <definedName name="er" localSheetId="30" hidden="1">{"Main Economic Indicators",#N/A,FALSE,"C"}</definedName>
    <definedName name="er" localSheetId="32" hidden="1">{"Main Economic Indicators",#N/A,FALSE,"C"}</definedName>
    <definedName name="er" localSheetId="33" hidden="1">{"Main Economic Indicators",#N/A,FALSE,"C"}</definedName>
    <definedName name="er" localSheetId="34" hidden="1">{"Main Economic Indicators",#N/A,FALSE,"C"}</definedName>
    <definedName name="er" localSheetId="38"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 hidden="1">{"Main Economic Indicators",#N/A,FALSE,"C"}</definedName>
    <definedName name="er" localSheetId="6" hidden="1">{"Main Economic Indicators",#N/A,FALSE,"C"}</definedName>
    <definedName name="er" hidden="1">{"Main Economic Indicators",#N/A,FALSE,"C"}</definedName>
    <definedName name="ergf" localSheetId="25" hidden="1">{"Main Economic Indicators",#N/A,FALSE,"C"}</definedName>
    <definedName name="ergf" localSheetId="26" hidden="1">{"Main Economic Indicators",#N/A,FALSE,"C"}</definedName>
    <definedName name="ergf" localSheetId="29" hidden="1">{"Main Economic Indicators",#N/A,FALSE,"C"}</definedName>
    <definedName name="ergf" localSheetId="30" hidden="1">{"Main Economic Indicators",#N/A,FALSE,"C"}</definedName>
    <definedName name="ergf" localSheetId="32" hidden="1">{"Main Economic Indicators",#N/A,FALSE,"C"}</definedName>
    <definedName name="ergf" localSheetId="33" hidden="1">{"Main Economic Indicators",#N/A,FALSE,"C"}</definedName>
    <definedName name="ergf" localSheetId="34" hidden="1">{"Main Economic Indicators",#N/A,FALSE,"C"}</definedName>
    <definedName name="ergf" localSheetId="38"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 hidden="1">{"Main Economic Indicators",#N/A,FALSE,"C"}</definedName>
    <definedName name="ergf" localSheetId="6" hidden="1">{"Main Economic Indicators",#N/A,FALSE,"C"}</definedName>
    <definedName name="ergf" hidden="1">{"Main Economic Indicators",#N/A,FALSE,"C"}</definedName>
    <definedName name="ergferger" localSheetId="25" hidden="1">{"Main Economic Indicators",#N/A,FALSE,"C"}</definedName>
    <definedName name="ergferger" localSheetId="26" hidden="1">{"Main Economic Indicators",#N/A,FALSE,"C"}</definedName>
    <definedName name="ergferger" localSheetId="29" hidden="1">{"Main Economic Indicators",#N/A,FALSE,"C"}</definedName>
    <definedName name="ergferger" localSheetId="30" hidden="1">{"Main Economic Indicators",#N/A,FALSE,"C"}</definedName>
    <definedName name="ergferger" localSheetId="32" hidden="1">{"Main Economic Indicators",#N/A,FALSE,"C"}</definedName>
    <definedName name="ergferger" localSheetId="33" hidden="1">{"Main Economic Indicators",#N/A,FALSE,"C"}</definedName>
    <definedName name="ergferger" localSheetId="34" hidden="1">{"Main Economic Indicators",#N/A,FALSE,"C"}</definedName>
    <definedName name="ergferger" localSheetId="38"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 hidden="1">{"Main Economic Indicators",#N/A,FALSE,"C"}</definedName>
    <definedName name="ergferger" localSheetId="6" hidden="1">{"Main Economic Indicators",#N/A,FALSE,"C"}</definedName>
    <definedName name="ergferger" hidden="1">{"Main Economic Indicators",#N/A,FALSE,"C"}</definedName>
    <definedName name="ertu" localSheetId="25" hidden="1">{"macroa",#N/A,FALSE,"Macro";"suma2",#N/A,FALSE,"Data";"suma3",#N/A,FALSE,"Data";"suma4",#N/A,FALSE,"Data";"suma5",#N/A,FALSE,"Data";"suma6",#N/A,FALSE,"Data";"suma7",#N/A,FALSE,"Data";"suma8",#N/A,FALSE,"Data";"suma9",#N/A,FALSE,"Data"}</definedName>
    <definedName name="ertu" localSheetId="26" hidden="1">{"macroa",#N/A,FALSE,"Macro";"suma2",#N/A,FALSE,"Data";"suma3",#N/A,FALSE,"Data";"suma4",#N/A,FALSE,"Data";"suma5",#N/A,FALSE,"Data";"suma6",#N/A,FALSE,"Data";"suma7",#N/A,FALSE,"Data";"suma8",#N/A,FALSE,"Data";"suma9",#N/A,FALSE,"Data"}</definedName>
    <definedName name="ertu" localSheetId="29" hidden="1">{"macroa",#N/A,FALSE,"Macro";"suma2",#N/A,FALSE,"Data";"suma3",#N/A,FALSE,"Data";"suma4",#N/A,FALSE,"Data";"suma5",#N/A,FALSE,"Data";"suma6",#N/A,FALSE,"Data";"suma7",#N/A,FALSE,"Data";"suma8",#N/A,FALSE,"Data";"suma9",#N/A,FALSE,"Data"}</definedName>
    <definedName name="ertu" localSheetId="30"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4" hidden="1">{"macroa",#N/A,FALSE,"Macro";"suma2",#N/A,FALSE,"Data";"suma3",#N/A,FALSE,"Data";"suma4",#N/A,FALSE,"Data";"suma5",#N/A,FALSE,"Data";"suma6",#N/A,FALSE,"Data";"suma7",#N/A,FALSE,"Data";"suma8",#N/A,FALSE,"Data";"suma9",#N/A,FALSE,"Data"}</definedName>
    <definedName name="ertu" localSheetId="38"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26" hidden="1">{"macroa",#N/A,FALSE,"Macro";"suma2",#N/A,FALSE,"Data";"suma3",#N/A,FALSE,"Data";"suma4",#N/A,FALSE,"Data";"suma5",#N/A,FALSE,"Data";"suma6",#N/A,FALSE,"Data";"suma7",#N/A,FALSE,"Data";"suma8",#N/A,FALSE,"Data";"suma9",#N/A,FALSE,"Data"}</definedName>
    <definedName name="ewrpoigagoiajflsidj" localSheetId="29" hidden="1">{"macroa",#N/A,FALSE,"Macro";"suma2",#N/A,FALSE,"Data";"suma3",#N/A,FALSE,"Data";"suma4",#N/A,FALSE,"Data";"suma5",#N/A,FALSE,"Data";"suma6",#N/A,FALSE,"Data";"suma7",#N/A,FALSE,"Data";"suma8",#N/A,FALSE,"Data";"suma9",#N/A,FALSE,"Data"}</definedName>
    <definedName name="ewrpoigagoiajflsidj" localSheetId="30"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4" hidden="1">{"macroa",#N/A,FALSE,"Macro";"suma2",#N/A,FALSE,"Data";"suma3",#N/A,FALSE,"Data";"suma4",#N/A,FALSE,"Data";"suma5",#N/A,FALSE,"Data";"suma6",#N/A,FALSE,"Data";"suma7",#N/A,FALSE,"Data";"suma8",#N/A,FALSE,"Data";"suma9",#N/A,FALSE,"Data"}</definedName>
    <definedName name="ewrpoigagoiajflsidj" localSheetId="38"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 localSheetId="39">#REF!</definedName>
    <definedName name="f" localSheetId="4">#REF!</definedName>
    <definedName name="f">#REF!</definedName>
    <definedName name="ff" localSheetId="25" hidden="1">{"Tab1",#N/A,FALSE,"P";"Tab2",#N/A,FALSE,"P"}</definedName>
    <definedName name="ff" localSheetId="26" hidden="1">{"Tab1",#N/A,FALSE,"P";"Tab2",#N/A,FALSE,"P"}</definedName>
    <definedName name="ff" localSheetId="29" hidden="1">{"Tab1",#N/A,FALSE,"P";"Tab2",#N/A,FALSE,"P"}</definedName>
    <definedName name="ff" localSheetId="30" hidden="1">{"Tab1",#N/A,FALSE,"P";"Tab2",#N/A,FALSE,"P"}</definedName>
    <definedName name="ff" localSheetId="32" hidden="1">{"Tab1",#N/A,FALSE,"P";"Tab2",#N/A,FALSE,"P"}</definedName>
    <definedName name="ff" localSheetId="33" hidden="1">{"Tab1",#N/A,FALSE,"P";"Tab2",#N/A,FALSE,"P"}</definedName>
    <definedName name="ff" localSheetId="34" hidden="1">{"Tab1",#N/A,FALSE,"P";"Tab2",#N/A,FALSE,"P"}</definedName>
    <definedName name="ff" localSheetId="38"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 hidden="1">{"Tab1",#N/A,FALSE,"P";"Tab2",#N/A,FALSE,"P"}</definedName>
    <definedName name="ff" localSheetId="6" hidden="1">{"Tab1",#N/A,FALSE,"P";"Tab2",#N/A,FALSE,"P"}</definedName>
    <definedName name="ff" hidden="1">{"Tab1",#N/A,FALSE,"P";"Tab2",#N/A,FALSE,"P"}</definedName>
    <definedName name="fff" localSheetId="25" hidden="1">{"Tab1",#N/A,FALSE,"P";"Tab2",#N/A,FALSE,"P"}</definedName>
    <definedName name="fff" localSheetId="26" hidden="1">{"Tab1",#N/A,FALSE,"P";"Tab2",#N/A,FALSE,"P"}</definedName>
    <definedName name="fff" localSheetId="29" hidden="1">{"Tab1",#N/A,FALSE,"P";"Tab2",#N/A,FALSE,"P"}</definedName>
    <definedName name="fff" localSheetId="30" hidden="1">{"Tab1",#N/A,FALSE,"P";"Tab2",#N/A,FALSE,"P"}</definedName>
    <definedName name="fff" localSheetId="32" hidden="1">{"Tab1",#N/A,FALSE,"P";"Tab2",#N/A,FALSE,"P"}</definedName>
    <definedName name="fff" localSheetId="33" hidden="1">{"Tab1",#N/A,FALSE,"P";"Tab2",#N/A,FALSE,"P"}</definedName>
    <definedName name="fff" localSheetId="34" hidden="1">{"Tab1",#N/A,FALSE,"P";"Tab2",#N/A,FALSE,"P"}</definedName>
    <definedName name="fff" localSheetId="38"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 hidden="1">{"Tab1",#N/A,FALSE,"P";"Tab2",#N/A,FALSE,"P"}</definedName>
    <definedName name="fff" localSheetId="6" hidden="1">{"Tab1",#N/A,FALSE,"P";"Tab2",#N/A,FALSE,"P"}</definedName>
    <definedName name="fff" hidden="1">{"Tab1",#N/A,FALSE,"P";"Tab2",#N/A,FALSE,"P"}</definedName>
    <definedName name="fg" localSheetId="25" hidden="1">{"Riqfin97",#N/A,FALSE,"Tran";"Riqfinpro",#N/A,FALSE,"Tran"}</definedName>
    <definedName name="fg" localSheetId="26" hidden="1">{"Riqfin97",#N/A,FALSE,"Tran";"Riqfinpro",#N/A,FALSE,"Tran"}</definedName>
    <definedName name="fg" localSheetId="29" hidden="1">{"Riqfin97",#N/A,FALSE,"Tran";"Riqfinpro",#N/A,FALSE,"Tran"}</definedName>
    <definedName name="fg" localSheetId="30" hidden="1">{"Riqfin97",#N/A,FALSE,"Tran";"Riqfinpro",#N/A,FALSE,"Tran"}</definedName>
    <definedName name="fg" localSheetId="32" hidden="1">{"Riqfin97",#N/A,FALSE,"Tran";"Riqfinpro",#N/A,FALSE,"Tran"}</definedName>
    <definedName name="fg" localSheetId="33" hidden="1">{"Riqfin97",#N/A,FALSE,"Tran";"Riqfinpro",#N/A,FALSE,"Tran"}</definedName>
    <definedName name="fg" localSheetId="34" hidden="1">{"Riqfin97",#N/A,FALSE,"Tran";"Riqfinpro",#N/A,FALSE,"Tran"}</definedName>
    <definedName name="fg" localSheetId="38"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 hidden="1">{"Riqfin97",#N/A,FALSE,"Tran";"Riqfinpro",#N/A,FALSE,"Tran"}</definedName>
    <definedName name="fg" localSheetId="6" hidden="1">{"Riqfin97",#N/A,FALSE,"Tran";"Riqfinpro",#N/A,FALSE,"Tran"}</definedName>
    <definedName name="fg" hidden="1">{"Riqfin97",#N/A,FALSE,"Tran";"Riqfinpro",#N/A,FALSE,"Tran"}</definedName>
    <definedName name="fgh" localSheetId="25" hidden="1">{"macro",#N/A,FALSE,"Macro";"smq2",#N/A,FALSE,"Data";"smq3",#N/A,FALSE,"Data";"smq4",#N/A,FALSE,"Data";"smq5",#N/A,FALSE,"Data";"smq6",#N/A,FALSE,"Data";"smq7",#N/A,FALSE,"Data";"smq8",#N/A,FALSE,"Data";"smq9",#N/A,FALSE,"Data"}</definedName>
    <definedName name="fgh" localSheetId="26" hidden="1">{"macro",#N/A,FALSE,"Macro";"smq2",#N/A,FALSE,"Data";"smq3",#N/A,FALSE,"Data";"smq4",#N/A,FALSE,"Data";"smq5",#N/A,FALSE,"Data";"smq6",#N/A,FALSE,"Data";"smq7",#N/A,FALSE,"Data";"smq8",#N/A,FALSE,"Data";"smq9",#N/A,FALSE,"Data"}</definedName>
    <definedName name="fgh" localSheetId="29" hidden="1">{"macro",#N/A,FALSE,"Macro";"smq2",#N/A,FALSE,"Data";"smq3",#N/A,FALSE,"Data";"smq4",#N/A,FALSE,"Data";"smq5",#N/A,FALSE,"Data";"smq6",#N/A,FALSE,"Data";"smq7",#N/A,FALSE,"Data";"smq8",#N/A,FALSE,"Data";"smq9",#N/A,FALSE,"Data"}</definedName>
    <definedName name="fgh" localSheetId="30"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4" hidden="1">{"macro",#N/A,FALSE,"Macro";"smq2",#N/A,FALSE,"Data";"smq3",#N/A,FALSE,"Data";"smq4",#N/A,FALSE,"Data";"smq5",#N/A,FALSE,"Data";"smq6",#N/A,FALSE,"Data";"smq7",#N/A,FALSE,"Data";"smq8",#N/A,FALSE,"Data";"smq9",#N/A,FALSE,"Data"}</definedName>
    <definedName name="fgh" localSheetId="38"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4" hidden="1">#REF!</definedName>
    <definedName name="fill" localSheetId="6" hidden="1">#REF!</definedName>
    <definedName name="fill" hidden="1">#REF!</definedName>
    <definedName name="Financing" localSheetId="25" hidden="1">{"Tab1",#N/A,FALSE,"P";"Tab2",#N/A,FALSE,"P"}</definedName>
    <definedName name="Financing" localSheetId="26" hidden="1">{"Tab1",#N/A,FALSE,"P";"Tab2",#N/A,FALSE,"P"}</definedName>
    <definedName name="Financing" localSheetId="29" hidden="1">{"Tab1",#N/A,FALSE,"P";"Tab2",#N/A,FALSE,"P"}</definedName>
    <definedName name="Financing" localSheetId="30" hidden="1">{"Tab1",#N/A,FALSE,"P";"Tab2",#N/A,FALSE,"P"}</definedName>
    <definedName name="Financing" localSheetId="32" hidden="1">{"Tab1",#N/A,FALSE,"P";"Tab2",#N/A,FALSE,"P"}</definedName>
    <definedName name="Financing" localSheetId="33" hidden="1">{"Tab1",#N/A,FALSE,"P";"Tab2",#N/A,FALSE,"P"}</definedName>
    <definedName name="Financing" localSheetId="34" hidden="1">{"Tab1",#N/A,FALSE,"P";"Tab2",#N/A,FALSE,"P"}</definedName>
    <definedName name="Financing" localSheetId="38"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 hidden="1">{"Tab1",#N/A,FALSE,"P";"Tab2",#N/A,FALSE,"P"}</definedName>
    <definedName name="Financing" localSheetId="6" hidden="1">{"Tab1",#N/A,FALSE,"P";"Tab2",#N/A,FALSE,"P"}</definedName>
    <definedName name="Financing" hidden="1">{"Tab1",#N/A,FALSE,"P";"Tab2",#N/A,FALSE,"P"}</definedName>
    <definedName name="find.this2" localSheetId="25" hidden="1">{"macroa",#N/A,FALSE,"Macro";"suma2",#N/A,FALSE,"Data";"suma3",#N/A,FALSE,"Data";"suma4",#N/A,FALSE,"Data";"suma5",#N/A,FALSE,"Data";"suma6",#N/A,FALSE,"Data";"suma7",#N/A,FALSE,"Data";"suma8",#N/A,FALSE,"Data";"suma9",#N/A,FALSE,"Data"}</definedName>
    <definedName name="find.this2" localSheetId="26" hidden="1">{"macroa",#N/A,FALSE,"Macro";"suma2",#N/A,FALSE,"Data";"suma3",#N/A,FALSE,"Data";"suma4",#N/A,FALSE,"Data";"suma5",#N/A,FALSE,"Data";"suma6",#N/A,FALSE,"Data";"suma7",#N/A,FALSE,"Data";"suma8",#N/A,FALSE,"Data";"suma9",#N/A,FALSE,"Data"}</definedName>
    <definedName name="find.this2" localSheetId="29" hidden="1">{"macroa",#N/A,FALSE,"Macro";"suma2",#N/A,FALSE,"Data";"suma3",#N/A,FALSE,"Data";"suma4",#N/A,FALSE,"Data";"suma5",#N/A,FALSE,"Data";"suma6",#N/A,FALSE,"Data";"suma7",#N/A,FALSE,"Data";"suma8",#N/A,FALSE,"Data";"suma9",#N/A,FALSE,"Data"}</definedName>
    <definedName name="find.this2" localSheetId="30"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4" hidden="1">{"macroa",#N/A,FALSE,"Macro";"suma2",#N/A,FALSE,"Data";"suma3",#N/A,FALSE,"Data";"suma4",#N/A,FALSE,"Data";"suma5",#N/A,FALSE,"Data";"suma6",#N/A,FALSE,"Data";"suma7",#N/A,FALSE,"Data";"suma8",#N/A,FALSE,"Data";"suma9",#N/A,FALSE,"Data"}</definedName>
    <definedName name="find.this2" localSheetId="38"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5" hidden="1">{"mt1",#N/A,FALSE,"Debt";"mt2",#N/A,FALSE,"Debt";"mt3",#N/A,FALSE,"Debt";"mt4",#N/A,FALSE,"Debt";"mt5",#N/A,FALSE,"Debt";"mt6",#N/A,FALSE,"Debt";"mt7",#N/A,FALSE,"Debt"}</definedName>
    <definedName name="findthis" localSheetId="26" hidden="1">{"mt1",#N/A,FALSE,"Debt";"mt2",#N/A,FALSE,"Debt";"mt3",#N/A,FALSE,"Debt";"mt4",#N/A,FALSE,"Debt";"mt5",#N/A,FALSE,"Debt";"mt6",#N/A,FALSE,"Debt";"mt7",#N/A,FALSE,"Debt"}</definedName>
    <definedName name="findthis" localSheetId="29" hidden="1">{"mt1",#N/A,FALSE,"Debt";"mt2",#N/A,FALSE,"Debt";"mt3",#N/A,FALSE,"Debt";"mt4",#N/A,FALSE,"Debt";"mt5",#N/A,FALSE,"Debt";"mt6",#N/A,FALSE,"Debt";"mt7",#N/A,FALSE,"Debt"}</definedName>
    <definedName name="findthis" localSheetId="30"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4" hidden="1">{"mt1",#N/A,FALSE,"Debt";"mt2",#N/A,FALSE,"Debt";"mt3",#N/A,FALSE,"Debt";"mt4",#N/A,FALSE,"Debt";"mt5",#N/A,FALSE,"Debt";"mt6",#N/A,FALSE,"Debt";"mt7",#N/A,FALSE,"Debt"}</definedName>
    <definedName name="findthis" localSheetId="38"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9" hidden="1">#REF!</definedName>
    <definedName name="Fiscal" localSheetId="39" hidden="1">#REF!</definedName>
    <definedName name="Fiscal" localSheetId="42" hidden="1">#REF!</definedName>
    <definedName name="Fiscal" localSheetId="6" hidden="1">#REF!</definedName>
    <definedName name="Fiscal" hidden="1">#REF!</definedName>
    <definedName name="forex_IMF" localSheetId="39">#REF!</definedName>
    <definedName name="forex_IMF">#REF!</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 localSheetId="39">#REF!</definedName>
    <definedName name="g" localSheetId="4">#REF!</definedName>
    <definedName name="g">#REF!</definedName>
    <definedName name="ge" localSheetId="25" hidden="1">{"macro",#N/A,FALSE,"Macro";"smq2",#N/A,FALSE,"Data";"smq3",#N/A,FALSE,"Data";"smq4",#N/A,FALSE,"Data";"smq5",#N/A,FALSE,"Data";"smq6",#N/A,FALSE,"Data";"smq7",#N/A,FALSE,"Data";"smq8",#N/A,FALSE,"Data";"smq9",#N/A,FALSE,"Data"}</definedName>
    <definedName name="ge" localSheetId="26" hidden="1">{"macro",#N/A,FALSE,"Macro";"smq2",#N/A,FALSE,"Data";"smq3",#N/A,FALSE,"Data";"smq4",#N/A,FALSE,"Data";"smq5",#N/A,FALSE,"Data";"smq6",#N/A,FALSE,"Data";"smq7",#N/A,FALSE,"Data";"smq8",#N/A,FALSE,"Data";"smq9",#N/A,FALSE,"Data"}</definedName>
    <definedName name="ge" localSheetId="29" hidden="1">{"macro",#N/A,FALSE,"Macro";"smq2",#N/A,FALSE,"Data";"smq3",#N/A,FALSE,"Data";"smq4",#N/A,FALSE,"Data";"smq5",#N/A,FALSE,"Data";"smq6",#N/A,FALSE,"Data";"smq7",#N/A,FALSE,"Data";"smq8",#N/A,FALSE,"Data";"smq9",#N/A,FALSE,"Data"}</definedName>
    <definedName name="ge" localSheetId="30"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4" hidden="1">{"macro",#N/A,FALSE,"Macro";"smq2",#N/A,FALSE,"Data";"smq3",#N/A,FALSE,"Data";"smq4",#N/A,FALSE,"Data";"smq5",#N/A,FALSE,"Data";"smq6",#N/A,FALSE,"Data";"smq7",#N/A,FALSE,"Data";"smq8",#N/A,FALSE,"Data";"smq9",#N/A,FALSE,"Data"}</definedName>
    <definedName name="ge" localSheetId="38"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5" hidden="1">{"mt1",#N/A,FALSE,"Debt";"mt2",#N/A,FALSE,"Debt";"mt3",#N/A,FALSE,"Debt";"mt4",#N/A,FALSE,"Debt";"mt5",#N/A,FALSE,"Debt";"mt6",#N/A,FALSE,"Debt";"mt7",#N/A,FALSE,"Debt"}</definedName>
    <definedName name="gfd" localSheetId="26" hidden="1">{"mt1",#N/A,FALSE,"Debt";"mt2",#N/A,FALSE,"Debt";"mt3",#N/A,FALSE,"Debt";"mt4",#N/A,FALSE,"Debt";"mt5",#N/A,FALSE,"Debt";"mt6",#N/A,FALSE,"Debt";"mt7",#N/A,FALSE,"Debt"}</definedName>
    <definedName name="gfd" localSheetId="29" hidden="1">{"mt1",#N/A,FALSE,"Debt";"mt2",#N/A,FALSE,"Debt";"mt3",#N/A,FALSE,"Debt";"mt4",#N/A,FALSE,"Debt";"mt5",#N/A,FALSE,"Debt";"mt6",#N/A,FALSE,"Debt";"mt7",#N/A,FALSE,"Debt"}</definedName>
    <definedName name="gfd" localSheetId="30"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4" hidden="1">{"mt1",#N/A,FALSE,"Debt";"mt2",#N/A,FALSE,"Debt";"mt3",#N/A,FALSE,"Debt";"mt4",#N/A,FALSE,"Debt";"mt5",#N/A,FALSE,"Debt";"mt6",#N/A,FALSE,"Debt";"mt7",#N/A,FALSE,"Debt"}</definedName>
    <definedName name="gfd" localSheetId="38"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5" hidden="1">{"TBILLS_ALL",#N/A,FALSE,"FITB_all"}</definedName>
    <definedName name="gg" localSheetId="26" hidden="1">{"TBILLS_ALL",#N/A,FALSE,"FITB_all"}</definedName>
    <definedName name="gg" localSheetId="29" hidden="1">{"TBILLS_ALL",#N/A,FALSE,"FITB_all"}</definedName>
    <definedName name="gg" localSheetId="30" hidden="1">{"TBILLS_ALL",#N/A,FALSE,"FITB_all"}</definedName>
    <definedName name="gg" localSheetId="32" hidden="1">{"TBILLS_ALL",#N/A,FALSE,"FITB_all"}</definedName>
    <definedName name="gg" localSheetId="33" hidden="1">{"TBILLS_ALL",#N/A,FALSE,"FITB_all"}</definedName>
    <definedName name="gg" localSheetId="34" hidden="1">{"TBILLS_ALL",#N/A,FALSE,"FITB_all"}</definedName>
    <definedName name="gg" localSheetId="38"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 hidden="1">{"TBILLS_ALL",#N/A,FALSE,"FITB_all"}</definedName>
    <definedName name="gg" localSheetId="6" hidden="1">{"TBILLS_ALL",#N/A,FALSE,"FITB_all"}</definedName>
    <definedName name="gg" hidden="1">{"TBILLS_ALL",#N/A,FALSE,"FITB_all"}</definedName>
    <definedName name="ggg" localSheetId="25" hidden="1">{"Riqfin97",#N/A,FALSE,"Tran";"Riqfinpro",#N/A,FALSE,"Tran"}</definedName>
    <definedName name="ggg" localSheetId="26" hidden="1">{"Riqfin97",#N/A,FALSE,"Tran";"Riqfinpro",#N/A,FALSE,"Tran"}</definedName>
    <definedName name="ggg" localSheetId="29" hidden="1">{"Riqfin97",#N/A,FALSE,"Tran";"Riqfinpro",#N/A,FALSE,"Tran"}</definedName>
    <definedName name="ggg" localSheetId="30" hidden="1">{"Riqfin97",#N/A,FALSE,"Tran";"Riqfinpro",#N/A,FALSE,"Tran"}</definedName>
    <definedName name="ggg" localSheetId="32" hidden="1">{"Riqfin97",#N/A,FALSE,"Tran";"Riqfinpro",#N/A,FALSE,"Tran"}</definedName>
    <definedName name="ggg" localSheetId="33" hidden="1">{"Riqfin97",#N/A,FALSE,"Tran";"Riqfinpro",#N/A,FALSE,"Tran"}</definedName>
    <definedName name="ggg" localSheetId="34" hidden="1">{"Riqfin97",#N/A,FALSE,"Tran";"Riqfinpro",#N/A,FALSE,"Tran"}</definedName>
    <definedName name="ggg" localSheetId="38"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 hidden="1">{"Riqfin97",#N/A,FALSE,"Tran";"Riqfinpro",#N/A,FALSE,"Tran"}</definedName>
    <definedName name="ggg" localSheetId="6" hidden="1">{"Riqfin97",#N/A,FALSE,"Tran";"Riqfinpro",#N/A,FALSE,"Tran"}</definedName>
    <definedName name="ggg" hidden="1">{"Riqfin97",#N/A,FALSE,"Tran";"Riqfinpro",#N/A,FALSE,"Tran"}</definedName>
    <definedName name="ggggg" localSheetId="4" hidden="1">#REF!</definedName>
    <definedName name="ggggg" localSheetId="6" hidden="1">#REF!</definedName>
    <definedName name="ggggg" hidden="1">#REF!</definedName>
    <definedName name="ghjf" localSheetId="25" hidden="1">{#N/A,#N/A,FALSE,"CB";#N/A,#N/A,FALSE,"CMB";#N/A,#N/A,FALSE,"NBFI"}</definedName>
    <definedName name="ghjf" localSheetId="26" hidden="1">{#N/A,#N/A,FALSE,"CB";#N/A,#N/A,FALSE,"CMB";#N/A,#N/A,FALSE,"NBFI"}</definedName>
    <definedName name="ghjf" localSheetId="29" hidden="1">{#N/A,#N/A,FALSE,"CB";#N/A,#N/A,FALSE,"CMB";#N/A,#N/A,FALSE,"NBFI"}</definedName>
    <definedName name="ghjf" localSheetId="30" hidden="1">{#N/A,#N/A,FALSE,"CB";#N/A,#N/A,FALSE,"CMB";#N/A,#N/A,FALSE,"NBFI"}</definedName>
    <definedName name="ghjf" localSheetId="32" hidden="1">{#N/A,#N/A,FALSE,"CB";#N/A,#N/A,FALSE,"CMB";#N/A,#N/A,FALSE,"NBFI"}</definedName>
    <definedName name="ghjf" localSheetId="33" hidden="1">{#N/A,#N/A,FALSE,"CB";#N/A,#N/A,FALSE,"CMB";#N/A,#N/A,FALSE,"NBFI"}</definedName>
    <definedName name="ghjf" localSheetId="34" hidden="1">{#N/A,#N/A,FALSE,"CB";#N/A,#N/A,FALSE,"CMB";#N/A,#N/A,FALSE,"NBFI"}</definedName>
    <definedName name="ghjf" localSheetId="38"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 hidden="1">{#N/A,#N/A,FALSE,"CB";#N/A,#N/A,FALSE,"CMB";#N/A,#N/A,FALSE,"NBFI"}</definedName>
    <definedName name="ghjf" localSheetId="6" hidden="1">{#N/A,#N/A,FALSE,"CB";#N/A,#N/A,FALSE,"CMB";#N/A,#N/A,FALSE,"NBFI"}</definedName>
    <definedName name="ghjf" hidden="1">{#N/A,#N/A,FALSE,"CB";#N/A,#N/A,FALSE,"CMB";#N/A,#N/A,FALSE,"NBFI"}</definedName>
    <definedName name="giuih" localSheetId="25" hidden="1">{"macroa",#N/A,FALSE,"Macro";"suma2",#N/A,FALSE,"Data";"suma3",#N/A,FALSE,"Data";"suma4",#N/A,FALSE,"Data";"suma5",#N/A,FALSE,"Data";"suma6",#N/A,FALSE,"Data";"suma7",#N/A,FALSE,"Data";"suma8",#N/A,FALSE,"Data";"suma9",#N/A,FALSE,"Data"}</definedName>
    <definedName name="giuih" localSheetId="26" hidden="1">{"macroa",#N/A,FALSE,"Macro";"suma2",#N/A,FALSE,"Data";"suma3",#N/A,FALSE,"Data";"suma4",#N/A,FALSE,"Data";"suma5",#N/A,FALSE,"Data";"suma6",#N/A,FALSE,"Data";"suma7",#N/A,FALSE,"Data";"suma8",#N/A,FALSE,"Data";"suma9",#N/A,FALSE,"Data"}</definedName>
    <definedName name="giuih" localSheetId="29" hidden="1">{"macroa",#N/A,FALSE,"Macro";"suma2",#N/A,FALSE,"Data";"suma3",#N/A,FALSE,"Data";"suma4",#N/A,FALSE,"Data";"suma5",#N/A,FALSE,"Data";"suma6",#N/A,FALSE,"Data";"suma7",#N/A,FALSE,"Data";"suma8",#N/A,FALSE,"Data";"suma9",#N/A,FALSE,"Data"}</definedName>
    <definedName name="giuih" localSheetId="30"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4" hidden="1">{"macroa",#N/A,FALSE,"Macro";"suma2",#N/A,FALSE,"Data";"suma3",#N/A,FALSE,"Data";"suma4",#N/A,FALSE,"Data";"suma5",#N/A,FALSE,"Data";"suma6",#N/A,FALSE,"Data";"suma7",#N/A,FALSE,"Data";"suma8",#N/A,FALSE,"Data";"suma9",#N/A,FALSE,"Data"}</definedName>
    <definedName name="giuih" localSheetId="38"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race_NC" localSheetId="39">#REF!</definedName>
    <definedName name="Grace_NC" localSheetId="4">#REF!</definedName>
    <definedName name="Grace_NC">#REF!</definedName>
    <definedName name="gy" localSheetId="25" hidden="1">{"macro",#N/A,FALSE,"Macro";"smq2",#N/A,FALSE,"Data";"smq3",#N/A,FALSE,"Data";"smq4",#N/A,FALSE,"Data";"smq5",#N/A,FALSE,"Data";"smq6",#N/A,FALSE,"Data";"smq7",#N/A,FALSE,"Data";"smq8",#N/A,FALSE,"Data";"smq9",#N/A,FALSE,"Data"}</definedName>
    <definedName name="gy" localSheetId="26" hidden="1">{"macro",#N/A,FALSE,"Macro";"smq2",#N/A,FALSE,"Data";"smq3",#N/A,FALSE,"Data";"smq4",#N/A,FALSE,"Data";"smq5",#N/A,FALSE,"Data";"smq6",#N/A,FALSE,"Data";"smq7",#N/A,FALSE,"Data";"smq8",#N/A,FALSE,"Data";"smq9",#N/A,FALSE,"Data"}</definedName>
    <definedName name="gy" localSheetId="29" hidden="1">{"macro",#N/A,FALSE,"Macro";"smq2",#N/A,FALSE,"Data";"smq3",#N/A,FALSE,"Data";"smq4",#N/A,FALSE,"Data";"smq5",#N/A,FALSE,"Data";"smq6",#N/A,FALSE,"Data";"smq7",#N/A,FALSE,"Data";"smq8",#N/A,FALSE,"Data";"smq9",#N/A,FALSE,"Data"}</definedName>
    <definedName name="gy" localSheetId="30"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4" hidden="1">{"macro",#N/A,FALSE,"Macro";"smq2",#N/A,FALSE,"Data";"smq3",#N/A,FALSE,"Data";"smq4",#N/A,FALSE,"Data";"smq5",#N/A,FALSE,"Data";"smq6",#N/A,FALSE,"Data";"smq7",#N/A,FALSE,"Data";"smq8",#N/A,FALSE,"Data";"smq9",#N/A,FALSE,"Data"}</definedName>
    <definedName name="gy" localSheetId="38"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4" hidden="1">#REF!</definedName>
    <definedName name="h" localSheetId="6" hidden="1">#REF!</definedName>
    <definedName name="h" hidden="1">#REF!</definedName>
    <definedName name="hhh" localSheetId="4" hidden="1">#REF!</definedName>
    <definedName name="hhh" localSheetId="6" hidden="1">#REF!</definedName>
    <definedName name="hhh" hidden="1">#REF!</definedName>
    <definedName name="hjkl" localSheetId="25" hidden="1">{"Tab1",#N/A,FALSE,"P";"Tab2",#N/A,FALSE,"P"}</definedName>
    <definedName name="hjkl" localSheetId="26" hidden="1">{"Tab1",#N/A,FALSE,"P";"Tab2",#N/A,FALSE,"P"}</definedName>
    <definedName name="hjkl" localSheetId="29" hidden="1">{"Tab1",#N/A,FALSE,"P";"Tab2",#N/A,FALSE,"P"}</definedName>
    <definedName name="hjkl" localSheetId="30" hidden="1">{"Tab1",#N/A,FALSE,"P";"Tab2",#N/A,FALSE,"P"}</definedName>
    <definedName name="hjkl" localSheetId="32" hidden="1">{"Tab1",#N/A,FALSE,"P";"Tab2",#N/A,FALSE,"P"}</definedName>
    <definedName name="hjkl" localSheetId="33" hidden="1">{"Tab1",#N/A,FALSE,"P";"Tab2",#N/A,FALSE,"P"}</definedName>
    <definedName name="hjkl" localSheetId="34" hidden="1">{"Tab1",#N/A,FALSE,"P";"Tab2",#N/A,FALSE,"P"}</definedName>
    <definedName name="hjkl" localSheetId="38"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 hidden="1">{"Tab1",#N/A,FALSE,"P";"Tab2",#N/A,FALSE,"P"}</definedName>
    <definedName name="hjkl" localSheetId="6" hidden="1">{"Tab1",#N/A,FALSE,"P";"Tab2",#N/A,FALSE,"P"}</definedName>
    <definedName name="hjkl" hidden="1">{"Tab1",#N/A,FALSE,"P";"Tab2",#N/A,FALSE,"P"}</definedName>
    <definedName name="ii" localSheetId="25" hidden="1">{"Tab1",#N/A,FALSE,"P";"Tab2",#N/A,FALSE,"P"}</definedName>
    <definedName name="ii" localSheetId="26" hidden="1">{"Tab1",#N/A,FALSE,"P";"Tab2",#N/A,FALSE,"P"}</definedName>
    <definedName name="ii" localSheetId="29" hidden="1">{"Tab1",#N/A,FALSE,"P";"Tab2",#N/A,FALSE,"P"}</definedName>
    <definedName name="ii" localSheetId="30" hidden="1">{"Tab1",#N/A,FALSE,"P";"Tab2",#N/A,FALSE,"P"}</definedName>
    <definedName name="ii" localSheetId="32" hidden="1">{"Tab1",#N/A,FALSE,"P";"Tab2",#N/A,FALSE,"P"}</definedName>
    <definedName name="ii" localSheetId="33" hidden="1">{"Tab1",#N/A,FALSE,"P";"Tab2",#N/A,FALSE,"P"}</definedName>
    <definedName name="ii" localSheetId="34" hidden="1">{"Tab1",#N/A,FALSE,"P";"Tab2",#N/A,FALSE,"P"}</definedName>
    <definedName name="ii" localSheetId="38"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 hidden="1">{"Tab1",#N/A,FALSE,"P";"Tab2",#N/A,FALSE,"P"}</definedName>
    <definedName name="ii" localSheetId="6" hidden="1">{"Tab1",#N/A,FALSE,"P";"Tab2",#N/A,FALSE,"P"}</definedName>
    <definedName name="ii" hidden="1">{"Tab1",#N/A,FALSE,"P";"Tab2",#N/A,FALSE,"P"}</definedName>
    <definedName name="ijh" localSheetId="25" hidden="1">{"mt1",#N/A,FALSE,"Debt";"mt2",#N/A,FALSE,"Debt";"mt3",#N/A,FALSE,"Debt";"mt4",#N/A,FALSE,"Debt";"mt5",#N/A,FALSE,"Debt";"mt6",#N/A,FALSE,"Debt";"mt7",#N/A,FALSE,"Debt"}</definedName>
    <definedName name="ijh" localSheetId="26" hidden="1">{"mt1",#N/A,FALSE,"Debt";"mt2",#N/A,FALSE,"Debt";"mt3",#N/A,FALSE,"Debt";"mt4",#N/A,FALSE,"Debt";"mt5",#N/A,FALSE,"Debt";"mt6",#N/A,FALSE,"Debt";"mt7",#N/A,FALSE,"Debt"}</definedName>
    <definedName name="ijh" localSheetId="29" hidden="1">{"mt1",#N/A,FALSE,"Debt";"mt2",#N/A,FALSE,"Debt";"mt3",#N/A,FALSE,"Debt";"mt4",#N/A,FALSE,"Debt";"mt5",#N/A,FALSE,"Debt";"mt6",#N/A,FALSE,"Debt";"mt7",#N/A,FALSE,"Debt"}</definedName>
    <definedName name="ijh" localSheetId="30"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4" hidden="1">{"mt1",#N/A,FALSE,"Debt";"mt2",#N/A,FALSE,"Debt";"mt3",#N/A,FALSE,"Debt";"mt4",#N/A,FALSE,"Debt";"mt5",#N/A,FALSE,"Debt";"mt6",#N/A,FALSE,"Debt";"mt7",#N/A,FALSE,"Debt"}</definedName>
    <definedName name="ijh" localSheetId="38"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5" hidden="1">{"Main Economic Indicators",#N/A,FALSE,"C"}</definedName>
    <definedName name="imf" localSheetId="26" hidden="1">{"Main Economic Indicators",#N/A,FALSE,"C"}</definedName>
    <definedName name="imf" localSheetId="29" hidden="1">{"Main Economic Indicators",#N/A,FALSE,"C"}</definedName>
    <definedName name="imf" localSheetId="30" hidden="1">{"Main Economic Indicators",#N/A,FALSE,"C"}</definedName>
    <definedName name="imf" localSheetId="32" hidden="1">{"Main Economic Indicators",#N/A,FALSE,"C"}</definedName>
    <definedName name="imf" localSheetId="33" hidden="1">{"Main Economic Indicators",#N/A,FALSE,"C"}</definedName>
    <definedName name="imf" localSheetId="34" hidden="1">{"Main Economic Indicators",#N/A,FALSE,"C"}</definedName>
    <definedName name="imf" localSheetId="38"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 hidden="1">{"Main Economic Indicators",#N/A,FALSE,"C"}</definedName>
    <definedName name="imf" localSheetId="6" hidden="1">{"Main Economic Indicators",#N/A,FALSE,"C"}</definedName>
    <definedName name="imf" hidden="1">{"Main Economic Indicators",#N/A,FALSE,"C"}</definedName>
    <definedName name="imports2" localSheetId="25" hidden="1">{"partial screen",#N/A,FALSE,"State_Gov't"}</definedName>
    <definedName name="imports2" localSheetId="26" hidden="1">{"partial screen",#N/A,FALSE,"State_Gov't"}</definedName>
    <definedName name="imports2" localSheetId="29" hidden="1">{"partial screen",#N/A,FALSE,"State_Gov't"}</definedName>
    <definedName name="imports2" localSheetId="30" hidden="1">{"partial screen",#N/A,FALSE,"State_Gov't"}</definedName>
    <definedName name="imports2" localSheetId="32" hidden="1">{"partial screen",#N/A,FALSE,"State_Gov't"}</definedName>
    <definedName name="imports2" localSheetId="33" hidden="1">{"partial screen",#N/A,FALSE,"State_Gov't"}</definedName>
    <definedName name="imports2" localSheetId="34" hidden="1">{"partial screen",#N/A,FALSE,"State_Gov't"}</definedName>
    <definedName name="imports2" localSheetId="38"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 hidden="1">{"partial screen",#N/A,FALSE,"State_Gov't"}</definedName>
    <definedName name="imports2" localSheetId="6" hidden="1">{"partial screen",#N/A,FALSE,"State_Gov't"}</definedName>
    <definedName name="imports2" hidden="1">{"partial screen",#N/A,FALSE,"State_Gov't"}</definedName>
    <definedName name="inflation" localSheetId="4" hidden="1">#REF!</definedName>
    <definedName name="inflation" localSheetId="6" hidden="1">#REF!</definedName>
    <definedName name="inflation" hidden="1">#REF!</definedName>
    <definedName name="input_in" localSheetId="25" hidden="1">{"TRADE_COMP",#N/A,FALSE,"TAB23APP";"BOP",#N/A,FALSE,"TAB6";"DOT",#N/A,FALSE,"TAB24APP";"EXTDEBT",#N/A,FALSE,"TAB25APP"}</definedName>
    <definedName name="input_in" localSheetId="26" hidden="1">{"TRADE_COMP",#N/A,FALSE,"TAB23APP";"BOP",#N/A,FALSE,"TAB6";"DOT",#N/A,FALSE,"TAB24APP";"EXTDEBT",#N/A,FALSE,"TAB25APP"}</definedName>
    <definedName name="input_in" localSheetId="29" hidden="1">{"TRADE_COMP",#N/A,FALSE,"TAB23APP";"BOP",#N/A,FALSE,"TAB6";"DOT",#N/A,FALSE,"TAB24APP";"EXTDEBT",#N/A,FALSE,"TAB25APP"}</definedName>
    <definedName name="input_in" localSheetId="30" hidden="1">{"TRADE_COMP",#N/A,FALSE,"TAB23APP";"BOP",#N/A,FALSE,"TAB6";"DOT",#N/A,FALSE,"TAB24APP";"EXTDEBT",#N/A,FALSE,"TAB25APP"}</definedName>
    <definedName name="input_in" localSheetId="32" hidden="1">{"TRADE_COMP",#N/A,FALSE,"TAB23APP";"BOP",#N/A,FALSE,"TAB6";"DOT",#N/A,FALSE,"TAB24APP";"EXTDEBT",#N/A,FALSE,"TAB25APP"}</definedName>
    <definedName name="input_in" localSheetId="33" hidden="1">{"TRADE_COMP",#N/A,FALSE,"TAB23APP";"BOP",#N/A,FALSE,"TAB6";"DOT",#N/A,FALSE,"TAB24APP";"EXTDEBT",#N/A,FALSE,"TAB25APP"}</definedName>
    <definedName name="input_in" localSheetId="34" hidden="1">{"TRADE_COMP",#N/A,FALSE,"TAB23APP";"BOP",#N/A,FALSE,"TAB6";"DOT",#N/A,FALSE,"TAB24APP";"EXTDEBT",#N/A,FALSE,"TAB25APP"}</definedName>
    <definedName name="input_in" localSheetId="38"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hidden="1">{"TRADE_COMP",#N/A,FALSE,"TAB23APP";"BOP",#N/A,FALSE,"TAB6";"DOT",#N/A,FALSE,"TAB24APP";"EXTDEBT",#N/A,FALSE,"TAB25APP"}</definedName>
    <definedName name="Interest_NC" localSheetId="39">#REF!</definedName>
    <definedName name="Interest_NC" localSheetId="4">#REF!</definedName>
    <definedName name="Interest_NC">#REF!</definedName>
    <definedName name="InterestRate" localSheetId="39">#REF!</definedName>
    <definedName name="InterestRate">#REF!</definedName>
    <definedName name="iop" localSheetId="25" hidden="1">{"Riqfin97",#N/A,FALSE,"Tran";"Riqfinpro",#N/A,FALSE,"Tran"}</definedName>
    <definedName name="iop" localSheetId="26" hidden="1">{"Riqfin97",#N/A,FALSE,"Tran";"Riqfinpro",#N/A,FALSE,"Tran"}</definedName>
    <definedName name="iop" localSheetId="29" hidden="1">{"Riqfin97",#N/A,FALSE,"Tran";"Riqfinpro",#N/A,FALSE,"Tran"}</definedName>
    <definedName name="iop" localSheetId="30" hidden="1">{"Riqfin97",#N/A,FALSE,"Tran";"Riqfinpro",#N/A,FALSE,"Tran"}</definedName>
    <definedName name="iop" localSheetId="32" hidden="1">{"Riqfin97",#N/A,FALSE,"Tran";"Riqfinpro",#N/A,FALSE,"Tran"}</definedName>
    <definedName name="iop" localSheetId="33" hidden="1">{"Riqfin97",#N/A,FALSE,"Tran";"Riqfinpro",#N/A,FALSE,"Tran"}</definedName>
    <definedName name="iop" localSheetId="34" hidden="1">{"Riqfin97",#N/A,FALSE,"Tran";"Riqfinpro",#N/A,FALSE,"Tran"}</definedName>
    <definedName name="iop" localSheetId="38"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 hidden="1">{"Riqfin97",#N/A,FALSE,"Tran";"Riqfinpro",#N/A,FALSE,"Tran"}</definedName>
    <definedName name="iop" localSheetId="6" hidden="1">{"Riqfin97",#N/A,FALSE,"Tran";"Riqfinpro",#N/A,FALSE,"Tran"}</definedName>
    <definedName name="iop" hidden="1">{"Riqfin97",#N/A,FALSE,"Tran";"Riqfinpro",#N/A,FALSE,"Tran"}</definedName>
    <definedName name="ivh" localSheetId="25" hidden="1">{"macroa",#N/A,FALSE,"Macro";"suma2",#N/A,FALSE,"Data";"suma3",#N/A,FALSE,"Data";"suma4",#N/A,FALSE,"Data";"suma5",#N/A,FALSE,"Data";"suma6",#N/A,FALSE,"Data";"suma7",#N/A,FALSE,"Data";"suma8",#N/A,FALSE,"Data";"suma9",#N/A,FALSE,"Data"}</definedName>
    <definedName name="ivh" localSheetId="26" hidden="1">{"macroa",#N/A,FALSE,"Macro";"suma2",#N/A,FALSE,"Data";"suma3",#N/A,FALSE,"Data";"suma4",#N/A,FALSE,"Data";"suma5",#N/A,FALSE,"Data";"suma6",#N/A,FALSE,"Data";"suma7",#N/A,FALSE,"Data";"suma8",#N/A,FALSE,"Data";"suma9",#N/A,FALSE,"Data"}</definedName>
    <definedName name="ivh" localSheetId="29" hidden="1">{"macroa",#N/A,FALSE,"Macro";"suma2",#N/A,FALSE,"Data";"suma3",#N/A,FALSE,"Data";"suma4",#N/A,FALSE,"Data";"suma5",#N/A,FALSE,"Data";"suma6",#N/A,FALSE,"Data";"suma7",#N/A,FALSE,"Data";"suma8",#N/A,FALSE,"Data";"suma9",#N/A,FALSE,"Data"}</definedName>
    <definedName name="ivh" localSheetId="30"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4" hidden="1">{"macroa",#N/A,FALSE,"Macro";"suma2",#N/A,FALSE,"Data";"suma3",#N/A,FALSE,"Data";"suma4",#N/A,FALSE,"Data";"suma5",#N/A,FALSE,"Data";"suma6",#N/A,FALSE,"Data";"suma7",#N/A,FALSE,"Data";"suma8",#N/A,FALSE,"Data";"suma9",#N/A,FALSE,"Data"}</definedName>
    <definedName name="ivh" localSheetId="38"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5" hidden="1">{#N/A,#N/A,FALSE,"DOC";"TB_28",#N/A,FALSE,"FITB_28";"TB_91",#N/A,FALSE,"FITB_91";"TB_182",#N/A,FALSE,"FITB_182";"TB_273",#N/A,FALSE,"FITB_273";"TB_364",#N/A,FALSE,"FITB_364 ";"SUMMARY",#N/A,FALSE,"Summary"}</definedName>
    <definedName name="jgukg" localSheetId="26"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0"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4" hidden="1">{#N/A,#N/A,FALSE,"DOC";"TB_28",#N/A,FALSE,"FITB_28";"TB_91",#N/A,FALSE,"FITB_91";"TB_182",#N/A,FALSE,"FITB_182";"TB_273",#N/A,FALSE,"FITB_273";"TB_364",#N/A,FALSE,"FITB_364 ";"SUMMARY",#N/A,FALSE,"Summary"}</definedName>
    <definedName name="jgukg" localSheetId="38"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5" hidden="1">{"Main Economic Indicators",#N/A,FALSE,"C"}</definedName>
    <definedName name="jh" localSheetId="26" hidden="1">{"Main Economic Indicators",#N/A,FALSE,"C"}</definedName>
    <definedName name="jh" localSheetId="29" hidden="1">{"Main Economic Indicators",#N/A,FALSE,"C"}</definedName>
    <definedName name="jh" localSheetId="30" hidden="1">{"Main Economic Indicators",#N/A,FALSE,"C"}</definedName>
    <definedName name="jh" localSheetId="32" hidden="1">{"Main Economic Indicators",#N/A,FALSE,"C"}</definedName>
    <definedName name="jh" localSheetId="33" hidden="1">{"Main Economic Indicators",#N/A,FALSE,"C"}</definedName>
    <definedName name="jh" localSheetId="34" hidden="1">{"Main Economic Indicators",#N/A,FALSE,"C"}</definedName>
    <definedName name="jh" localSheetId="38"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 hidden="1">{"Main Economic Indicators",#N/A,FALSE,"C"}</definedName>
    <definedName name="jh" localSheetId="6" hidden="1">{"Main Economic Indicators",#N/A,FALSE,"C"}</definedName>
    <definedName name="jh" hidden="1">{"Main Economic Indicators",#N/A,FALSE,"C"}</definedName>
    <definedName name="jj" localSheetId="25" hidden="1">{"Riqfin97",#N/A,FALSE,"Tran";"Riqfinpro",#N/A,FALSE,"Tran"}</definedName>
    <definedName name="jj" localSheetId="26" hidden="1">{"Riqfin97",#N/A,FALSE,"Tran";"Riqfinpro",#N/A,FALSE,"Tran"}</definedName>
    <definedName name="jj" localSheetId="29" hidden="1">{"Riqfin97",#N/A,FALSE,"Tran";"Riqfinpro",#N/A,FALSE,"Tran"}</definedName>
    <definedName name="jj" localSheetId="30" hidden="1">{"Riqfin97",#N/A,FALSE,"Tran";"Riqfinpro",#N/A,FALSE,"Tran"}</definedName>
    <definedName name="jj" localSheetId="32" hidden="1">{"Riqfin97",#N/A,FALSE,"Tran";"Riqfinpro",#N/A,FALSE,"Tran"}</definedName>
    <definedName name="jj" localSheetId="33" hidden="1">{"Riqfin97",#N/A,FALSE,"Tran";"Riqfinpro",#N/A,FALSE,"Tran"}</definedName>
    <definedName name="jj" localSheetId="34" hidden="1">{"Riqfin97",#N/A,FALSE,"Tran";"Riqfinpro",#N/A,FALSE,"Tran"}</definedName>
    <definedName name="jj" localSheetId="38"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 hidden="1">{"Riqfin97",#N/A,FALSE,"Tran";"Riqfinpro",#N/A,FALSE,"Tran"}</definedName>
    <definedName name="jj" localSheetId="6" hidden="1">{"Riqfin97",#N/A,FALSE,"Tran";"Riqfinpro",#N/A,FALSE,"Tran"}</definedName>
    <definedName name="jj" hidden="1">{"Riqfin97",#N/A,FALSE,"Tran";"Riqfinpro",#N/A,FALSE,"Tran"}</definedName>
    <definedName name="jjj" localSheetId="4" hidden="1">#REF!</definedName>
    <definedName name="jjj" localSheetId="6" hidden="1">#REF!</definedName>
    <definedName name="jjj" hidden="1">#REF!</definedName>
    <definedName name="jjjjjj" localSheetId="4" hidden="1">#REF!</definedName>
    <definedName name="jjjjjj" localSheetId="6" hidden="1">#REF!</definedName>
    <definedName name="jjjjjj" hidden="1">#REF!</definedName>
    <definedName name="jkbjkb" localSheetId="25" hidden="1">{"DEPOSITS",#N/A,FALSE,"COMML_MON";"LOANS",#N/A,FALSE,"COMML_MON"}</definedName>
    <definedName name="jkbjkb" localSheetId="26" hidden="1">{"DEPOSITS",#N/A,FALSE,"COMML_MON";"LOANS",#N/A,FALSE,"COMML_MON"}</definedName>
    <definedName name="jkbjkb" localSheetId="29" hidden="1">{"DEPOSITS",#N/A,FALSE,"COMML_MON";"LOANS",#N/A,FALSE,"COMML_MON"}</definedName>
    <definedName name="jkbjkb" localSheetId="30" hidden="1">{"DEPOSITS",#N/A,FALSE,"COMML_MON";"LOANS",#N/A,FALSE,"COMML_MON"}</definedName>
    <definedName name="jkbjkb" localSheetId="32" hidden="1">{"DEPOSITS",#N/A,FALSE,"COMML_MON";"LOANS",#N/A,FALSE,"COMML_MON"}</definedName>
    <definedName name="jkbjkb" localSheetId="33" hidden="1">{"DEPOSITS",#N/A,FALSE,"COMML_MON";"LOANS",#N/A,FALSE,"COMML_MON"}</definedName>
    <definedName name="jkbjkb" localSheetId="34" hidden="1">{"DEPOSITS",#N/A,FALSE,"COMML_MON";"LOANS",#N/A,FALSE,"COMML_MON"}</definedName>
    <definedName name="jkbjkb" localSheetId="38"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 hidden="1">{"DEPOSITS",#N/A,FALSE,"COMML_MON";"LOANS",#N/A,FALSE,"COMML_MON"}</definedName>
    <definedName name="jkbjkb" localSheetId="6" hidden="1">{"DEPOSITS",#N/A,FALSE,"COMML_MON";"LOANS",#N/A,FALSE,"COMML_MON"}</definedName>
    <definedName name="jkbjkb" hidden="1">{"DEPOSITS",#N/A,FALSE,"COMML_MON";"LOANS",#N/A,FALSE,"COMML_MON"}</definedName>
    <definedName name="jkl" localSheetId="25" hidden="1">{"macroa",#N/A,FALSE,"Macro";"suma2",#N/A,FALSE,"Data";"suma3",#N/A,FALSE,"Data";"suma4",#N/A,FALSE,"Data";"suma5",#N/A,FALSE,"Data";"suma6",#N/A,FALSE,"Data";"suma7",#N/A,FALSE,"Data";"suma8",#N/A,FALSE,"Data";"suma9",#N/A,FALSE,"Data"}</definedName>
    <definedName name="jkl" localSheetId="26" hidden="1">{"macroa",#N/A,FALSE,"Macro";"suma2",#N/A,FALSE,"Data";"suma3",#N/A,FALSE,"Data";"suma4",#N/A,FALSE,"Data";"suma5",#N/A,FALSE,"Data";"suma6",#N/A,FALSE,"Data";"suma7",#N/A,FALSE,"Data";"suma8",#N/A,FALSE,"Data";"suma9",#N/A,FALSE,"Data"}</definedName>
    <definedName name="jkl" localSheetId="29" hidden="1">{"macroa",#N/A,FALSE,"Macro";"suma2",#N/A,FALSE,"Data";"suma3",#N/A,FALSE,"Data";"suma4",#N/A,FALSE,"Data";"suma5",#N/A,FALSE,"Data";"suma6",#N/A,FALSE,"Data";"suma7",#N/A,FALSE,"Data";"suma8",#N/A,FALSE,"Data";"suma9",#N/A,FALSE,"Data"}</definedName>
    <definedName name="jkl" localSheetId="30"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4" hidden="1">{"macroa",#N/A,FALSE,"Macro";"suma2",#N/A,FALSE,"Data";"suma3",#N/A,FALSE,"Data";"suma4",#N/A,FALSE,"Data";"suma5",#N/A,FALSE,"Data";"suma6",#N/A,FALSE,"Data";"suma7",#N/A,FALSE,"Data";"suma8",#N/A,FALSE,"Data";"suma9",#N/A,FALSE,"Data"}</definedName>
    <definedName name="jkl" localSheetId="38"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5" hidden="1">{"Tab1",#N/A,FALSE,"P";"Tab2",#N/A,FALSE,"P"}</definedName>
    <definedName name="kk" localSheetId="26" hidden="1">{"Tab1",#N/A,FALSE,"P";"Tab2",#N/A,FALSE,"P"}</definedName>
    <definedName name="kk" localSheetId="29" hidden="1">{"Tab1",#N/A,FALSE,"P";"Tab2",#N/A,FALSE,"P"}</definedName>
    <definedName name="kk" localSheetId="30" hidden="1">{"Tab1",#N/A,FALSE,"P";"Tab2",#N/A,FALSE,"P"}</definedName>
    <definedName name="kk" localSheetId="32" hidden="1">{"Tab1",#N/A,FALSE,"P";"Tab2",#N/A,FALSE,"P"}</definedName>
    <definedName name="kk" localSheetId="33" hidden="1">{"Tab1",#N/A,FALSE,"P";"Tab2",#N/A,FALSE,"P"}</definedName>
    <definedName name="kk" localSheetId="34" hidden="1">{"Tab1",#N/A,FALSE,"P";"Tab2",#N/A,FALSE,"P"}</definedName>
    <definedName name="kk" localSheetId="38"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 hidden="1">{"Tab1",#N/A,FALSE,"P";"Tab2",#N/A,FALSE,"P"}</definedName>
    <definedName name="kk" localSheetId="6" hidden="1">{"Tab1",#N/A,FALSE,"P";"Tab2",#N/A,FALSE,"P"}</definedName>
    <definedName name="kk" hidden="1">{"Tab1",#N/A,FALSE,"P";"Tab2",#N/A,FALSE,"P"}</definedName>
    <definedName name="kkk" localSheetId="25" hidden="1">{"Tab1",#N/A,FALSE,"P";"Tab2",#N/A,FALSE,"P"}</definedName>
    <definedName name="kkk" localSheetId="26" hidden="1">{"Tab1",#N/A,FALSE,"P";"Tab2",#N/A,FALSE,"P"}</definedName>
    <definedName name="kkk" localSheetId="29" hidden="1">{"Tab1",#N/A,FALSE,"P";"Tab2",#N/A,FALSE,"P"}</definedName>
    <definedName name="kkk" localSheetId="30" hidden="1">{"Tab1",#N/A,FALSE,"P";"Tab2",#N/A,FALSE,"P"}</definedName>
    <definedName name="kkk" localSheetId="32" hidden="1">{"Tab1",#N/A,FALSE,"P";"Tab2",#N/A,FALSE,"P"}</definedName>
    <definedName name="kkk" localSheetId="33" hidden="1">{"Tab1",#N/A,FALSE,"P";"Tab2",#N/A,FALSE,"P"}</definedName>
    <definedName name="kkk" localSheetId="34" hidden="1">{"Tab1",#N/A,FALSE,"P";"Tab2",#N/A,FALSE,"P"}</definedName>
    <definedName name="kkk" localSheetId="38"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 hidden="1">{"Tab1",#N/A,FALSE,"P";"Tab2",#N/A,FALSE,"P"}</definedName>
    <definedName name="kkk" localSheetId="6" hidden="1">{"Tab1",#N/A,FALSE,"P";"Tab2",#N/A,FALSE,"P"}</definedName>
    <definedName name="kkk" hidden="1">{"Tab1",#N/A,FALSE,"P";"Tab2",#N/A,FALSE,"P"}</definedName>
    <definedName name="kkkk" localSheetId="4" hidden="1">#REF!</definedName>
    <definedName name="kkkk" localSheetId="6" hidden="1">#REF!</definedName>
    <definedName name="kkkk" hidden="1">#REF!</definedName>
    <definedName name="kl" localSheetId="25" hidden="1">{"mt1",#N/A,FALSE,"Debt";"mt2",#N/A,FALSE,"Debt";"mt3",#N/A,FALSE,"Debt";"mt4",#N/A,FALSE,"Debt";"mt5",#N/A,FALSE,"Debt";"mt6",#N/A,FALSE,"Debt";"mt7",#N/A,FALSE,"Debt"}</definedName>
    <definedName name="kl" localSheetId="26" hidden="1">{"mt1",#N/A,FALSE,"Debt";"mt2",#N/A,FALSE,"Debt";"mt3",#N/A,FALSE,"Debt";"mt4",#N/A,FALSE,"Debt";"mt5",#N/A,FALSE,"Debt";"mt6",#N/A,FALSE,"Debt";"mt7",#N/A,FALSE,"Debt"}</definedName>
    <definedName name="kl" localSheetId="29" hidden="1">{"mt1",#N/A,FALSE,"Debt";"mt2",#N/A,FALSE,"Debt";"mt3",#N/A,FALSE,"Debt";"mt4",#N/A,FALSE,"Debt";"mt5",#N/A,FALSE,"Debt";"mt6",#N/A,FALSE,"Debt";"mt7",#N/A,FALSE,"Debt"}</definedName>
    <definedName name="kl" localSheetId="30"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4" hidden="1">{"mt1",#N/A,FALSE,"Debt";"mt2",#N/A,FALSE,"Debt";"mt3",#N/A,FALSE,"Debt";"mt4",#N/A,FALSE,"Debt";"mt5",#N/A,FALSE,"Debt";"mt6",#N/A,FALSE,"Debt";"mt7",#N/A,FALSE,"Debt"}</definedName>
    <definedName name="kl" localSheetId="38"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5" hidden="1">{"TRADE_COMP",#N/A,FALSE,"TAB23APP";"BOP",#N/A,FALSE,"TAB6";"DOT",#N/A,FALSE,"TAB24APP";"EXTDEBT",#N/A,FALSE,"TAB25APP"}</definedName>
    <definedName name="kljlkh" localSheetId="26" hidden="1">{"TRADE_COMP",#N/A,FALSE,"TAB23APP";"BOP",#N/A,FALSE,"TAB6";"DOT",#N/A,FALSE,"TAB24APP";"EXTDEBT",#N/A,FALSE,"TAB25APP"}</definedName>
    <definedName name="kljlkh" localSheetId="29" hidden="1">{"TRADE_COMP",#N/A,FALSE,"TAB23APP";"BOP",#N/A,FALSE,"TAB6";"DOT",#N/A,FALSE,"TAB24APP";"EXTDEBT",#N/A,FALSE,"TAB25APP"}</definedName>
    <definedName name="kljlkh" localSheetId="30" hidden="1">{"TRADE_COMP",#N/A,FALSE,"TAB23APP";"BOP",#N/A,FALSE,"TAB6";"DOT",#N/A,FALSE,"TAB24APP";"EXTDEBT",#N/A,FALSE,"TAB25APP"}</definedName>
    <definedName name="kljlkh" localSheetId="32" hidden="1">{"TRADE_COMP",#N/A,FALSE,"TAB23APP";"BOP",#N/A,FALSE,"TAB6";"DOT",#N/A,FALSE,"TAB24APP";"EXTDEBT",#N/A,FALSE,"TAB25APP"}</definedName>
    <definedName name="kljlkh" localSheetId="33" hidden="1">{"TRADE_COMP",#N/A,FALSE,"TAB23APP";"BOP",#N/A,FALSE,"TAB6";"DOT",#N/A,FALSE,"TAB24APP";"EXTDEBT",#N/A,FALSE,"TAB25APP"}</definedName>
    <definedName name="kljlkh" localSheetId="34" hidden="1">{"TRADE_COMP",#N/A,FALSE,"TAB23APP";"BOP",#N/A,FALSE,"TAB6";"DOT",#N/A,FALSE,"TAB24APP";"EXTDEBT",#N/A,FALSE,"TAB25APP"}</definedName>
    <definedName name="kljlkh" localSheetId="38"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hidden="1">{"TRADE_COMP",#N/A,FALSE,"TAB23APP";"BOP",#N/A,FALSE,"TAB6";"DOT",#N/A,FALSE,"TAB24APP";"EXTDEBT",#N/A,FALSE,"TAB25APP"}</definedName>
    <definedName name="ku" localSheetId="25" hidden="1">{"macro",#N/A,FALSE,"Macro";"smq2",#N/A,FALSE,"Data";"smq3",#N/A,FALSE,"Data";"smq4",#N/A,FALSE,"Data";"smq5",#N/A,FALSE,"Data";"smq6",#N/A,FALSE,"Data";"smq7",#N/A,FALSE,"Data";"smq8",#N/A,FALSE,"Data";"smq9",#N/A,FALSE,"Data"}</definedName>
    <definedName name="ku" localSheetId="26" hidden="1">{"macro",#N/A,FALSE,"Macro";"smq2",#N/A,FALSE,"Data";"smq3",#N/A,FALSE,"Data";"smq4",#N/A,FALSE,"Data";"smq5",#N/A,FALSE,"Data";"smq6",#N/A,FALSE,"Data";"smq7",#N/A,FALSE,"Data";"smq8",#N/A,FALSE,"Data";"smq9",#N/A,FALSE,"Data"}</definedName>
    <definedName name="ku" localSheetId="29" hidden="1">{"macro",#N/A,FALSE,"Macro";"smq2",#N/A,FALSE,"Data";"smq3",#N/A,FALSE,"Data";"smq4",#N/A,FALSE,"Data";"smq5",#N/A,FALSE,"Data";"smq6",#N/A,FALSE,"Data";"smq7",#N/A,FALSE,"Data";"smq8",#N/A,FALSE,"Data";"smq9",#N/A,FALSE,"Data"}</definedName>
    <definedName name="ku" localSheetId="30"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4" hidden="1">{"macro",#N/A,FALSE,"Macro";"smq2",#N/A,FALSE,"Data";"smq3",#N/A,FALSE,"Data";"smq4",#N/A,FALSE,"Data";"smq5",#N/A,FALSE,"Data";"smq6",#N/A,FALSE,"Data";"smq7",#N/A,FALSE,"Data";"smq8",#N/A,FALSE,"Data";"smq9",#N/A,FALSE,"Data"}</definedName>
    <definedName name="ku" localSheetId="38"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_2009">#REF!</definedName>
    <definedName name="lkf" localSheetId="25" hidden="1">{"Main Economic Indicators",#N/A,FALSE,"C"}</definedName>
    <definedName name="lkf" localSheetId="26" hidden="1">{"Main Economic Indicators",#N/A,FALSE,"C"}</definedName>
    <definedName name="lkf" localSheetId="29" hidden="1">{"Main Economic Indicators",#N/A,FALSE,"C"}</definedName>
    <definedName name="lkf" localSheetId="30" hidden="1">{"Main Economic Indicators",#N/A,FALSE,"C"}</definedName>
    <definedName name="lkf" localSheetId="32" hidden="1">{"Main Economic Indicators",#N/A,FALSE,"C"}</definedName>
    <definedName name="lkf" localSheetId="33" hidden="1">{"Main Economic Indicators",#N/A,FALSE,"C"}</definedName>
    <definedName name="lkf" localSheetId="34" hidden="1">{"Main Economic Indicators",#N/A,FALSE,"C"}</definedName>
    <definedName name="lkf" localSheetId="38"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 hidden="1">{"Main Economic Indicators",#N/A,FALSE,"C"}</definedName>
    <definedName name="lkf" localSheetId="6" hidden="1">{"Main Economic Indicators",#N/A,FALSE,"C"}</definedName>
    <definedName name="lkf" hidden="1">{"Main Economic Indicators",#N/A,FALSE,"C"}</definedName>
    <definedName name="ll" localSheetId="25" hidden="1">{"Tab1",#N/A,FALSE,"P";"Tab2",#N/A,FALSE,"P"}</definedName>
    <definedName name="ll" localSheetId="26" hidden="1">{"Tab1",#N/A,FALSE,"P";"Tab2",#N/A,FALSE,"P"}</definedName>
    <definedName name="ll" localSheetId="29" hidden="1">{"Tab1",#N/A,FALSE,"P";"Tab2",#N/A,FALSE,"P"}</definedName>
    <definedName name="ll" localSheetId="30" hidden="1">{"Tab1",#N/A,FALSE,"P";"Tab2",#N/A,FALSE,"P"}</definedName>
    <definedName name="ll" localSheetId="32" hidden="1">{"Tab1",#N/A,FALSE,"P";"Tab2",#N/A,FALSE,"P"}</definedName>
    <definedName name="ll" localSheetId="33" hidden="1">{"Tab1",#N/A,FALSE,"P";"Tab2",#N/A,FALSE,"P"}</definedName>
    <definedName name="ll" localSheetId="34" hidden="1">{"Tab1",#N/A,FALSE,"P";"Tab2",#N/A,FALSE,"P"}</definedName>
    <definedName name="ll" localSheetId="38"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 hidden="1">{"Tab1",#N/A,FALSE,"P";"Tab2",#N/A,FALSE,"P"}</definedName>
    <definedName name="ll" localSheetId="6" hidden="1">{"Tab1",#N/A,FALSE,"P";"Tab2",#N/A,FALSE,"P"}</definedName>
    <definedName name="ll" hidden="1">{"Tab1",#N/A,FALSE,"P";"Tab2",#N/A,FALSE,"P"}</definedName>
    <definedName name="ll_1">#REF!</definedName>
    <definedName name="ll_10">#REF!</definedName>
    <definedName name="ll_11">#REF!</definedName>
    <definedName name="ll_12">#REF!</definedName>
    <definedName name="ll_2">#REF!</definedName>
    <definedName name="ll_3">#REF!</definedName>
    <definedName name="ll_4">#REF!</definedName>
    <definedName name="ll_5">#REF!</definedName>
    <definedName name="ll_6">#REF!</definedName>
    <definedName name="ll_7">#REF!</definedName>
    <definedName name="ll_8">#REF!</definedName>
    <definedName name="ll_9">#REF!</definedName>
    <definedName name="lll" localSheetId="25" hidden="1">{"Riqfin97",#N/A,FALSE,"Tran";"Riqfinpro",#N/A,FALSE,"Tran"}</definedName>
    <definedName name="lll" localSheetId="26" hidden="1">{"Riqfin97",#N/A,FALSE,"Tran";"Riqfinpro",#N/A,FALSE,"Tran"}</definedName>
    <definedName name="lll" localSheetId="29" hidden="1">{"Riqfin97",#N/A,FALSE,"Tran";"Riqfinpro",#N/A,FALSE,"Tran"}</definedName>
    <definedName name="lll" localSheetId="30" hidden="1">{"Riqfin97",#N/A,FALSE,"Tran";"Riqfinpro",#N/A,FALSE,"Tran"}</definedName>
    <definedName name="lll" localSheetId="32" hidden="1">{"Riqfin97",#N/A,FALSE,"Tran";"Riqfinpro",#N/A,FALSE,"Tran"}</definedName>
    <definedName name="lll" localSheetId="33" hidden="1">{"Riqfin97",#N/A,FALSE,"Tran";"Riqfinpro",#N/A,FALSE,"Tran"}</definedName>
    <definedName name="lll" localSheetId="34" hidden="1">{"Riqfin97",#N/A,FALSE,"Tran";"Riqfinpro",#N/A,FALSE,"Tran"}</definedName>
    <definedName name="lll" localSheetId="38"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 hidden="1">{"Riqfin97",#N/A,FALSE,"Tran";"Riqfinpro",#N/A,FALSE,"Tran"}</definedName>
    <definedName name="lll" localSheetId="6" hidden="1">{"Riqfin97",#N/A,FALSE,"Tran";"Riqfinpro",#N/A,FALSE,"Tran"}</definedName>
    <definedName name="lll" hidden="1">{"Riqfin97",#N/A,FALSE,"Tran";"Riqfinpro",#N/A,FALSE,"Tran"}</definedName>
    <definedName name="llll" localSheetId="4" hidden="1">#REF!</definedName>
    <definedName name="llll" localSheetId="6" hidden="1">#REF!</definedName>
    <definedName name="llll" hidden="1">#REF!</definedName>
    <definedName name="m" localSheetId="25" hidden="1">{"ca",#N/A,FALSE,"Detailed BOP";"ka",#N/A,FALSE,"Detailed BOP";"btl",#N/A,FALSE,"Detailed BOP";#N/A,#N/A,FALSE,"Debt  Stock TBL";"imfprint",#N/A,FALSE,"IMF";"imfdebtservice",#N/A,FALSE,"IMF";"tradeprint",#N/A,FALSE,"Trade"}</definedName>
    <definedName name="m" localSheetId="26" hidden="1">{"ca",#N/A,FALSE,"Detailed BOP";"ka",#N/A,FALSE,"Detailed BOP";"btl",#N/A,FALSE,"Detailed BOP";#N/A,#N/A,FALSE,"Debt  Stock TBL";"imfprint",#N/A,FALSE,"IMF";"imfdebtservice",#N/A,FALSE,"IMF";"tradeprint",#N/A,FALSE,"Trade"}</definedName>
    <definedName name="m" localSheetId="29" hidden="1">{"ca",#N/A,FALSE,"Detailed BOP";"ka",#N/A,FALSE,"Detailed BOP";"btl",#N/A,FALSE,"Detailed BOP";#N/A,#N/A,FALSE,"Debt  Stock TBL";"imfprint",#N/A,FALSE,"IMF";"imfdebtservice",#N/A,FALSE,"IMF";"tradeprint",#N/A,FALSE,"Trade"}</definedName>
    <definedName name="m" localSheetId="30"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4" hidden="1">{"ca",#N/A,FALSE,"Detailed BOP";"ka",#N/A,FALSE,"Detailed BOP";"btl",#N/A,FALSE,"Detailed BOP";#N/A,#N/A,FALSE,"Debt  Stock TBL";"imfprint",#N/A,FALSE,"IMF";"imfdebtservice",#N/A,FALSE,"IMF";"tradeprint",#N/A,FALSE,"Trade"}</definedName>
    <definedName name="m" localSheetId="38"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ACRO" localSheetId="39">#REF!</definedName>
    <definedName name="MACRO" localSheetId="4">#REF!</definedName>
    <definedName name="MACRO">#REF!</definedName>
    <definedName name="Maturity_NC" localSheetId="39">#REF!</definedName>
    <definedName name="Maturity_NC">#REF!</definedName>
    <definedName name="MIDDLE" localSheetId="39">#REF!</definedName>
    <definedName name="MIDDLE">#REF!</definedName>
    <definedName name="mko" localSheetId="25" hidden="1">{"Main Economic Indicators",#N/A,FALSE,"C"}</definedName>
    <definedName name="mko" localSheetId="26" hidden="1">{"Main Economic Indicators",#N/A,FALSE,"C"}</definedName>
    <definedName name="mko" localSheetId="29" hidden="1">{"Main Economic Indicators",#N/A,FALSE,"C"}</definedName>
    <definedName name="mko" localSheetId="30" hidden="1">{"Main Economic Indicators",#N/A,FALSE,"C"}</definedName>
    <definedName name="mko" localSheetId="32" hidden="1">{"Main Economic Indicators",#N/A,FALSE,"C"}</definedName>
    <definedName name="mko" localSheetId="33" hidden="1">{"Main Economic Indicators",#N/A,FALSE,"C"}</definedName>
    <definedName name="mko" localSheetId="34" hidden="1">{"Main Economic Indicators",#N/A,FALSE,"C"}</definedName>
    <definedName name="mko" localSheetId="38"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 hidden="1">{"Main Economic Indicators",#N/A,FALSE,"C"}</definedName>
    <definedName name="mko" localSheetId="6" hidden="1">{"Main Economic Indicators",#N/A,FALSE,"C"}</definedName>
    <definedName name="mko" hidden="1">{"Main Economic Indicators",#N/A,FALSE,"C"}</definedName>
    <definedName name="ml" localSheetId="25" hidden="1">{"macro",#N/A,FALSE,"Macro";"smq2",#N/A,FALSE,"Data";"smq3",#N/A,FALSE,"Data";"smq4",#N/A,FALSE,"Data";"smq5",#N/A,FALSE,"Data";"smq6",#N/A,FALSE,"Data";"smq7",#N/A,FALSE,"Data";"smq8",#N/A,FALSE,"Data";"smq9",#N/A,FALSE,"Data"}</definedName>
    <definedName name="ml" localSheetId="26" hidden="1">{"macro",#N/A,FALSE,"Macro";"smq2",#N/A,FALSE,"Data";"smq3",#N/A,FALSE,"Data";"smq4",#N/A,FALSE,"Data";"smq5",#N/A,FALSE,"Data";"smq6",#N/A,FALSE,"Data";"smq7",#N/A,FALSE,"Data";"smq8",#N/A,FALSE,"Data";"smq9",#N/A,FALSE,"Data"}</definedName>
    <definedName name="ml" localSheetId="29" hidden="1">{"macro",#N/A,FALSE,"Macro";"smq2",#N/A,FALSE,"Data";"smq3",#N/A,FALSE,"Data";"smq4",#N/A,FALSE,"Data";"smq5",#N/A,FALSE,"Data";"smq6",#N/A,FALSE,"Data";"smq7",#N/A,FALSE,"Data";"smq8",#N/A,FALSE,"Data";"smq9",#N/A,FALSE,"Data"}</definedName>
    <definedName name="ml" localSheetId="30"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4" hidden="1">{"macro",#N/A,FALSE,"Macro";"smq2",#N/A,FALSE,"Data";"smq3",#N/A,FALSE,"Data";"smq4",#N/A,FALSE,"Data";"smq5",#N/A,FALSE,"Data";"smq6",#N/A,FALSE,"Data";"smq7",#N/A,FALSE,"Data";"smq8",#N/A,FALSE,"Data";"smq9",#N/A,FALSE,"Data"}</definedName>
    <definedName name="ml" localSheetId="38"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5" hidden="1">{"Riqfin97",#N/A,FALSE,"Tran";"Riqfinpro",#N/A,FALSE,"Tran"}</definedName>
    <definedName name="mmm" localSheetId="26" hidden="1">{"Riqfin97",#N/A,FALSE,"Tran";"Riqfinpro",#N/A,FALSE,"Tran"}</definedName>
    <definedName name="mmm" localSheetId="29" hidden="1">{"Riqfin97",#N/A,FALSE,"Tran";"Riqfinpro",#N/A,FALSE,"Tran"}</definedName>
    <definedName name="mmm" localSheetId="30" hidden="1">{"Riqfin97",#N/A,FALSE,"Tran";"Riqfinpro",#N/A,FALSE,"Tran"}</definedName>
    <definedName name="mmm" localSheetId="32" hidden="1">{"Riqfin97",#N/A,FALSE,"Tran";"Riqfinpro",#N/A,FALSE,"Tran"}</definedName>
    <definedName name="mmm" localSheetId="33" hidden="1">{"Riqfin97",#N/A,FALSE,"Tran";"Riqfinpro",#N/A,FALSE,"Tran"}</definedName>
    <definedName name="mmm" localSheetId="34" hidden="1">{"Riqfin97",#N/A,FALSE,"Tran";"Riqfinpro",#N/A,FALSE,"Tran"}</definedName>
    <definedName name="mmm" localSheetId="38"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 hidden="1">{"Riqfin97",#N/A,FALSE,"Tran";"Riqfinpro",#N/A,FALSE,"Tran"}</definedName>
    <definedName name="mmm" localSheetId="6" hidden="1">{"Riqfin97",#N/A,FALSE,"Tran";"Riqfinpro",#N/A,FALSE,"Tran"}</definedName>
    <definedName name="mmm" hidden="1">{"Riqfin97",#N/A,FALSE,"Tran";"Riqfinpro",#N/A,FALSE,"Tran"}</definedName>
    <definedName name="mmmm" localSheetId="25" hidden="1">{"Tab1",#N/A,FALSE,"P";"Tab2",#N/A,FALSE,"P"}</definedName>
    <definedName name="mmmm" localSheetId="26" hidden="1">{"Tab1",#N/A,FALSE,"P";"Tab2",#N/A,FALSE,"P"}</definedName>
    <definedName name="mmmm" localSheetId="29" hidden="1">{"Tab1",#N/A,FALSE,"P";"Tab2",#N/A,FALSE,"P"}</definedName>
    <definedName name="mmmm" localSheetId="30" hidden="1">{"Tab1",#N/A,FALSE,"P";"Tab2",#N/A,FALSE,"P"}</definedName>
    <definedName name="mmmm" localSheetId="32" hidden="1">{"Tab1",#N/A,FALSE,"P";"Tab2",#N/A,FALSE,"P"}</definedName>
    <definedName name="mmmm" localSheetId="33" hidden="1">{"Tab1",#N/A,FALSE,"P";"Tab2",#N/A,FALSE,"P"}</definedName>
    <definedName name="mmmm" localSheetId="34" hidden="1">{"Tab1",#N/A,FALSE,"P";"Tab2",#N/A,FALSE,"P"}</definedName>
    <definedName name="mmmm" localSheetId="38"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 hidden="1">{"Tab1",#N/A,FALSE,"P";"Tab2",#N/A,FALSE,"P"}</definedName>
    <definedName name="mmmm" localSheetId="6" hidden="1">{"Tab1",#N/A,FALSE,"P";"Tab2",#N/A,FALSE,"P"}</definedName>
    <definedName name="mmmm" hidden="1">{"Tab1",#N/A,FALSE,"P";"Tab2",#N/A,FALSE,"P"}</definedName>
    <definedName name="mmmmmmm" localSheetId="25" hidden="1">{"Riqfin97",#N/A,FALSE,"Tran";"Riqfinpro",#N/A,FALSE,"Tran"}</definedName>
    <definedName name="mmmmmmm" localSheetId="26" hidden="1">{"Riqfin97",#N/A,FALSE,"Tran";"Riqfinpro",#N/A,FALSE,"Tran"}</definedName>
    <definedName name="mmmmmmm" localSheetId="29" hidden="1">{"Riqfin97",#N/A,FALSE,"Tran";"Riqfinpro",#N/A,FALSE,"Tran"}</definedName>
    <definedName name="mmmmmmm" localSheetId="30" hidden="1">{"Riqfin97",#N/A,FALSE,"Tran";"Riqfinpro",#N/A,FALSE,"Tran"}</definedName>
    <definedName name="mmmmmmm" localSheetId="32" hidden="1">{"Riqfin97",#N/A,FALSE,"Tran";"Riqfinpro",#N/A,FALSE,"Tran"}</definedName>
    <definedName name="mmmmmmm" localSheetId="33" hidden="1">{"Riqfin97",#N/A,FALSE,"Tran";"Riqfinpro",#N/A,FALSE,"Tran"}</definedName>
    <definedName name="mmmmmmm" localSheetId="34" hidden="1">{"Riqfin97",#N/A,FALSE,"Tran";"Riqfinpro",#N/A,FALSE,"Tran"}</definedName>
    <definedName name="mmmmmmm" localSheetId="38"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 hidden="1">{"Riqfin97",#N/A,FALSE,"Tran";"Riqfinpro",#N/A,FALSE,"Tran"}</definedName>
    <definedName name="mmmmmmm" localSheetId="6" hidden="1">{"Riqfin97",#N/A,FALSE,"Tran";"Riqfinpro",#N/A,FALSE,"Tran"}</definedName>
    <definedName name="mmmmmmm" hidden="1">{"Riqfin97",#N/A,FALSE,"Tran";"Riqfinpro",#N/A,FALSE,"Tran"}</definedName>
    <definedName name="mnbv" localSheetId="25" hidden="1">{"TRADE_COMP",#N/A,FALSE,"TAB23APP";"BOP",#N/A,FALSE,"TAB6";"DOT",#N/A,FALSE,"TAB24APP";"EXTDEBT",#N/A,FALSE,"TAB25APP"}</definedName>
    <definedName name="mnbv" localSheetId="26" hidden="1">{"TRADE_COMP",#N/A,FALSE,"TAB23APP";"BOP",#N/A,FALSE,"TAB6";"DOT",#N/A,FALSE,"TAB24APP";"EXTDEBT",#N/A,FALSE,"TAB25APP"}</definedName>
    <definedName name="mnbv" localSheetId="29" hidden="1">{"TRADE_COMP",#N/A,FALSE,"TAB23APP";"BOP",#N/A,FALSE,"TAB6";"DOT",#N/A,FALSE,"TAB24APP";"EXTDEBT",#N/A,FALSE,"TAB25APP"}</definedName>
    <definedName name="mnbv" localSheetId="30" hidden="1">{"TRADE_COMP",#N/A,FALSE,"TAB23APP";"BOP",#N/A,FALSE,"TAB6";"DOT",#N/A,FALSE,"TAB24APP";"EXTDEBT",#N/A,FALSE,"TAB25APP"}</definedName>
    <definedName name="mnbv" localSheetId="32" hidden="1">{"TRADE_COMP",#N/A,FALSE,"TAB23APP";"BOP",#N/A,FALSE,"TAB6";"DOT",#N/A,FALSE,"TAB24APP";"EXTDEBT",#N/A,FALSE,"TAB25APP"}</definedName>
    <definedName name="mnbv" localSheetId="33" hidden="1">{"TRADE_COMP",#N/A,FALSE,"TAB23APP";"BOP",#N/A,FALSE,"TAB6";"DOT",#N/A,FALSE,"TAB24APP";"EXTDEBT",#N/A,FALSE,"TAB25APP"}</definedName>
    <definedName name="mnbv" localSheetId="34" hidden="1">{"TRADE_COMP",#N/A,FALSE,"TAB23APP";"BOP",#N/A,FALSE,"TAB6";"DOT",#N/A,FALSE,"TAB24APP";"EXTDEBT",#N/A,FALSE,"TAB25APP"}</definedName>
    <definedName name="mnbv" localSheetId="38"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 hidden="1">{"TRADE_COMP",#N/A,FALSE,"TAB23APP";"BOP",#N/A,FALSE,"TAB6";"DOT",#N/A,FALSE,"TAB24APP";"EXTDEBT",#N/A,FALSE,"TAB25APP"}</definedName>
    <definedName name="mnbv" localSheetId="6" hidden="1">{"TRADE_COMP",#N/A,FALSE,"TAB23APP";"BOP",#N/A,FALSE,"TAB6";"DOT",#N/A,FALSE,"TAB24APP";"EXTDEBT",#N/A,FALSE,"TAB25APP"}</definedName>
    <definedName name="mnbv" hidden="1">{"TRADE_COMP",#N/A,FALSE,"TAB23APP";"BOP",#N/A,FALSE,"TAB6";"DOT",#N/A,FALSE,"TAB24APP";"EXTDEBT",#N/A,FALSE,"TAB25APP"}</definedName>
    <definedName name="n" localSheetId="25" hidden="1">{"Main Economic Indicators",#N/A,FALSE,"C"}</definedName>
    <definedName name="n" localSheetId="26" hidden="1">{"Main Economic Indicators",#N/A,FALSE,"C"}</definedName>
    <definedName name="n" localSheetId="29" hidden="1">{"Main Economic Indicators",#N/A,FALSE,"C"}</definedName>
    <definedName name="n" localSheetId="30" hidden="1">{"Main Economic Indicators",#N/A,FALSE,"C"}</definedName>
    <definedName name="n" localSheetId="32" hidden="1">{"Main Economic Indicators",#N/A,FALSE,"C"}</definedName>
    <definedName name="n" localSheetId="33" hidden="1">{"Main Economic Indicators",#N/A,FALSE,"C"}</definedName>
    <definedName name="n" localSheetId="34" hidden="1">{"Main Economic Indicators",#N/A,FALSE,"C"}</definedName>
    <definedName name="n" localSheetId="38"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 hidden="1">{"Main Economic Indicators",#N/A,FALSE,"C"}</definedName>
    <definedName name="n" localSheetId="6" hidden="1">{"Main Economic Indicators",#N/A,FALSE,"C"}</definedName>
    <definedName name="n" hidden="1">{"Main Economic Indicators",#N/A,FALSE,"C"}</definedName>
    <definedName name="NAMES" localSheetId="31">#REF!</definedName>
    <definedName name="NAMES" localSheetId="39">#REF!</definedName>
    <definedName name="NAMES" localSheetId="13">#REF!</definedName>
    <definedName name="NAMES">#REF!</definedName>
    <definedName name="Net" localSheetId="39">#REF!</definedName>
    <definedName name="Net">#REF!</definedName>
    <definedName name="new" localSheetId="25" hidden="1">{"TBILLS_ALL",#N/A,FALSE,"FITB_all"}</definedName>
    <definedName name="new" localSheetId="26" hidden="1">{"TBILLS_ALL",#N/A,FALSE,"FITB_all"}</definedName>
    <definedName name="new" localSheetId="29" hidden="1">{"TBILLS_ALL",#N/A,FALSE,"FITB_all"}</definedName>
    <definedName name="new" localSheetId="30" hidden="1">{"TBILLS_ALL",#N/A,FALSE,"FITB_all"}</definedName>
    <definedName name="new" localSheetId="32" hidden="1">{"TBILLS_ALL",#N/A,FALSE,"FITB_all"}</definedName>
    <definedName name="new" localSheetId="33" hidden="1">{"TBILLS_ALL",#N/A,FALSE,"FITB_all"}</definedName>
    <definedName name="new" localSheetId="34" hidden="1">{"TBILLS_ALL",#N/A,FALSE,"FITB_all"}</definedName>
    <definedName name="new" localSheetId="38"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 hidden="1">{"TBILLS_ALL",#N/A,FALSE,"FITB_all"}</definedName>
    <definedName name="new" localSheetId="6" hidden="1">{"TBILLS_ALL",#N/A,FALSE,"FITB_all"}</definedName>
    <definedName name="new" hidden="1">{"TBILLS_ALL",#N/A,FALSE,"FITB_all"}</definedName>
    <definedName name="newnew" localSheetId="25" hidden="1">{"TBILLS_ALL",#N/A,FALSE,"FITB_all"}</definedName>
    <definedName name="newnew" localSheetId="26" hidden="1">{"TBILLS_ALL",#N/A,FALSE,"FITB_all"}</definedName>
    <definedName name="newnew" localSheetId="29" hidden="1">{"TBILLS_ALL",#N/A,FALSE,"FITB_all"}</definedName>
    <definedName name="newnew" localSheetId="30" hidden="1">{"TBILLS_ALL",#N/A,FALSE,"FITB_all"}</definedName>
    <definedName name="newnew" localSheetId="32" hidden="1">{"TBILLS_ALL",#N/A,FALSE,"FITB_all"}</definedName>
    <definedName name="newnew" localSheetId="33" hidden="1">{"TBILLS_ALL",#N/A,FALSE,"FITB_all"}</definedName>
    <definedName name="newnew" localSheetId="34" hidden="1">{"TBILLS_ALL",#N/A,FALSE,"FITB_all"}</definedName>
    <definedName name="newnew" localSheetId="38"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 hidden="1">{"TBILLS_ALL",#N/A,FALSE,"FITB_all"}</definedName>
    <definedName name="newnew" localSheetId="6" hidden="1">{"TBILLS_ALL",#N/A,FALSE,"FITB_all"}</definedName>
    <definedName name="newnew" hidden="1">{"TBILLS_ALL",#N/A,FALSE,"FITB_all"}</definedName>
    <definedName name="nn" localSheetId="25" hidden="1">{"Riqfin97",#N/A,FALSE,"Tran";"Riqfinpro",#N/A,FALSE,"Tran"}</definedName>
    <definedName name="nn" localSheetId="26" hidden="1">{"Riqfin97",#N/A,FALSE,"Tran";"Riqfinpro",#N/A,FALSE,"Tran"}</definedName>
    <definedName name="nn" localSheetId="29" hidden="1">{"Riqfin97",#N/A,FALSE,"Tran";"Riqfinpro",#N/A,FALSE,"Tran"}</definedName>
    <definedName name="nn" localSheetId="30" hidden="1">{"Riqfin97",#N/A,FALSE,"Tran";"Riqfinpro",#N/A,FALSE,"Tran"}</definedName>
    <definedName name="nn" localSheetId="32" hidden="1">{"Riqfin97",#N/A,FALSE,"Tran";"Riqfinpro",#N/A,FALSE,"Tran"}</definedName>
    <definedName name="nn" localSheetId="33" hidden="1">{"Riqfin97",#N/A,FALSE,"Tran";"Riqfinpro",#N/A,FALSE,"Tran"}</definedName>
    <definedName name="nn" localSheetId="34" hidden="1">{"Riqfin97",#N/A,FALSE,"Tran";"Riqfinpro",#N/A,FALSE,"Tran"}</definedName>
    <definedName name="nn" localSheetId="38"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 hidden="1">{"Riqfin97",#N/A,FALSE,"Tran";"Riqfinpro",#N/A,FALSE,"Tran"}</definedName>
    <definedName name="nn" localSheetId="6" hidden="1">{"Riqfin97",#N/A,FALSE,"Tran";"Riqfinpro",#N/A,FALSE,"Tran"}</definedName>
    <definedName name="nn" hidden="1">{"Riqfin97",#N/A,FALSE,"Tran";"Riqfinpro",#N/A,FALSE,"Tran"}</definedName>
    <definedName name="nnn" localSheetId="25" hidden="1">{"Tab1",#N/A,FALSE,"P";"Tab2",#N/A,FALSE,"P"}</definedName>
    <definedName name="nnn" localSheetId="26" hidden="1">{"Tab1",#N/A,FALSE,"P";"Tab2",#N/A,FALSE,"P"}</definedName>
    <definedName name="nnn" localSheetId="29" hidden="1">{"Tab1",#N/A,FALSE,"P";"Tab2",#N/A,FALSE,"P"}</definedName>
    <definedName name="nnn" localSheetId="30" hidden="1">{"Tab1",#N/A,FALSE,"P";"Tab2",#N/A,FALSE,"P"}</definedName>
    <definedName name="nnn" localSheetId="32" hidden="1">{"Tab1",#N/A,FALSE,"P";"Tab2",#N/A,FALSE,"P"}</definedName>
    <definedName name="nnn" localSheetId="33" hidden="1">{"Tab1",#N/A,FALSE,"P";"Tab2",#N/A,FALSE,"P"}</definedName>
    <definedName name="nnn" localSheetId="34" hidden="1">{"Tab1",#N/A,FALSE,"P";"Tab2",#N/A,FALSE,"P"}</definedName>
    <definedName name="nnn" localSheetId="38"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 hidden="1">{"Tab1",#N/A,FALSE,"P";"Tab2",#N/A,FALSE,"P"}</definedName>
    <definedName name="nnn" localSheetId="6" hidden="1">{"Tab1",#N/A,FALSE,"P";"Tab2",#N/A,FALSE,"P"}</definedName>
    <definedName name="nnn" hidden="1">{"Tab1",#N/A,FALSE,"P";"Tab2",#N/A,FALSE,"P"}</definedName>
    <definedName name="Notes" localSheetId="39">#REF!</definedName>
    <definedName name="Notes" localSheetId="4">#REF!</definedName>
    <definedName name="Notes">#REF!</definedName>
    <definedName name="okm" localSheetId="25" hidden="1">{"macro",#N/A,FALSE,"Macro";"smq2",#N/A,FALSE,"Data";"smq3",#N/A,FALSE,"Data";"smq4",#N/A,FALSE,"Data";"smq5",#N/A,FALSE,"Data";"smq6",#N/A,FALSE,"Data";"smq7",#N/A,FALSE,"Data";"smq8",#N/A,FALSE,"Data";"smq9",#N/A,FALSE,"Data"}</definedName>
    <definedName name="okm" localSheetId="26" hidden="1">{"macro",#N/A,FALSE,"Macro";"smq2",#N/A,FALSE,"Data";"smq3",#N/A,FALSE,"Data";"smq4",#N/A,FALSE,"Data";"smq5",#N/A,FALSE,"Data";"smq6",#N/A,FALSE,"Data";"smq7",#N/A,FALSE,"Data";"smq8",#N/A,FALSE,"Data";"smq9",#N/A,FALSE,"Data"}</definedName>
    <definedName name="okm" localSheetId="29" hidden="1">{"macro",#N/A,FALSE,"Macro";"smq2",#N/A,FALSE,"Data";"smq3",#N/A,FALSE,"Data";"smq4",#N/A,FALSE,"Data";"smq5",#N/A,FALSE,"Data";"smq6",#N/A,FALSE,"Data";"smq7",#N/A,FALSE,"Data";"smq8",#N/A,FALSE,"Data";"smq9",#N/A,FALSE,"Data"}</definedName>
    <definedName name="okm" localSheetId="30"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4" hidden="1">{"macro",#N/A,FALSE,"Macro";"smq2",#N/A,FALSE,"Data";"smq3",#N/A,FALSE,"Data";"smq4",#N/A,FALSE,"Data";"smq5",#N/A,FALSE,"Data";"smq6",#N/A,FALSE,"Data";"smq7",#N/A,FALSE,"Data";"smq8",#N/A,FALSE,"Data";"smq9",#N/A,FALSE,"Data"}</definedName>
    <definedName name="okm" localSheetId="38"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LE_LINK6" localSheetId="23">'T7'!#REF!</definedName>
    <definedName name="oo" localSheetId="25" hidden="1">{"Riqfin97",#N/A,FALSE,"Tran";"Riqfinpro",#N/A,FALSE,"Tran"}</definedName>
    <definedName name="oo" localSheetId="26" hidden="1">{"Riqfin97",#N/A,FALSE,"Tran";"Riqfinpro",#N/A,FALSE,"Tran"}</definedName>
    <definedName name="oo" localSheetId="29" hidden="1">{"Riqfin97",#N/A,FALSE,"Tran";"Riqfinpro",#N/A,FALSE,"Tran"}</definedName>
    <definedName name="oo" localSheetId="30" hidden="1">{"Riqfin97",#N/A,FALSE,"Tran";"Riqfinpro",#N/A,FALSE,"Tran"}</definedName>
    <definedName name="oo" localSheetId="32" hidden="1">{"Riqfin97",#N/A,FALSE,"Tran";"Riqfinpro",#N/A,FALSE,"Tran"}</definedName>
    <definedName name="oo" localSheetId="33" hidden="1">{"Riqfin97",#N/A,FALSE,"Tran";"Riqfinpro",#N/A,FALSE,"Tran"}</definedName>
    <definedName name="oo" localSheetId="34" hidden="1">{"Riqfin97",#N/A,FALSE,"Tran";"Riqfinpro",#N/A,FALSE,"Tran"}</definedName>
    <definedName name="oo" localSheetId="38"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 hidden="1">{"Riqfin97",#N/A,FALSE,"Tran";"Riqfinpro",#N/A,FALSE,"Tran"}</definedName>
    <definedName name="oo" localSheetId="6" hidden="1">{"Riqfin97",#N/A,FALSE,"Tran";"Riqfinpro",#N/A,FALSE,"Tran"}</definedName>
    <definedName name="oo" hidden="1">{"Riqfin97",#N/A,FALSE,"Tran";"Riqfinpro",#N/A,FALSE,"Tran"}</definedName>
    <definedName name="ooo" localSheetId="25" hidden="1">{"Tab1",#N/A,FALSE,"P";"Tab2",#N/A,FALSE,"P"}</definedName>
    <definedName name="ooo" localSheetId="26" hidden="1">{"Tab1",#N/A,FALSE,"P";"Tab2",#N/A,FALSE,"P"}</definedName>
    <definedName name="ooo" localSheetId="29" hidden="1">{"Tab1",#N/A,FALSE,"P";"Tab2",#N/A,FALSE,"P"}</definedName>
    <definedName name="ooo" localSheetId="30" hidden="1">{"Tab1",#N/A,FALSE,"P";"Tab2",#N/A,FALSE,"P"}</definedName>
    <definedName name="ooo" localSheetId="32" hidden="1">{"Tab1",#N/A,FALSE,"P";"Tab2",#N/A,FALSE,"P"}</definedName>
    <definedName name="ooo" localSheetId="33" hidden="1">{"Tab1",#N/A,FALSE,"P";"Tab2",#N/A,FALSE,"P"}</definedName>
    <definedName name="ooo" localSheetId="34" hidden="1">{"Tab1",#N/A,FALSE,"P";"Tab2",#N/A,FALSE,"P"}</definedName>
    <definedName name="ooo" localSheetId="38"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 hidden="1">{"Tab1",#N/A,FALSE,"P";"Tab2",#N/A,FALSE,"P"}</definedName>
    <definedName name="ooo" localSheetId="6" hidden="1">{"Tab1",#N/A,FALSE,"P";"Tab2",#N/A,FALSE,"P"}</definedName>
    <definedName name="ooo" hidden="1">{"Tab1",#N/A,FALSE,"P";"Tab2",#N/A,FALSE,"P"}</definedName>
    <definedName name="p" localSheetId="25" hidden="1">{"Riqfin97",#N/A,FALSE,"Tran";"Riqfinpro",#N/A,FALSE,"Tran"}</definedName>
    <definedName name="p" localSheetId="26" hidden="1">{"Riqfin97",#N/A,FALSE,"Tran";"Riqfinpro",#N/A,FALSE,"Tran"}</definedName>
    <definedName name="p" localSheetId="29" hidden="1">{"Riqfin97",#N/A,FALSE,"Tran";"Riqfinpro",#N/A,FALSE,"Tran"}</definedName>
    <definedName name="p" localSheetId="30" hidden="1">{"Riqfin97",#N/A,FALSE,"Tran";"Riqfinpro",#N/A,FALSE,"Tran"}</definedName>
    <definedName name="p" localSheetId="32" hidden="1">{"Riqfin97",#N/A,FALSE,"Tran";"Riqfinpro",#N/A,FALSE,"Tran"}</definedName>
    <definedName name="p" localSheetId="33" hidden="1">{"Riqfin97",#N/A,FALSE,"Tran";"Riqfinpro",#N/A,FALSE,"Tran"}</definedName>
    <definedName name="p" localSheetId="34" hidden="1">{"Riqfin97",#N/A,FALSE,"Tran";"Riqfinpro",#N/A,FALSE,"Tran"}</definedName>
    <definedName name="p" localSheetId="38"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 hidden="1">{"Riqfin97",#N/A,FALSE,"Tran";"Riqfinpro",#N/A,FALSE,"Tran"}</definedName>
    <definedName name="p" localSheetId="6" hidden="1">{"Riqfin97",#N/A,FALSE,"Tran";"Riqfinpro",#N/A,FALSE,"Tran"}</definedName>
    <definedName name="p" hidden="1">{"Riqfin97",#N/A,FALSE,"Tran";"Riqfinpro",#N/A,FALSE,"Tran"}</definedName>
    <definedName name="po" localSheetId="25" hidden="1">{"Tab1",#N/A,FALSE,"P";"Tab2",#N/A,FALSE,"P"}</definedName>
    <definedName name="po" localSheetId="26" hidden="1">{"Tab1",#N/A,FALSE,"P";"Tab2",#N/A,FALSE,"P"}</definedName>
    <definedName name="po" localSheetId="29" hidden="1">{"Tab1",#N/A,FALSE,"P";"Tab2",#N/A,FALSE,"P"}</definedName>
    <definedName name="po" localSheetId="30" hidden="1">{"Tab1",#N/A,FALSE,"P";"Tab2",#N/A,FALSE,"P"}</definedName>
    <definedName name="po" localSheetId="32" hidden="1">{"Tab1",#N/A,FALSE,"P";"Tab2",#N/A,FALSE,"P"}</definedName>
    <definedName name="po" localSheetId="33" hidden="1">{"Tab1",#N/A,FALSE,"P";"Tab2",#N/A,FALSE,"P"}</definedName>
    <definedName name="po" localSheetId="34" hidden="1">{"Tab1",#N/A,FALSE,"P";"Tab2",#N/A,FALSE,"P"}</definedName>
    <definedName name="po" localSheetId="38"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 hidden="1">{"Tab1",#N/A,FALSE,"P";"Tab2",#N/A,FALSE,"P"}</definedName>
    <definedName name="po" localSheetId="6" hidden="1">{"Tab1",#N/A,FALSE,"P";"Tab2",#N/A,FALSE,"P"}</definedName>
    <definedName name="po" hidden="1">{"Tab1",#N/A,FALSE,"P";"Tab2",#N/A,FALSE,"P"}</definedName>
    <definedName name="pp" localSheetId="25" hidden="1">{"Riqfin97",#N/A,FALSE,"Tran";"Riqfinpro",#N/A,FALSE,"Tran"}</definedName>
    <definedName name="pp" localSheetId="26" hidden="1">{"Riqfin97",#N/A,FALSE,"Tran";"Riqfinpro",#N/A,FALSE,"Tran"}</definedName>
    <definedName name="pp" localSheetId="29" hidden="1">{"Riqfin97",#N/A,FALSE,"Tran";"Riqfinpro",#N/A,FALSE,"Tran"}</definedName>
    <definedName name="pp" localSheetId="30" hidden="1">{"Riqfin97",#N/A,FALSE,"Tran";"Riqfinpro",#N/A,FALSE,"Tran"}</definedName>
    <definedName name="pp" localSheetId="32" hidden="1">{"Riqfin97",#N/A,FALSE,"Tran";"Riqfinpro",#N/A,FALSE,"Tran"}</definedName>
    <definedName name="pp" localSheetId="33" hidden="1">{"Riqfin97",#N/A,FALSE,"Tran";"Riqfinpro",#N/A,FALSE,"Tran"}</definedName>
    <definedName name="pp" localSheetId="34" hidden="1">{"Riqfin97",#N/A,FALSE,"Tran";"Riqfinpro",#N/A,FALSE,"Tran"}</definedName>
    <definedName name="pp" localSheetId="38"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 hidden="1">{"Riqfin97",#N/A,FALSE,"Tran";"Riqfinpro",#N/A,FALSE,"Tran"}</definedName>
    <definedName name="pp" localSheetId="6" hidden="1">{"Riqfin97",#N/A,FALSE,"Tran";"Riqfinpro",#N/A,FALSE,"Tran"}</definedName>
    <definedName name="pp" hidden="1">{"Riqfin97",#N/A,FALSE,"Tran";"Riqfinpro",#N/A,FALSE,"Tran"}</definedName>
    <definedName name="ppp" localSheetId="25" hidden="1">{"Riqfin97",#N/A,FALSE,"Tran";"Riqfinpro",#N/A,FALSE,"Tran"}</definedName>
    <definedName name="ppp" localSheetId="26" hidden="1">{"Riqfin97",#N/A,FALSE,"Tran";"Riqfinpro",#N/A,FALSE,"Tran"}</definedName>
    <definedName name="ppp" localSheetId="29" hidden="1">{"Riqfin97",#N/A,FALSE,"Tran";"Riqfinpro",#N/A,FALSE,"Tran"}</definedName>
    <definedName name="ppp" localSheetId="30" hidden="1">{"Riqfin97",#N/A,FALSE,"Tran";"Riqfinpro",#N/A,FALSE,"Tran"}</definedName>
    <definedName name="ppp" localSheetId="32" hidden="1">{"Riqfin97",#N/A,FALSE,"Tran";"Riqfinpro",#N/A,FALSE,"Tran"}</definedName>
    <definedName name="ppp" localSheetId="33" hidden="1">{"Riqfin97",#N/A,FALSE,"Tran";"Riqfinpro",#N/A,FALSE,"Tran"}</definedName>
    <definedName name="ppp" localSheetId="34" hidden="1">{"Riqfin97",#N/A,FALSE,"Tran";"Riqfinpro",#N/A,FALSE,"Tran"}</definedName>
    <definedName name="ppp" localSheetId="38"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 hidden="1">{"Riqfin97",#N/A,FALSE,"Tran";"Riqfinpro",#N/A,FALSE,"Tran"}</definedName>
    <definedName name="ppp" localSheetId="6" hidden="1">{"Riqfin97",#N/A,FALSE,"Tran";"Riqfinpro",#N/A,FALSE,"Tran"}</definedName>
    <definedName name="ppp" hidden="1">{"Riqfin97",#N/A,FALSE,"Tran";"Riqfinpro",#N/A,FALSE,"Tran"}</definedName>
    <definedName name="_xlnm.Print_Area" localSheetId="31">#REF!</definedName>
    <definedName name="_xlnm.Print_Area" localSheetId="39">#REF!</definedName>
    <definedName name="_xlnm.Print_Area" localSheetId="4">#REF!</definedName>
    <definedName name="_xlnm.Print_Area">#REF!</definedName>
    <definedName name="Print_Area_MI" localSheetId="31">#REF!</definedName>
    <definedName name="Print_Area_MI" localSheetId="39">#REF!</definedName>
    <definedName name="Print_Area_MI" localSheetId="13">#REF!</definedName>
    <definedName name="Print_Area_MI">#REF!</definedName>
    <definedName name="Prog_2001_Nov_draft" localSheetId="25" hidden="1">{"CBA",#N/A,FALSE,"TAB4";"MS",#N/A,FALSE,"TAB5";"BANKLOANS",#N/A,FALSE,"TAB21APP ";"INTEREST",#N/A,FALSE,"TAB22APP"}</definedName>
    <definedName name="Prog_2001_Nov_draft" localSheetId="26" hidden="1">{"CBA",#N/A,FALSE,"TAB4";"MS",#N/A,FALSE,"TAB5";"BANKLOANS",#N/A,FALSE,"TAB21APP ";"INTEREST",#N/A,FALSE,"TAB22APP"}</definedName>
    <definedName name="Prog_2001_Nov_draft" localSheetId="29" hidden="1">{"CBA",#N/A,FALSE,"TAB4";"MS",#N/A,FALSE,"TAB5";"BANKLOANS",#N/A,FALSE,"TAB21APP ";"INTEREST",#N/A,FALSE,"TAB22APP"}</definedName>
    <definedName name="Prog_2001_Nov_draft" localSheetId="30"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4" hidden="1">{"CBA",#N/A,FALSE,"TAB4";"MS",#N/A,FALSE,"TAB5";"BANKLOANS",#N/A,FALSE,"TAB21APP ";"INTEREST",#N/A,FALSE,"TAB22APP"}</definedName>
    <definedName name="Prog_2001_Nov_draft" localSheetId="38"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6" hidden="1">{"CBA",#N/A,FALSE,"TAB4";"MS",#N/A,FALSE,"TAB5";"BANKLOANS",#N/A,FALSE,"TAB21APP ";"INTEREST",#N/A,FALSE,"TAB22APP"}</definedName>
    <definedName name="Prog_2001_Nov_draft" hidden="1">{"CBA",#N/A,FALSE,"TAB4";"MS",#N/A,FALSE,"TAB5";"BANKLOANS",#N/A,FALSE,"TAB21APP ";"INTEREST",#N/A,FALSE,"TAB22APP"}</definedName>
    <definedName name="qq" localSheetId="4" hidden="1">#REF!</definedName>
    <definedName name="qq" localSheetId="6" hidden="1">#REF!</definedName>
    <definedName name="qq" hidden="1">#REF!</definedName>
    <definedName name="qwe" localSheetId="25" hidden="1">{"macroa",#N/A,FALSE,"Macro";"suma2",#N/A,FALSE,"Data";"suma3",#N/A,FALSE,"Data";"suma4",#N/A,FALSE,"Data";"suma5",#N/A,FALSE,"Data";"suma6",#N/A,FALSE,"Data";"suma7",#N/A,FALSE,"Data";"suma8",#N/A,FALSE,"Data";"suma9",#N/A,FALSE,"Data"}</definedName>
    <definedName name="qwe" localSheetId="26" hidden="1">{"macroa",#N/A,FALSE,"Macro";"suma2",#N/A,FALSE,"Data";"suma3",#N/A,FALSE,"Data";"suma4",#N/A,FALSE,"Data";"suma5",#N/A,FALSE,"Data";"suma6",#N/A,FALSE,"Data";"suma7",#N/A,FALSE,"Data";"suma8",#N/A,FALSE,"Data";"suma9",#N/A,FALSE,"Data"}</definedName>
    <definedName name="qwe" localSheetId="29" hidden="1">{"macroa",#N/A,FALSE,"Macro";"suma2",#N/A,FALSE,"Data";"suma3",#N/A,FALSE,"Data";"suma4",#N/A,FALSE,"Data";"suma5",#N/A,FALSE,"Data";"suma6",#N/A,FALSE,"Data";"suma7",#N/A,FALSE,"Data";"suma8",#N/A,FALSE,"Data";"suma9",#N/A,FALSE,"Data"}</definedName>
    <definedName name="qwe" localSheetId="30"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4" hidden="1">{"macroa",#N/A,FALSE,"Macro";"suma2",#N/A,FALSE,"Data";"suma3",#N/A,FALSE,"Data";"suma4",#N/A,FALSE,"Data";"suma5",#N/A,FALSE,"Data";"suma6",#N/A,FALSE,"Data";"suma7",#N/A,FALSE,"Data";"suma8",#N/A,FALSE,"Data";"suma9",#N/A,FALSE,"Data"}</definedName>
    <definedName name="qwe" localSheetId="38"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5" hidden="1">{"Tab1",#N/A,FALSE,"P";"Tab2",#N/A,FALSE,"P"}</definedName>
    <definedName name="qwer" localSheetId="26" hidden="1">{"Tab1",#N/A,FALSE,"P";"Tab2",#N/A,FALSE,"P"}</definedName>
    <definedName name="qwer" localSheetId="29" hidden="1">{"Tab1",#N/A,FALSE,"P";"Tab2",#N/A,FALSE,"P"}</definedName>
    <definedName name="qwer" localSheetId="30" hidden="1">{"Tab1",#N/A,FALSE,"P";"Tab2",#N/A,FALSE,"P"}</definedName>
    <definedName name="qwer" localSheetId="32" hidden="1">{"Tab1",#N/A,FALSE,"P";"Tab2",#N/A,FALSE,"P"}</definedName>
    <definedName name="qwer" localSheetId="33" hidden="1">{"Tab1",#N/A,FALSE,"P";"Tab2",#N/A,FALSE,"P"}</definedName>
    <definedName name="qwer" localSheetId="34" hidden="1">{"Tab1",#N/A,FALSE,"P";"Tab2",#N/A,FALSE,"P"}</definedName>
    <definedName name="qwer" localSheetId="38"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 hidden="1">{"Tab1",#N/A,FALSE,"P";"Tab2",#N/A,FALSE,"P"}</definedName>
    <definedName name="qwer" localSheetId="6" hidden="1">{"Tab1",#N/A,FALSE,"P";"Tab2",#N/A,FALSE,"P"}</definedName>
    <definedName name="qwer" hidden="1">{"Tab1",#N/A,FALSE,"P";"Tab2",#N/A,FALSE,"P"}</definedName>
    <definedName name="Range_Country" localSheetId="39">#REF!</definedName>
    <definedName name="Range_Country" localSheetId="4">#REF!</definedName>
    <definedName name="Range_Country">#REF!</definedName>
    <definedName name="Range_DownloadAnnual" localSheetId="4">#REF!</definedName>
    <definedName name="Range_DownloadAnnual">#REF!</definedName>
    <definedName name="Range_DownloadDateTime" localSheetId="39">#REF!</definedName>
    <definedName name="Range_DownloadDateTime">#REF!</definedName>
    <definedName name="Range_DownloadMonth">#REF!</definedName>
    <definedName name="Range_DownloadQuarter">#REF!</definedName>
    <definedName name="Range_ReportFormName" localSheetId="39">#REF!</definedName>
    <definedName name="Range_ReportFormName">#REF!</definedName>
    <definedName name="rAT_Elvetia_tr1_2011">#REF!</definedName>
    <definedName name="rAT_Elvetia_tr2_2011">#REF!</definedName>
    <definedName name="rAT_tr1_2011">#REF!</definedName>
    <definedName name="rAT_tr2_2011">#REF!</definedName>
    <definedName name="RO">#REF!</definedName>
    <definedName name="ro_d">#REF!</definedName>
    <definedName name="ro_l" localSheetId="39">#REF!</definedName>
    <definedName name="ro_l" localSheetId="13">#REF!</definedName>
    <definedName name="ro_l">#REF!</definedName>
    <definedName name="Ro_lun">#REF!</definedName>
    <definedName name="ROm" localSheetId="39">#REF!</definedName>
    <definedName name="ROm" localSheetId="13">#REF!</definedName>
    <definedName name="ROm">#REF!</definedName>
    <definedName name="rr" localSheetId="25" hidden="1">{"Riqfin97",#N/A,FALSE,"Tran";"Riqfinpro",#N/A,FALSE,"Tran"}</definedName>
    <definedName name="rr" localSheetId="26" hidden="1">{"Riqfin97",#N/A,FALSE,"Tran";"Riqfinpro",#N/A,FALSE,"Tran"}</definedName>
    <definedName name="rr" localSheetId="29" hidden="1">{"Riqfin97",#N/A,FALSE,"Tran";"Riqfinpro",#N/A,FALSE,"Tran"}</definedName>
    <definedName name="rr" localSheetId="30" hidden="1">{"Riqfin97",#N/A,FALSE,"Tran";"Riqfinpro",#N/A,FALSE,"Tran"}</definedName>
    <definedName name="rr" localSheetId="32" hidden="1">{"Riqfin97",#N/A,FALSE,"Tran";"Riqfinpro",#N/A,FALSE,"Tran"}</definedName>
    <definedName name="rr" localSheetId="33" hidden="1">{"Riqfin97",#N/A,FALSE,"Tran";"Riqfinpro",#N/A,FALSE,"Tran"}</definedName>
    <definedName name="rr" localSheetId="34" hidden="1">{"Riqfin97",#N/A,FALSE,"Tran";"Riqfinpro",#N/A,FALSE,"Tran"}</definedName>
    <definedName name="rr" localSheetId="38"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 hidden="1">{"Riqfin97",#N/A,FALSE,"Tran";"Riqfinpro",#N/A,FALSE,"Tran"}</definedName>
    <definedName name="rr" localSheetId="6" hidden="1">{"Riqfin97",#N/A,FALSE,"Tran";"Riqfinpro",#N/A,FALSE,"Tran"}</definedName>
    <definedName name="rr" hidden="1">{"Riqfin97",#N/A,FALSE,"Tran";"Riqfinpro",#N/A,FALSE,"Tran"}</definedName>
    <definedName name="rrr" localSheetId="25" hidden="1">{"Riqfin97",#N/A,FALSE,"Tran";"Riqfinpro",#N/A,FALSE,"Tran"}</definedName>
    <definedName name="rrr" localSheetId="26" hidden="1">{"Riqfin97",#N/A,FALSE,"Tran";"Riqfinpro",#N/A,FALSE,"Tran"}</definedName>
    <definedName name="rrr" localSheetId="29" hidden="1">{"Riqfin97",#N/A,FALSE,"Tran";"Riqfinpro",#N/A,FALSE,"Tran"}</definedName>
    <definedName name="rrr" localSheetId="30" hidden="1">{"Riqfin97",#N/A,FALSE,"Tran";"Riqfinpro",#N/A,FALSE,"Tran"}</definedName>
    <definedName name="rrr" localSheetId="32" hidden="1">{"Riqfin97",#N/A,FALSE,"Tran";"Riqfinpro",#N/A,FALSE,"Tran"}</definedName>
    <definedName name="rrr" localSheetId="33" hidden="1">{"Riqfin97",#N/A,FALSE,"Tran";"Riqfinpro",#N/A,FALSE,"Tran"}</definedName>
    <definedName name="rrr" localSheetId="34" hidden="1">{"Riqfin97",#N/A,FALSE,"Tran";"Riqfinpro",#N/A,FALSE,"Tran"}</definedName>
    <definedName name="rrr" localSheetId="38"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 hidden="1">{"Riqfin97",#N/A,FALSE,"Tran";"Riqfinpro",#N/A,FALSE,"Tran"}</definedName>
    <definedName name="rrr" localSheetId="6" hidden="1">{"Riqfin97",#N/A,FALSE,"Tran";"Riqfinpro",#N/A,FALSE,"Tran"}</definedName>
    <definedName name="rrr" hidden="1">{"Riqfin97",#N/A,FALSE,"Tran";"Riqfinpro",#N/A,FALSE,"Tran"}</definedName>
    <definedName name="rs" localSheetId="25" hidden="1">{"BOP_TAB",#N/A,FALSE,"N";"MIDTERM_TAB",#N/A,FALSE,"O";"FUND_CRED",#N/A,FALSE,"P";"DEBT_TAB1",#N/A,FALSE,"Q";"DEBT_TAB2",#N/A,FALSE,"Q";"FORFIN_TAB1",#N/A,FALSE,"R";"FORFIN_TAB2",#N/A,FALSE,"R";"BOP_ANALY",#N/A,FALSE,"U"}</definedName>
    <definedName name="rs" localSheetId="26" hidden="1">{"BOP_TAB",#N/A,FALSE,"N";"MIDTERM_TAB",#N/A,FALSE,"O";"FUND_CRED",#N/A,FALSE,"P";"DEBT_TAB1",#N/A,FALSE,"Q";"DEBT_TAB2",#N/A,FALSE,"Q";"FORFIN_TAB1",#N/A,FALSE,"R";"FORFIN_TAB2",#N/A,FALSE,"R";"BOP_ANALY",#N/A,FALSE,"U"}</definedName>
    <definedName name="rs" localSheetId="29" hidden="1">{"BOP_TAB",#N/A,FALSE,"N";"MIDTERM_TAB",#N/A,FALSE,"O";"FUND_CRED",#N/A,FALSE,"P";"DEBT_TAB1",#N/A,FALSE,"Q";"DEBT_TAB2",#N/A,FALSE,"Q";"FORFIN_TAB1",#N/A,FALSE,"R";"FORFIN_TAB2",#N/A,FALSE,"R";"BOP_ANALY",#N/A,FALSE,"U"}</definedName>
    <definedName name="rs" localSheetId="30"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4" hidden="1">{"BOP_TAB",#N/A,FALSE,"N";"MIDTERM_TAB",#N/A,FALSE,"O";"FUND_CRED",#N/A,FALSE,"P";"DEBT_TAB1",#N/A,FALSE,"Q";"DEBT_TAB2",#N/A,FALSE,"Q";"FORFIN_TAB1",#N/A,FALSE,"R";"FORFIN_TAB2",#N/A,FALSE,"R";"BOP_ANALY",#N/A,FALSE,"U"}</definedName>
    <definedName name="rs" localSheetId="38"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5" hidden="1">{"Main Economic Indicators",#N/A,FALSE,"C"}</definedName>
    <definedName name="rtr" localSheetId="26" hidden="1">{"Main Economic Indicators",#N/A,FALSE,"C"}</definedName>
    <definedName name="rtr" localSheetId="29" hidden="1">{"Main Economic Indicators",#N/A,FALSE,"C"}</definedName>
    <definedName name="rtr" localSheetId="30" hidden="1">{"Main Economic Indicators",#N/A,FALSE,"C"}</definedName>
    <definedName name="rtr" localSheetId="32" hidden="1">{"Main Economic Indicators",#N/A,FALSE,"C"}</definedName>
    <definedName name="rtr" localSheetId="33" hidden="1">{"Main Economic Indicators",#N/A,FALSE,"C"}</definedName>
    <definedName name="rtr" localSheetId="34" hidden="1">{"Main Economic Indicators",#N/A,FALSE,"C"}</definedName>
    <definedName name="rtr" localSheetId="38"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 hidden="1">{"Main Economic Indicators",#N/A,FALSE,"C"}</definedName>
    <definedName name="rtr" localSheetId="6" hidden="1">{"Main Economic Indicators",#N/A,FALSE,"C"}</definedName>
    <definedName name="rtr" hidden="1">{"Main Economic Indicators",#N/A,FALSE,"C"}</definedName>
    <definedName name="rtre" localSheetId="25" hidden="1">{"Main Economic Indicators",#N/A,FALSE,"C"}</definedName>
    <definedName name="rtre" localSheetId="26" hidden="1">{"Main Economic Indicators",#N/A,FALSE,"C"}</definedName>
    <definedName name="rtre" localSheetId="29" hidden="1">{"Main Economic Indicators",#N/A,FALSE,"C"}</definedName>
    <definedName name="rtre" localSheetId="30" hidden="1">{"Main Economic Indicators",#N/A,FALSE,"C"}</definedName>
    <definedName name="rtre" localSheetId="32" hidden="1">{"Main Economic Indicators",#N/A,FALSE,"C"}</definedName>
    <definedName name="rtre" localSheetId="33" hidden="1">{"Main Economic Indicators",#N/A,FALSE,"C"}</definedName>
    <definedName name="rtre" localSheetId="34" hidden="1">{"Main Economic Indicators",#N/A,FALSE,"C"}</definedName>
    <definedName name="rtre" localSheetId="38"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 hidden="1">{"Main Economic Indicators",#N/A,FALSE,"C"}</definedName>
    <definedName name="rtre" localSheetId="6" hidden="1">{"Main Economic Indicators",#N/A,FALSE,"C"}</definedName>
    <definedName name="rtre" hidden="1">{"Main Economic Indicators",#N/A,FALSE,"C"}</definedName>
    <definedName name="ru">#REF!</definedName>
    <definedName name="ru_d">#REF!</definedName>
    <definedName name="Ru_l" localSheetId="39">#REF!</definedName>
    <definedName name="Ru_l" localSheetId="13">#REF!</definedName>
    <definedName name="Ru_l">#REF!</definedName>
    <definedName name="Rwvu.Print." hidden="1">#N/A</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5" hidden="1">{"TBILLS_ALL",#N/A,FALSE,"FITB_all"}</definedName>
    <definedName name="ryy" localSheetId="26" hidden="1">{"TBILLS_ALL",#N/A,FALSE,"FITB_all"}</definedName>
    <definedName name="ryy" localSheetId="29" hidden="1">{"TBILLS_ALL",#N/A,FALSE,"FITB_all"}</definedName>
    <definedName name="ryy" localSheetId="30" hidden="1">{"TBILLS_ALL",#N/A,FALSE,"FITB_all"}</definedName>
    <definedName name="ryy" localSheetId="32" hidden="1">{"TBILLS_ALL",#N/A,FALSE,"FITB_all"}</definedName>
    <definedName name="ryy" localSheetId="33" hidden="1">{"TBILLS_ALL",#N/A,FALSE,"FITB_all"}</definedName>
    <definedName name="ryy" localSheetId="34" hidden="1">{"TBILLS_ALL",#N/A,FALSE,"FITB_all"}</definedName>
    <definedName name="ryy" localSheetId="38"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 hidden="1">{"TBILLS_ALL",#N/A,FALSE,"FITB_all"}</definedName>
    <definedName name="ryy" localSheetId="6" hidden="1">{"TBILLS_ALL",#N/A,FALSE,"FITB_all"}</definedName>
    <definedName name="ryy" hidden="1">{"TBILLS_ALL",#N/A,FALSE,"FITB_all"}</definedName>
    <definedName name="s" localSheetId="29" hidden="1">#REF!</definedName>
    <definedName name="s" localSheetId="39" hidden="1">#REF!</definedName>
    <definedName name="s" localSheetId="42" hidden="1">#REF!</definedName>
    <definedName name="s" localSheetId="6" hidden="1">#REF!</definedName>
    <definedName name="s" hidden="1">#REF!</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5" hidden="1">{"Riqfin97",#N/A,FALSE,"Tran";"Riqfinpro",#N/A,FALSE,"Tran"}</definedName>
    <definedName name="sdf" localSheetId="26" hidden="1">{"Riqfin97",#N/A,FALSE,"Tran";"Riqfinpro",#N/A,FALSE,"Tran"}</definedName>
    <definedName name="sdf" localSheetId="29" hidden="1">{"Riqfin97",#N/A,FALSE,"Tran";"Riqfinpro",#N/A,FALSE,"Tran"}</definedName>
    <definedName name="sdf" localSheetId="30" hidden="1">{"Riqfin97",#N/A,FALSE,"Tran";"Riqfinpro",#N/A,FALSE,"Tran"}</definedName>
    <definedName name="sdf" localSheetId="32" hidden="1">{"Riqfin97",#N/A,FALSE,"Tran";"Riqfinpro",#N/A,FALSE,"Tran"}</definedName>
    <definedName name="sdf" localSheetId="33" hidden="1">{"Riqfin97",#N/A,FALSE,"Tran";"Riqfinpro",#N/A,FALSE,"Tran"}</definedName>
    <definedName name="sdf" localSheetId="34" hidden="1">{"Riqfin97",#N/A,FALSE,"Tran";"Riqfinpro",#N/A,FALSE,"Tran"}</definedName>
    <definedName name="sdf" localSheetId="38"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 hidden="1">{"Riqfin97",#N/A,FALSE,"Tran";"Riqfinpro",#N/A,FALSE,"Tran"}</definedName>
    <definedName name="sdf" localSheetId="6" hidden="1">{"Riqfin97",#N/A,FALSE,"Tran";"Riqfinpro",#N/A,FALSE,"Tran"}</definedName>
    <definedName name="sdf" hidden="1">{"Riqfin97",#N/A,FALSE,"Tran";"Riqfinpro",#N/A,FALSE,"Tran"}</definedName>
    <definedName name="sdhighaoidfj" localSheetId="25" hidden="1">{"macro",#N/A,FALSE,"Macro";"smq2",#N/A,FALSE,"Data";"smq3",#N/A,FALSE,"Data";"smq4",#N/A,FALSE,"Data";"smq5",#N/A,FALSE,"Data";"smq6",#N/A,FALSE,"Data";"smq7",#N/A,FALSE,"Data";"smq8",#N/A,FALSE,"Data";"smq9",#N/A,FALSE,"Data"}</definedName>
    <definedName name="sdhighaoidfj" localSheetId="26" hidden="1">{"macro",#N/A,FALSE,"Macro";"smq2",#N/A,FALSE,"Data";"smq3",#N/A,FALSE,"Data";"smq4",#N/A,FALSE,"Data";"smq5",#N/A,FALSE,"Data";"smq6",#N/A,FALSE,"Data";"smq7",#N/A,FALSE,"Data";"smq8",#N/A,FALSE,"Data";"smq9",#N/A,FALSE,"Data"}</definedName>
    <definedName name="sdhighaoidfj" localSheetId="29" hidden="1">{"macro",#N/A,FALSE,"Macro";"smq2",#N/A,FALSE,"Data";"smq3",#N/A,FALSE,"Data";"smq4",#N/A,FALSE,"Data";"smq5",#N/A,FALSE,"Data";"smq6",#N/A,FALSE,"Data";"smq7",#N/A,FALSE,"Data";"smq8",#N/A,FALSE,"Data";"smq9",#N/A,FALSE,"Data"}</definedName>
    <definedName name="sdhighaoidfj" localSheetId="30"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4" hidden="1">{"macro",#N/A,FALSE,"Macro";"smq2",#N/A,FALSE,"Data";"smq3",#N/A,FALSE,"Data";"smq4",#N/A,FALSE,"Data";"smq5",#N/A,FALSE,"Data";"smq6",#N/A,FALSE,"Data";"smq7",#N/A,FALSE,"Data";"smq8",#N/A,FALSE,"Data";"smq9",#N/A,FALSE,"Data"}</definedName>
    <definedName name="sdhighaoidfj" localSheetId="38"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26" hidden="1">{"macro",#N/A,FALSE,"Macro";"smq2",#N/A,FALSE,"Data";"smq3",#N/A,FALSE,"Data";"smq4",#N/A,FALSE,"Data";"smq5",#N/A,FALSE,"Data";"smq6",#N/A,FALSE,"Data";"smq7",#N/A,FALSE,"Data";"smq8",#N/A,FALSE,"Data";"smq9",#N/A,FALSE,"Data"}</definedName>
    <definedName name="sdlifjwerf" localSheetId="29" hidden="1">{"macro",#N/A,FALSE,"Macro";"smq2",#N/A,FALSE,"Data";"smq3",#N/A,FALSE,"Data";"smq4",#N/A,FALSE,"Data";"smq5",#N/A,FALSE,"Data";"smq6",#N/A,FALSE,"Data";"smq7",#N/A,FALSE,"Data";"smq8",#N/A,FALSE,"Data";"smq9",#N/A,FALSE,"Data"}</definedName>
    <definedName name="sdlifjwerf" localSheetId="30"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4" hidden="1">{"macro",#N/A,FALSE,"Macro";"smq2",#N/A,FALSE,"Data";"smq3",#N/A,FALSE,"Data";"smq4",#N/A,FALSE,"Data";"smq5",#N/A,FALSE,"Data";"smq6",#N/A,FALSE,"Data";"smq7",#N/A,FALSE,"Data";"smq8",#N/A,FALSE,"Data";"smq9",#N/A,FALSE,"Data"}</definedName>
    <definedName name="sdlifjwerf" localSheetId="38"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5" hidden="1">{"Tab1",#N/A,FALSE,"P";"Tab2",#N/A,FALSE,"P"}</definedName>
    <definedName name="sfcbn" localSheetId="26" hidden="1">{"Tab1",#N/A,FALSE,"P";"Tab2",#N/A,FALSE,"P"}</definedName>
    <definedName name="sfcbn" localSheetId="29" hidden="1">{"Tab1",#N/A,FALSE,"P";"Tab2",#N/A,FALSE,"P"}</definedName>
    <definedName name="sfcbn" localSheetId="30" hidden="1">{"Tab1",#N/A,FALSE,"P";"Tab2",#N/A,FALSE,"P"}</definedName>
    <definedName name="sfcbn" localSheetId="32" hidden="1">{"Tab1",#N/A,FALSE,"P";"Tab2",#N/A,FALSE,"P"}</definedName>
    <definedName name="sfcbn" localSheetId="33" hidden="1">{"Tab1",#N/A,FALSE,"P";"Tab2",#N/A,FALSE,"P"}</definedName>
    <definedName name="sfcbn" localSheetId="34" hidden="1">{"Tab1",#N/A,FALSE,"P";"Tab2",#N/A,FALSE,"P"}</definedName>
    <definedName name="sfcbn" localSheetId="38"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 hidden="1">{"Tab1",#N/A,FALSE,"P";"Tab2",#N/A,FALSE,"P"}</definedName>
    <definedName name="sfcbn" localSheetId="6" hidden="1">{"Tab1",#N/A,FALSE,"P";"Tab2",#N/A,FALSE,"P"}</definedName>
    <definedName name="sfcbn" hidden="1">{"Tab1",#N/A,FALSE,"P";"Tab2",#N/A,FALSE,"P"}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5" hidden="1">{"CBA",#N/A,FALSE,"TAB4";"MS",#N/A,FALSE,"TAB5";"BANKLOANS",#N/A,FALSE,"TAB21APP ";"INTEREST",#N/A,FALSE,"TAB22APP"}</definedName>
    <definedName name="sraff" localSheetId="26" hidden="1">{"CBA",#N/A,FALSE,"TAB4";"MS",#N/A,FALSE,"TAB5";"BANKLOANS",#N/A,FALSE,"TAB21APP ";"INTEREST",#N/A,FALSE,"TAB22APP"}</definedName>
    <definedName name="sraff" localSheetId="29" hidden="1">{"CBA",#N/A,FALSE,"TAB4";"MS",#N/A,FALSE,"TAB5";"BANKLOANS",#N/A,FALSE,"TAB21APP ";"INTEREST",#N/A,FALSE,"TAB22APP"}</definedName>
    <definedName name="sraff" localSheetId="30" hidden="1">{"CBA",#N/A,FALSE,"TAB4";"MS",#N/A,FALSE,"TAB5";"BANKLOANS",#N/A,FALSE,"TAB21APP ";"INTEREST",#N/A,FALSE,"TAB22APP"}</definedName>
    <definedName name="sraff" localSheetId="32" hidden="1">{"CBA",#N/A,FALSE,"TAB4";"MS",#N/A,FALSE,"TAB5";"BANKLOANS",#N/A,FALSE,"TAB21APP ";"INTEREST",#N/A,FALSE,"TAB22APP"}</definedName>
    <definedName name="sraff" localSheetId="33" hidden="1">{"CBA",#N/A,FALSE,"TAB4";"MS",#N/A,FALSE,"TAB5";"BANKLOANS",#N/A,FALSE,"TAB21APP ";"INTEREST",#N/A,FALSE,"TAB22APP"}</definedName>
    <definedName name="sraff" localSheetId="34" hidden="1">{"CBA",#N/A,FALSE,"TAB4";"MS",#N/A,FALSE,"TAB5";"BANKLOANS",#N/A,FALSE,"TAB21APP ";"INTEREST",#N/A,FALSE,"TAB22APP"}</definedName>
    <definedName name="sraff" localSheetId="38"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hidden="1">{"CBA",#N/A,FALSE,"TAB4";"MS",#N/A,FALSE,"TAB5";"BANKLOANS",#N/A,FALSE,"TAB21APP ";"INTEREST",#N/A,FALSE,"TAB22APP"}</definedName>
    <definedName name="SRTB_Ro" localSheetId="39">#REF!</definedName>
    <definedName name="SRTB_Ro" localSheetId="4">#REF!</definedName>
    <definedName name="SRTB_Ro" localSheetId="13">#REF!</definedName>
    <definedName name="SRTB_Ro">#REF!</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TOP" localSheetId="39">#REF!</definedName>
    <definedName name="STOP" localSheetId="4">#REF!</definedName>
    <definedName name="STOP">#REF!</definedName>
    <definedName name="Tabelul_8" localSheetId="23">'T7'!#REF!</definedName>
    <definedName name="Table1" localSheetId="39">#REF!</definedName>
    <definedName name="Table1" localSheetId="4">#REF!</definedName>
    <definedName name="Table1">#REF!</definedName>
    <definedName name="Table2" localSheetId="39">#REF!</definedName>
    <definedName name="Table2">#REF!</definedName>
    <definedName name="teset" localSheetId="25" hidden="1">{#N/A,#N/A,FALSE,"SimInp1";#N/A,#N/A,FALSE,"SimInp2";#N/A,#N/A,FALSE,"SimOut1";#N/A,#N/A,FALSE,"SimOut2";#N/A,#N/A,FALSE,"SimOut3";#N/A,#N/A,FALSE,"SimOut4";#N/A,#N/A,FALSE,"SimOut5"}</definedName>
    <definedName name="teset" localSheetId="26" hidden="1">{#N/A,#N/A,FALSE,"SimInp1";#N/A,#N/A,FALSE,"SimInp2";#N/A,#N/A,FALSE,"SimOut1";#N/A,#N/A,FALSE,"SimOut2";#N/A,#N/A,FALSE,"SimOut3";#N/A,#N/A,FALSE,"SimOut4";#N/A,#N/A,FALSE,"SimOut5"}</definedName>
    <definedName name="teset" localSheetId="29" hidden="1">{#N/A,#N/A,FALSE,"SimInp1";#N/A,#N/A,FALSE,"SimInp2";#N/A,#N/A,FALSE,"SimOut1";#N/A,#N/A,FALSE,"SimOut2";#N/A,#N/A,FALSE,"SimOut3";#N/A,#N/A,FALSE,"SimOut4";#N/A,#N/A,FALSE,"SimOut5"}</definedName>
    <definedName name="teset" localSheetId="30"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4" hidden="1">{#N/A,#N/A,FALSE,"SimInp1";#N/A,#N/A,FALSE,"SimInp2";#N/A,#N/A,FALSE,"SimOut1";#N/A,#N/A,FALSE,"SimOut2";#N/A,#N/A,FALSE,"SimOut3";#N/A,#N/A,FALSE,"SimOut4";#N/A,#N/A,FALSE,"SimOut5"}</definedName>
    <definedName name="teset" localSheetId="38"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5" hidden="1">{"TBILLS_ALL",#N/A,FALSE,"FITB_all"}</definedName>
    <definedName name="test10" localSheetId="26" hidden="1">{"TBILLS_ALL",#N/A,FALSE,"FITB_all"}</definedName>
    <definedName name="test10" localSheetId="29" hidden="1">{"TBILLS_ALL",#N/A,FALSE,"FITB_all"}</definedName>
    <definedName name="test10" localSheetId="30" hidden="1">{"TBILLS_ALL",#N/A,FALSE,"FITB_all"}</definedName>
    <definedName name="test10" localSheetId="32" hidden="1">{"TBILLS_ALL",#N/A,FALSE,"FITB_all"}</definedName>
    <definedName name="test10" localSheetId="33" hidden="1">{"TBILLS_ALL",#N/A,FALSE,"FITB_all"}</definedName>
    <definedName name="test10" localSheetId="34" hidden="1">{"TBILLS_ALL",#N/A,FALSE,"FITB_all"}</definedName>
    <definedName name="test10" localSheetId="38"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 hidden="1">{"TBILLS_ALL",#N/A,FALSE,"FITB_all"}</definedName>
    <definedName name="test10" localSheetId="6" hidden="1">{"TBILLS_ALL",#N/A,FALSE,"FITB_all"}</definedName>
    <definedName name="test10" hidden="1">{"TBILLS_ALL",#N/A,FALSE,"FITB_all"}</definedName>
    <definedName name="test11" localSheetId="25" hidden="1">{"WEO",#N/A,FALSE,"T"}</definedName>
    <definedName name="test11" localSheetId="26" hidden="1">{"WEO",#N/A,FALSE,"T"}</definedName>
    <definedName name="test11" localSheetId="29" hidden="1">{"WEO",#N/A,FALSE,"T"}</definedName>
    <definedName name="test11" localSheetId="30" hidden="1">{"WEO",#N/A,FALSE,"T"}</definedName>
    <definedName name="test11" localSheetId="32" hidden="1">{"WEO",#N/A,FALSE,"T"}</definedName>
    <definedName name="test11" localSheetId="33" hidden="1">{"WEO",#N/A,FALSE,"T"}</definedName>
    <definedName name="test11" localSheetId="34" hidden="1">{"WEO",#N/A,FALSE,"T"}</definedName>
    <definedName name="test11" localSheetId="38" hidden="1">{"WEO",#N/A,FALSE,"T"}</definedName>
    <definedName name="test11" localSheetId="39" hidden="1">{"WEO",#N/A,FALSE,"T"}</definedName>
    <definedName name="test11" localSheetId="41" hidden="1">{"WEO",#N/A,FALSE,"T"}</definedName>
    <definedName name="test11" localSheetId="42" hidden="1">{"WEO",#N/A,FALSE,"T"}</definedName>
    <definedName name="test11" localSheetId="4" hidden="1">{"WEO",#N/A,FALSE,"T"}</definedName>
    <definedName name="test11" localSheetId="6" hidden="1">{"WEO",#N/A,FALSE,"T"}</definedName>
    <definedName name="test11" hidden="1">{"WEO",#N/A,FALSE,"T"}</definedName>
    <definedName name="test12" localSheetId="25" hidden="1">{"partial screen",#N/A,FALSE,"State_Gov't"}</definedName>
    <definedName name="test12" localSheetId="26" hidden="1">{"partial screen",#N/A,FALSE,"State_Gov't"}</definedName>
    <definedName name="test12" localSheetId="29" hidden="1">{"partial screen",#N/A,FALSE,"State_Gov't"}</definedName>
    <definedName name="test12" localSheetId="30" hidden="1">{"partial screen",#N/A,FALSE,"State_Gov't"}</definedName>
    <definedName name="test12" localSheetId="32" hidden="1">{"partial screen",#N/A,FALSE,"State_Gov't"}</definedName>
    <definedName name="test12" localSheetId="33" hidden="1">{"partial screen",#N/A,FALSE,"State_Gov't"}</definedName>
    <definedName name="test12" localSheetId="34" hidden="1">{"partial screen",#N/A,FALSE,"State_Gov't"}</definedName>
    <definedName name="test12" localSheetId="38"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 hidden="1">{"partial screen",#N/A,FALSE,"State_Gov't"}</definedName>
    <definedName name="test12" localSheetId="6" hidden="1">{"partial screen",#N/A,FALSE,"State_Gov't"}</definedName>
    <definedName name="test12" hidden="1">{"partial screen",#N/A,FALSE,"State_Gov't"}</definedName>
    <definedName name="test2" localSheetId="25" hidden="1">{"TRADE_COMP",#N/A,FALSE,"TAB23APP";"BOP",#N/A,FALSE,"TAB6";"DOT",#N/A,FALSE,"TAB24APP";"EXTDEBT",#N/A,FALSE,"TAB25APP"}</definedName>
    <definedName name="test2" localSheetId="26" hidden="1">{"TRADE_COMP",#N/A,FALSE,"TAB23APP";"BOP",#N/A,FALSE,"TAB6";"DOT",#N/A,FALSE,"TAB24APP";"EXTDEBT",#N/A,FALSE,"TAB25APP"}</definedName>
    <definedName name="test2" localSheetId="29" hidden="1">{"TRADE_COMP",#N/A,FALSE,"TAB23APP";"BOP",#N/A,FALSE,"TAB6";"DOT",#N/A,FALSE,"TAB24APP";"EXTDEBT",#N/A,FALSE,"TAB25APP"}</definedName>
    <definedName name="test2" localSheetId="30" hidden="1">{"TRADE_COMP",#N/A,FALSE,"TAB23APP";"BOP",#N/A,FALSE,"TAB6";"DOT",#N/A,FALSE,"TAB24APP";"EXTDEBT",#N/A,FALSE,"TAB25APP"}</definedName>
    <definedName name="test2" localSheetId="32" hidden="1">{"TRADE_COMP",#N/A,FALSE,"TAB23APP";"BOP",#N/A,FALSE,"TAB6";"DOT",#N/A,FALSE,"TAB24APP";"EXTDEBT",#N/A,FALSE,"TAB25APP"}</definedName>
    <definedName name="test2" localSheetId="33" hidden="1">{"TRADE_COMP",#N/A,FALSE,"TAB23APP";"BOP",#N/A,FALSE,"TAB6";"DOT",#N/A,FALSE,"TAB24APP";"EXTDEBT",#N/A,FALSE,"TAB25APP"}</definedName>
    <definedName name="test2" localSheetId="34" hidden="1">{"TRADE_COMP",#N/A,FALSE,"TAB23APP";"BOP",#N/A,FALSE,"TAB6";"DOT",#N/A,FALSE,"TAB24APP";"EXTDEBT",#N/A,FALSE,"TAB25APP"}</definedName>
    <definedName name="test2" localSheetId="38"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 hidden="1">{"TRADE_COMP",#N/A,FALSE,"TAB23APP";"BOP",#N/A,FALSE,"TAB6";"DOT",#N/A,FALSE,"TAB24APP";"EXTDEBT",#N/A,FALSE,"TAB25APP"}</definedName>
    <definedName name="test2" localSheetId="6" hidden="1">{"TRADE_COMP",#N/A,FALSE,"TAB23APP";"BOP",#N/A,FALSE,"TAB6";"DOT",#N/A,FALSE,"TAB24APP";"EXTDEBT",#N/A,FALSE,"TAB25APP"}</definedName>
    <definedName name="test2" hidden="1">{"TRADE_COMP",#N/A,FALSE,"TAB23APP";"BOP",#N/A,FALSE,"TAB6";"DOT",#N/A,FALSE,"TAB24APP";"EXTDEBT",#N/A,FALSE,"TAB25APP"}</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5" hidden="1">{"BOP_TAB",#N/A,FALSE,"N";"MIDTERM_TAB",#N/A,FALSE,"O"}</definedName>
    <definedName name="test4" localSheetId="26" hidden="1">{"BOP_TAB",#N/A,FALSE,"N";"MIDTERM_TAB",#N/A,FALSE,"O"}</definedName>
    <definedName name="test4" localSheetId="29" hidden="1">{"BOP_TAB",#N/A,FALSE,"N";"MIDTERM_TAB",#N/A,FALSE,"O"}</definedName>
    <definedName name="test4" localSheetId="30" hidden="1">{"BOP_TAB",#N/A,FALSE,"N";"MIDTERM_TAB",#N/A,FALSE,"O"}</definedName>
    <definedName name="test4" localSheetId="32" hidden="1">{"BOP_TAB",#N/A,FALSE,"N";"MIDTERM_TAB",#N/A,FALSE,"O"}</definedName>
    <definedName name="test4" localSheetId="33" hidden="1">{"BOP_TAB",#N/A,FALSE,"N";"MIDTERM_TAB",#N/A,FALSE,"O"}</definedName>
    <definedName name="test4" localSheetId="34" hidden="1">{"BOP_TAB",#N/A,FALSE,"N";"MIDTERM_TAB",#N/A,FALSE,"O"}</definedName>
    <definedName name="test4" localSheetId="38"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 hidden="1">{"BOP_TAB",#N/A,FALSE,"N";"MIDTERM_TAB",#N/A,FALSE,"O"}</definedName>
    <definedName name="test4" localSheetId="6" hidden="1">{"BOP_TAB",#N/A,FALSE,"N";"MIDTERM_TAB",#N/A,FALSE,"O"}</definedName>
    <definedName name="test4" hidden="1">{"BOP_TAB",#N/A,FALSE,"N";"MIDTERM_TAB",#N/A,FALSE,"O"}</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5" hidden="1">{"BOP_TAB",#N/A,FALSE,"N";"MIDTERM_TAB",#N/A,FALSE,"O";"FUND_CRED",#N/A,FALSE,"P";"DEBT_TAB1",#N/A,FALSE,"Q";"DEBT_TAB2",#N/A,FALSE,"Q";"FORFIN_TAB1",#N/A,FALSE,"R";"FORFIN_TAB2",#N/A,FALSE,"R";"BOP_ANALY",#N/A,FALSE,"U"}</definedName>
    <definedName name="test6" localSheetId="26" hidden="1">{"BOP_TAB",#N/A,FALSE,"N";"MIDTERM_TAB",#N/A,FALSE,"O";"FUND_CRED",#N/A,FALSE,"P";"DEBT_TAB1",#N/A,FALSE,"Q";"DEBT_TAB2",#N/A,FALSE,"Q";"FORFIN_TAB1",#N/A,FALSE,"R";"FORFIN_TAB2",#N/A,FALSE,"R";"BOP_ANALY",#N/A,FALSE,"U"}</definedName>
    <definedName name="test6" localSheetId="29" hidden="1">{"BOP_TAB",#N/A,FALSE,"N";"MIDTERM_TAB",#N/A,FALSE,"O";"FUND_CRED",#N/A,FALSE,"P";"DEBT_TAB1",#N/A,FALSE,"Q";"DEBT_TAB2",#N/A,FALSE,"Q";"FORFIN_TAB1",#N/A,FALSE,"R";"FORFIN_TAB2",#N/A,FALSE,"R";"BOP_ANALY",#N/A,FALSE,"U"}</definedName>
    <definedName name="test6" localSheetId="30"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4" hidden="1">{"BOP_TAB",#N/A,FALSE,"N";"MIDTERM_TAB",#N/A,FALSE,"O";"FUND_CRED",#N/A,FALSE,"P";"DEBT_TAB1",#N/A,FALSE,"Q";"DEBT_TAB2",#N/A,FALSE,"Q";"FORFIN_TAB1",#N/A,FALSE,"R";"FORFIN_TAB2",#N/A,FALSE,"R";"BOP_ANALY",#N/A,FALSE,"U"}</definedName>
    <definedName name="test6" localSheetId="38"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5" hidden="1">{"TAB_2",#N/A,FALSE,"A";"DOC",#N/A,FALSE,"DOC";"TAB6_SRBP",#N/A,FALSE,"SR-BP (2)";"TAB_6",#N/A,FALSE,"A";"TAB6_SRBP",#N/A,FALSE,"SR-BP (2)";"SFUNDREV",#N/A,FALSE,"S.Fund Rev";"Tab_arrears",#N/A,FALSE,"Sheet2";"SR_REVEXP",#N/A,FALSE,"Sheet3"}</definedName>
    <definedName name="test7" localSheetId="26" hidden="1">{"TAB_2",#N/A,FALSE,"A";"DOC",#N/A,FALSE,"DOC";"TAB6_SRBP",#N/A,FALSE,"SR-BP (2)";"TAB_6",#N/A,FALSE,"A";"TAB6_SRBP",#N/A,FALSE,"SR-BP (2)";"SFUNDREV",#N/A,FALSE,"S.Fund Rev";"Tab_arrears",#N/A,FALSE,"Sheet2";"SR_REVEXP",#N/A,FALSE,"Sheet3"}</definedName>
    <definedName name="test7" localSheetId="29" hidden="1">{"TAB_2",#N/A,FALSE,"A";"DOC",#N/A,FALSE,"DOC";"TAB6_SRBP",#N/A,FALSE,"SR-BP (2)";"TAB_6",#N/A,FALSE,"A";"TAB6_SRBP",#N/A,FALSE,"SR-BP (2)";"SFUNDREV",#N/A,FALSE,"S.Fund Rev";"Tab_arrears",#N/A,FALSE,"Sheet2";"SR_REVEXP",#N/A,FALSE,"Sheet3"}</definedName>
    <definedName name="test7" localSheetId="30"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4" hidden="1">{"TAB_2",#N/A,FALSE,"A";"DOC",#N/A,FALSE,"DOC";"TAB6_SRBP",#N/A,FALSE,"SR-BP (2)";"TAB_6",#N/A,FALSE,"A";"TAB6_SRBP",#N/A,FALSE,"SR-BP (2)";"SFUNDREV",#N/A,FALSE,"S.Fund Rev";"Tab_arrears",#N/A,FALSE,"Sheet2";"SR_REVEXP",#N/A,FALSE,"Sheet3"}</definedName>
    <definedName name="test7" localSheetId="38"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5" hidden="1">{"MONA",#N/A,FALSE,"S"}</definedName>
    <definedName name="test8" localSheetId="26" hidden="1">{"MONA",#N/A,FALSE,"S"}</definedName>
    <definedName name="test8" localSheetId="29" hidden="1">{"MONA",#N/A,FALSE,"S"}</definedName>
    <definedName name="test8" localSheetId="30" hidden="1">{"MONA",#N/A,FALSE,"S"}</definedName>
    <definedName name="test8" localSheetId="32" hidden="1">{"MONA",#N/A,FALSE,"S"}</definedName>
    <definedName name="test8" localSheetId="33" hidden="1">{"MONA",#N/A,FALSE,"S"}</definedName>
    <definedName name="test8" localSheetId="34" hidden="1">{"MONA",#N/A,FALSE,"S"}</definedName>
    <definedName name="test8" localSheetId="38" hidden="1">{"MONA",#N/A,FALSE,"S"}</definedName>
    <definedName name="test8" localSheetId="39" hidden="1">{"MONA",#N/A,FALSE,"S"}</definedName>
    <definedName name="test8" localSheetId="41" hidden="1">{"MONA",#N/A,FALSE,"S"}</definedName>
    <definedName name="test8" localSheetId="42" hidden="1">{"MONA",#N/A,FALSE,"S"}</definedName>
    <definedName name="test8" localSheetId="4" hidden="1">{"MONA",#N/A,FALSE,"S"}</definedName>
    <definedName name="test8" localSheetId="6" hidden="1">{"MONA",#N/A,FALSE,"S"}</definedName>
    <definedName name="test8" hidden="1">{"MONA",#N/A,FALSE,"S"}</definedName>
    <definedName name="test9" localSheetId="25" hidden="1">{"partial screen",#N/A,FALSE,"State_Gov't"}</definedName>
    <definedName name="test9" localSheetId="26" hidden="1">{"partial screen",#N/A,FALSE,"State_Gov't"}</definedName>
    <definedName name="test9" localSheetId="29" hidden="1">{"partial screen",#N/A,FALSE,"State_Gov't"}</definedName>
    <definedName name="test9" localSheetId="30" hidden="1">{"partial screen",#N/A,FALSE,"State_Gov't"}</definedName>
    <definedName name="test9" localSheetId="32" hidden="1">{"partial screen",#N/A,FALSE,"State_Gov't"}</definedName>
    <definedName name="test9" localSheetId="33" hidden="1">{"partial screen",#N/A,FALSE,"State_Gov't"}</definedName>
    <definedName name="test9" localSheetId="34" hidden="1">{"partial screen",#N/A,FALSE,"State_Gov't"}</definedName>
    <definedName name="test9" localSheetId="38"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 hidden="1">{"partial screen",#N/A,FALSE,"State_Gov't"}</definedName>
    <definedName name="test9" localSheetId="6" hidden="1">{"partial screen",#N/A,FALSE,"State_Gov't"}</definedName>
    <definedName name="test9" hidden="1">{"partial screen",#N/A,FALSE,"State_Gov't"}</definedName>
    <definedName name="ts" localSheetId="25" hidden="1">{"CBA",#N/A,FALSE,"TAB4";"MS",#N/A,FALSE,"TAB5";"BANKLOANS",#N/A,FALSE,"TAB21APP ";"INTEREST",#N/A,FALSE,"TAB22APP"}</definedName>
    <definedName name="ts" localSheetId="26" hidden="1">{"CBA",#N/A,FALSE,"TAB4";"MS",#N/A,FALSE,"TAB5";"BANKLOANS",#N/A,FALSE,"TAB21APP ";"INTEREST",#N/A,FALSE,"TAB22APP"}</definedName>
    <definedName name="ts" localSheetId="29" hidden="1">{"CBA",#N/A,FALSE,"TAB4";"MS",#N/A,FALSE,"TAB5";"BANKLOANS",#N/A,FALSE,"TAB21APP ";"INTEREST",#N/A,FALSE,"TAB22APP"}</definedName>
    <definedName name="ts" localSheetId="30" hidden="1">{"CBA",#N/A,FALSE,"TAB4";"MS",#N/A,FALSE,"TAB5";"BANKLOANS",#N/A,FALSE,"TAB21APP ";"INTEREST",#N/A,FALSE,"TAB22APP"}</definedName>
    <definedName name="ts" localSheetId="32" hidden="1">{"CBA",#N/A,FALSE,"TAB4";"MS",#N/A,FALSE,"TAB5";"BANKLOANS",#N/A,FALSE,"TAB21APP ";"INTEREST",#N/A,FALSE,"TAB22APP"}</definedName>
    <definedName name="ts" localSheetId="33" hidden="1">{"CBA",#N/A,FALSE,"TAB4";"MS",#N/A,FALSE,"TAB5";"BANKLOANS",#N/A,FALSE,"TAB21APP ";"INTEREST",#N/A,FALSE,"TAB22APP"}</definedName>
    <definedName name="ts" localSheetId="34" hidden="1">{"CBA",#N/A,FALSE,"TAB4";"MS",#N/A,FALSE,"TAB5";"BANKLOANS",#N/A,FALSE,"TAB21APP ";"INTEREST",#N/A,FALSE,"TAB22APP"}</definedName>
    <definedName name="ts" localSheetId="38"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 hidden="1">{"CBA",#N/A,FALSE,"TAB4";"MS",#N/A,FALSE,"TAB5";"BANKLOANS",#N/A,FALSE,"TAB21APP ";"INTEREST",#N/A,FALSE,"TAB22APP"}</definedName>
    <definedName name="ts" localSheetId="6" hidden="1">{"CBA",#N/A,FALSE,"TAB4";"MS",#N/A,FALSE,"TAB5";"BANKLOANS",#N/A,FALSE,"TAB21APP ";"INTEREST",#N/A,FALSE,"TAB22APP"}</definedName>
    <definedName name="ts" hidden="1">{"CBA",#N/A,FALSE,"TAB4";"MS",#N/A,FALSE,"TAB5";"BANKLOANS",#N/A,FALSE,"TAB21APP ";"INTEREST",#N/A,FALSE,"TAB22APP"}</definedName>
    <definedName name="tt" localSheetId="25" hidden="1">{"Tab1",#N/A,FALSE,"P";"Tab2",#N/A,FALSE,"P"}</definedName>
    <definedName name="tt" localSheetId="26" hidden="1">{"Tab1",#N/A,FALSE,"P";"Tab2",#N/A,FALSE,"P"}</definedName>
    <definedName name="tt" localSheetId="29" hidden="1">{"Tab1",#N/A,FALSE,"P";"Tab2",#N/A,FALSE,"P"}</definedName>
    <definedName name="tt" localSheetId="30" hidden="1">{"Tab1",#N/A,FALSE,"P";"Tab2",#N/A,FALSE,"P"}</definedName>
    <definedName name="tt" localSheetId="32" hidden="1">{"Tab1",#N/A,FALSE,"P";"Tab2",#N/A,FALSE,"P"}</definedName>
    <definedName name="tt" localSheetId="33" hidden="1">{"Tab1",#N/A,FALSE,"P";"Tab2",#N/A,FALSE,"P"}</definedName>
    <definedName name="tt" localSheetId="34" hidden="1">{"Tab1",#N/A,FALSE,"P";"Tab2",#N/A,FALSE,"P"}</definedName>
    <definedName name="tt" localSheetId="38"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 hidden="1">{"Tab1",#N/A,FALSE,"P";"Tab2",#N/A,FALSE,"P"}</definedName>
    <definedName name="tt" localSheetId="6" hidden="1">{"Tab1",#N/A,FALSE,"P";"Tab2",#N/A,FALSE,"P"}</definedName>
    <definedName name="tt" hidden="1">{"Tab1",#N/A,FALSE,"P";"Tab2",#N/A,FALSE,"P"}</definedName>
    <definedName name="ttt" localSheetId="25" hidden="1">{"Tab1",#N/A,FALSE,"P";"Tab2",#N/A,FALSE,"P"}</definedName>
    <definedName name="ttt" localSheetId="26" hidden="1">{"Tab1",#N/A,FALSE,"P";"Tab2",#N/A,FALSE,"P"}</definedName>
    <definedName name="ttt" localSheetId="29" hidden="1">{"Tab1",#N/A,FALSE,"P";"Tab2",#N/A,FALSE,"P"}</definedName>
    <definedName name="ttt" localSheetId="30" hidden="1">{"Tab1",#N/A,FALSE,"P";"Tab2",#N/A,FALSE,"P"}</definedName>
    <definedName name="ttt" localSheetId="32" hidden="1">{"Tab1",#N/A,FALSE,"P";"Tab2",#N/A,FALSE,"P"}</definedName>
    <definedName name="ttt" localSheetId="33" hidden="1">{"Tab1",#N/A,FALSE,"P";"Tab2",#N/A,FALSE,"P"}</definedName>
    <definedName name="ttt" localSheetId="34" hidden="1">{"Tab1",#N/A,FALSE,"P";"Tab2",#N/A,FALSE,"P"}</definedName>
    <definedName name="ttt" localSheetId="38"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 hidden="1">{"Tab1",#N/A,FALSE,"P";"Tab2",#N/A,FALSE,"P"}</definedName>
    <definedName name="ttt" localSheetId="6" hidden="1">{"Tab1",#N/A,FALSE,"P";"Tab2",#N/A,FALSE,"P"}</definedName>
    <definedName name="ttt" hidden="1">{"Tab1",#N/A,FALSE,"P";"Tab2",#N/A,FALSE,"P"}</definedName>
    <definedName name="ttttt" localSheetId="4" hidden="1">#REF!</definedName>
    <definedName name="ttttt" localSheetId="6" hidden="1">#REF!</definedName>
    <definedName name="ttttt" hidden="1">#REF!</definedName>
    <definedName name="tyui" localSheetId="25" hidden="1">{"Tab1",#N/A,FALSE,"P";"Tab2",#N/A,FALSE,"P"}</definedName>
    <definedName name="tyui" localSheetId="26" hidden="1">{"Tab1",#N/A,FALSE,"P";"Tab2",#N/A,FALSE,"P"}</definedName>
    <definedName name="tyui" localSheetId="29" hidden="1">{"Tab1",#N/A,FALSE,"P";"Tab2",#N/A,FALSE,"P"}</definedName>
    <definedName name="tyui" localSheetId="30" hidden="1">{"Tab1",#N/A,FALSE,"P";"Tab2",#N/A,FALSE,"P"}</definedName>
    <definedName name="tyui" localSheetId="32" hidden="1">{"Tab1",#N/A,FALSE,"P";"Tab2",#N/A,FALSE,"P"}</definedName>
    <definedName name="tyui" localSheetId="33" hidden="1">{"Tab1",#N/A,FALSE,"P";"Tab2",#N/A,FALSE,"P"}</definedName>
    <definedName name="tyui" localSheetId="34" hidden="1">{"Tab1",#N/A,FALSE,"P";"Tab2",#N/A,FALSE,"P"}</definedName>
    <definedName name="tyui" localSheetId="38"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 hidden="1">{"Tab1",#N/A,FALSE,"P";"Tab2",#N/A,FALSE,"P"}</definedName>
    <definedName name="tyui" localSheetId="6" hidden="1">{"Tab1",#N/A,FALSE,"P";"Tab2",#N/A,FALSE,"P"}</definedName>
    <definedName name="tyui" hidden="1">{"Tab1",#N/A,FALSE,"P";"Tab2",#N/A,FALSE,"P"}</definedName>
    <definedName name="uio" localSheetId="25" hidden="1">{"TRADE_COMP",#N/A,FALSE,"TAB23APP";"BOP",#N/A,FALSE,"TAB6";"DOT",#N/A,FALSE,"TAB24APP";"EXTDEBT",#N/A,FALSE,"TAB25APP"}</definedName>
    <definedName name="uio" localSheetId="26" hidden="1">{"TRADE_COMP",#N/A,FALSE,"TAB23APP";"BOP",#N/A,FALSE,"TAB6";"DOT",#N/A,FALSE,"TAB24APP";"EXTDEBT",#N/A,FALSE,"TAB25APP"}</definedName>
    <definedName name="uio" localSheetId="29" hidden="1">{"TRADE_COMP",#N/A,FALSE,"TAB23APP";"BOP",#N/A,FALSE,"TAB6";"DOT",#N/A,FALSE,"TAB24APP";"EXTDEBT",#N/A,FALSE,"TAB25APP"}</definedName>
    <definedName name="uio" localSheetId="30" hidden="1">{"TRADE_COMP",#N/A,FALSE,"TAB23APP";"BOP",#N/A,FALSE,"TAB6";"DOT",#N/A,FALSE,"TAB24APP";"EXTDEBT",#N/A,FALSE,"TAB25APP"}</definedName>
    <definedName name="uio" localSheetId="32" hidden="1">{"TRADE_COMP",#N/A,FALSE,"TAB23APP";"BOP",#N/A,FALSE,"TAB6";"DOT",#N/A,FALSE,"TAB24APP";"EXTDEBT",#N/A,FALSE,"TAB25APP"}</definedName>
    <definedName name="uio" localSheetId="33" hidden="1">{"TRADE_COMP",#N/A,FALSE,"TAB23APP";"BOP",#N/A,FALSE,"TAB6";"DOT",#N/A,FALSE,"TAB24APP";"EXTDEBT",#N/A,FALSE,"TAB25APP"}</definedName>
    <definedName name="uio" localSheetId="34" hidden="1">{"TRADE_COMP",#N/A,FALSE,"TAB23APP";"BOP",#N/A,FALSE,"TAB6";"DOT",#N/A,FALSE,"TAB24APP";"EXTDEBT",#N/A,FALSE,"TAB25APP"}</definedName>
    <definedName name="uio" localSheetId="38"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 hidden="1">{"TRADE_COMP",#N/A,FALSE,"TAB23APP";"BOP",#N/A,FALSE,"TAB6";"DOT",#N/A,FALSE,"TAB24APP";"EXTDEBT",#N/A,FALSE,"TAB25APP"}</definedName>
    <definedName name="uio" localSheetId="6" hidden="1">{"TRADE_COMP",#N/A,FALSE,"TAB23APP";"BOP",#N/A,FALSE,"TAB6";"DOT",#N/A,FALSE,"TAB24APP";"EXTDEBT",#N/A,FALSE,"TAB25APP"}</definedName>
    <definedName name="uio" hidden="1">{"TRADE_COMP",#N/A,FALSE,"TAB23APP";"BOP",#N/A,FALSE,"TAB6";"DOT",#N/A,FALSE,"TAB24APP";"EXTDEBT",#N/A,FALSE,"TAB25APP"}</definedName>
    <definedName name="uiop" localSheetId="25" hidden="1">{"mt1",#N/A,FALSE,"Debt";"mt2",#N/A,FALSE,"Debt";"mt3",#N/A,FALSE,"Debt";"mt4",#N/A,FALSE,"Debt";"mt5",#N/A,FALSE,"Debt";"mt6",#N/A,FALSE,"Debt";"mt7",#N/A,FALSE,"Debt"}</definedName>
    <definedName name="uiop" localSheetId="26" hidden="1">{"mt1",#N/A,FALSE,"Debt";"mt2",#N/A,FALSE,"Debt";"mt3",#N/A,FALSE,"Debt";"mt4",#N/A,FALSE,"Debt";"mt5",#N/A,FALSE,"Debt";"mt6",#N/A,FALSE,"Debt";"mt7",#N/A,FALSE,"Debt"}</definedName>
    <definedName name="uiop" localSheetId="29" hidden="1">{"mt1",#N/A,FALSE,"Debt";"mt2",#N/A,FALSE,"Debt";"mt3",#N/A,FALSE,"Debt";"mt4",#N/A,FALSE,"Debt";"mt5",#N/A,FALSE,"Debt";"mt6",#N/A,FALSE,"Debt";"mt7",#N/A,FALSE,"Debt"}</definedName>
    <definedName name="uiop" localSheetId="30"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4" hidden="1">{"mt1",#N/A,FALSE,"Debt";"mt2",#N/A,FALSE,"Debt";"mt3",#N/A,FALSE,"Debt";"mt4",#N/A,FALSE,"Debt";"mt5",#N/A,FALSE,"Debt";"mt6",#N/A,FALSE,"Debt";"mt7",#N/A,FALSE,"Debt"}</definedName>
    <definedName name="uiop" localSheetId="38"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5" hidden="1">{"Main Economic Indicators",#N/A,FALSE,"C"}</definedName>
    <definedName name="uop" localSheetId="26" hidden="1">{"Main Economic Indicators",#N/A,FALSE,"C"}</definedName>
    <definedName name="uop" localSheetId="29" hidden="1">{"Main Economic Indicators",#N/A,FALSE,"C"}</definedName>
    <definedName name="uop" localSheetId="30" hidden="1">{"Main Economic Indicators",#N/A,FALSE,"C"}</definedName>
    <definedName name="uop" localSheetId="32" hidden="1">{"Main Economic Indicators",#N/A,FALSE,"C"}</definedName>
    <definedName name="uop" localSheetId="33" hidden="1">{"Main Economic Indicators",#N/A,FALSE,"C"}</definedName>
    <definedName name="uop" localSheetId="34" hidden="1">{"Main Economic Indicators",#N/A,FALSE,"C"}</definedName>
    <definedName name="uop" localSheetId="38"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 hidden="1">{"Main Economic Indicators",#N/A,FALSE,"C"}</definedName>
    <definedName name="uop" localSheetId="6" hidden="1">{"Main Economic Indicators",#N/A,FALSE,"C"}</definedName>
    <definedName name="uop" hidden="1">{"Main Economic Indicators",#N/A,FALSE,"C"}</definedName>
    <definedName name="uu" localSheetId="25" hidden="1">{"Riqfin97",#N/A,FALSE,"Tran";"Riqfinpro",#N/A,FALSE,"Tran"}</definedName>
    <definedName name="uu" localSheetId="26" hidden="1">{"Riqfin97",#N/A,FALSE,"Tran";"Riqfinpro",#N/A,FALSE,"Tran"}</definedName>
    <definedName name="uu" localSheetId="29" hidden="1">{"Riqfin97",#N/A,FALSE,"Tran";"Riqfinpro",#N/A,FALSE,"Tran"}</definedName>
    <definedName name="uu" localSheetId="30" hidden="1">{"Riqfin97",#N/A,FALSE,"Tran";"Riqfinpro",#N/A,FALSE,"Tran"}</definedName>
    <definedName name="uu" localSheetId="32" hidden="1">{"Riqfin97",#N/A,FALSE,"Tran";"Riqfinpro",#N/A,FALSE,"Tran"}</definedName>
    <definedName name="uu" localSheetId="33" hidden="1">{"Riqfin97",#N/A,FALSE,"Tran";"Riqfinpro",#N/A,FALSE,"Tran"}</definedName>
    <definedName name="uu" localSheetId="34" hidden="1">{"Riqfin97",#N/A,FALSE,"Tran";"Riqfinpro",#N/A,FALSE,"Tran"}</definedName>
    <definedName name="uu" localSheetId="38"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 hidden="1">{"Riqfin97",#N/A,FALSE,"Tran";"Riqfinpro",#N/A,FALSE,"Tran"}</definedName>
    <definedName name="uu" localSheetId="6" hidden="1">{"Riqfin97",#N/A,FALSE,"Tran";"Riqfinpro",#N/A,FALSE,"Tran"}</definedName>
    <definedName name="uu" hidden="1">{"Riqfin97",#N/A,FALSE,"Tran";"Riqfinpro",#N/A,FALSE,"Tran"}</definedName>
    <definedName name="uuu" localSheetId="25" hidden="1">{"Riqfin97",#N/A,FALSE,"Tran";"Riqfinpro",#N/A,FALSE,"Tran"}</definedName>
    <definedName name="uuu" localSheetId="26" hidden="1">{"Riqfin97",#N/A,FALSE,"Tran";"Riqfinpro",#N/A,FALSE,"Tran"}</definedName>
    <definedName name="uuu" localSheetId="29" hidden="1">{"Riqfin97",#N/A,FALSE,"Tran";"Riqfinpro",#N/A,FALSE,"Tran"}</definedName>
    <definedName name="uuu" localSheetId="30" hidden="1">{"Riqfin97",#N/A,FALSE,"Tran";"Riqfinpro",#N/A,FALSE,"Tran"}</definedName>
    <definedName name="uuu" localSheetId="32" hidden="1">{"Riqfin97",#N/A,FALSE,"Tran";"Riqfinpro",#N/A,FALSE,"Tran"}</definedName>
    <definedName name="uuu" localSheetId="33" hidden="1">{"Riqfin97",#N/A,FALSE,"Tran";"Riqfinpro",#N/A,FALSE,"Tran"}</definedName>
    <definedName name="uuu" localSheetId="34" hidden="1">{"Riqfin97",#N/A,FALSE,"Tran";"Riqfinpro",#N/A,FALSE,"Tran"}</definedName>
    <definedName name="uuu" localSheetId="38"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 hidden="1">{"Riqfin97",#N/A,FALSE,"Tran";"Riqfinpro",#N/A,FALSE,"Tran"}</definedName>
    <definedName name="uuu" localSheetId="6" hidden="1">{"Riqfin97",#N/A,FALSE,"Tran";"Riqfinpro",#N/A,FALSE,"Tran"}</definedName>
    <definedName name="uuu" hidden="1">{"Riqfin97",#N/A,FALSE,"Tran";"Riqfinpro",#N/A,FALSE,"Tran"}</definedName>
    <definedName name="uylujlhjljhl" localSheetId="25" hidden="1">{"partial screen",#N/A,FALSE,"State_Gov't"}</definedName>
    <definedName name="uylujlhjljhl" localSheetId="26" hidden="1">{"partial screen",#N/A,FALSE,"State_Gov't"}</definedName>
    <definedName name="uylujlhjljhl" localSheetId="29" hidden="1">{"partial screen",#N/A,FALSE,"State_Gov't"}</definedName>
    <definedName name="uylujlhjljhl" localSheetId="30" hidden="1">{"partial screen",#N/A,FALSE,"State_Gov't"}</definedName>
    <definedName name="uylujlhjljhl" localSheetId="32" hidden="1">{"partial screen",#N/A,FALSE,"State_Gov't"}</definedName>
    <definedName name="uylujlhjljhl" localSheetId="33" hidden="1">{"partial screen",#N/A,FALSE,"State_Gov't"}</definedName>
    <definedName name="uylujlhjljhl" localSheetId="34" hidden="1">{"partial screen",#N/A,FALSE,"State_Gov't"}</definedName>
    <definedName name="uylujlhjljhl" localSheetId="38"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 hidden="1">{"partial screen",#N/A,FALSE,"State_Gov't"}</definedName>
    <definedName name="uylujlhjljhl" localSheetId="6" hidden="1">{"partial screen",#N/A,FALSE,"State_Gov't"}</definedName>
    <definedName name="uylujlhjljhl" hidden="1">{"partial screen",#N/A,FALSE,"State_Gov't"}</definedName>
    <definedName name="vbn" localSheetId="25" hidden="1">{"macro",#N/A,FALSE,"Macro";"smq2",#N/A,FALSE,"Data";"smq3",#N/A,FALSE,"Data";"smq4",#N/A,FALSE,"Data";"smq5",#N/A,FALSE,"Data";"smq6",#N/A,FALSE,"Data";"smq7",#N/A,FALSE,"Data";"smq8",#N/A,FALSE,"Data";"smq9",#N/A,FALSE,"Data"}</definedName>
    <definedName name="vbn" localSheetId="26" hidden="1">{"macro",#N/A,FALSE,"Macro";"smq2",#N/A,FALSE,"Data";"smq3",#N/A,FALSE,"Data";"smq4",#N/A,FALSE,"Data";"smq5",#N/A,FALSE,"Data";"smq6",#N/A,FALSE,"Data";"smq7",#N/A,FALSE,"Data";"smq8",#N/A,FALSE,"Data";"smq9",#N/A,FALSE,"Data"}</definedName>
    <definedName name="vbn" localSheetId="29" hidden="1">{"macro",#N/A,FALSE,"Macro";"smq2",#N/A,FALSE,"Data";"smq3",#N/A,FALSE,"Data";"smq4",#N/A,FALSE,"Data";"smq5",#N/A,FALSE,"Data";"smq6",#N/A,FALSE,"Data";"smq7",#N/A,FALSE,"Data";"smq8",#N/A,FALSE,"Data";"smq9",#N/A,FALSE,"Data"}</definedName>
    <definedName name="vbn" localSheetId="30"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4" hidden="1">{"macro",#N/A,FALSE,"Macro";"smq2",#N/A,FALSE,"Data";"smq3",#N/A,FALSE,"Data";"smq4",#N/A,FALSE,"Data";"smq5",#N/A,FALSE,"Data";"smq6",#N/A,FALSE,"Data";"smq7",#N/A,FALSE,"Data";"smq8",#N/A,FALSE,"Data";"smq9",#N/A,FALSE,"Data"}</definedName>
    <definedName name="vbn" localSheetId="38"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5" hidden="1">{"Tab1",#N/A,FALSE,"P";"Tab2",#N/A,FALSE,"P"}</definedName>
    <definedName name="vv" localSheetId="26" hidden="1">{"Tab1",#N/A,FALSE,"P";"Tab2",#N/A,FALSE,"P"}</definedName>
    <definedName name="vv" localSheetId="29" hidden="1">{"Tab1",#N/A,FALSE,"P";"Tab2",#N/A,FALSE,"P"}</definedName>
    <definedName name="vv" localSheetId="30" hidden="1">{"Tab1",#N/A,FALSE,"P";"Tab2",#N/A,FALSE,"P"}</definedName>
    <definedName name="vv" localSheetId="32" hidden="1">{"Tab1",#N/A,FALSE,"P";"Tab2",#N/A,FALSE,"P"}</definedName>
    <definedName name="vv" localSheetId="33" hidden="1">{"Tab1",#N/A,FALSE,"P";"Tab2",#N/A,FALSE,"P"}</definedName>
    <definedName name="vv" localSheetId="34" hidden="1">{"Tab1",#N/A,FALSE,"P";"Tab2",#N/A,FALSE,"P"}</definedName>
    <definedName name="vv" localSheetId="38"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 hidden="1">{"Tab1",#N/A,FALSE,"P";"Tab2",#N/A,FALSE,"P"}</definedName>
    <definedName name="vv" localSheetId="6" hidden="1">{"Tab1",#N/A,FALSE,"P";"Tab2",#N/A,FALSE,"P"}</definedName>
    <definedName name="vv" hidden="1">{"Tab1",#N/A,FALSE,"P";"Tab2",#N/A,FALSE,"P"}</definedName>
    <definedName name="vvv" localSheetId="25" hidden="1">{"Tab1",#N/A,FALSE,"P";"Tab2",#N/A,FALSE,"P"}</definedName>
    <definedName name="vvv" localSheetId="26" hidden="1">{"Tab1",#N/A,FALSE,"P";"Tab2",#N/A,FALSE,"P"}</definedName>
    <definedName name="vvv" localSheetId="29" hidden="1">{"Tab1",#N/A,FALSE,"P";"Tab2",#N/A,FALSE,"P"}</definedName>
    <definedName name="vvv" localSheetId="30" hidden="1">{"Tab1",#N/A,FALSE,"P";"Tab2",#N/A,FALSE,"P"}</definedName>
    <definedName name="vvv" localSheetId="32" hidden="1">{"Tab1",#N/A,FALSE,"P";"Tab2",#N/A,FALSE,"P"}</definedName>
    <definedName name="vvv" localSheetId="33" hidden="1">{"Tab1",#N/A,FALSE,"P";"Tab2",#N/A,FALSE,"P"}</definedName>
    <definedName name="vvv" localSheetId="34" hidden="1">{"Tab1",#N/A,FALSE,"P";"Tab2",#N/A,FALSE,"P"}</definedName>
    <definedName name="vvv" localSheetId="38"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 hidden="1">{"Tab1",#N/A,FALSE,"P";"Tab2",#N/A,FALSE,"P"}</definedName>
    <definedName name="vvv" localSheetId="6" hidden="1">{"Tab1",#N/A,FALSE,"P";"Tab2",#N/A,FALSE,"P"}</definedName>
    <definedName name="vvv" hidden="1">{"Tab1",#N/A,FALSE,"P";"Tab2",#N/A,FALSE,"P"}</definedName>
    <definedName name="what" localSheetId="25" hidden="1">{"ca",#N/A,FALSE,"Detailed BOP";"ka",#N/A,FALSE,"Detailed BOP";"btl",#N/A,FALSE,"Detailed BOP";#N/A,#N/A,FALSE,"Debt  Stock TBL";"imfprint",#N/A,FALSE,"IMF";"imfdebtservice",#N/A,FALSE,"IMF";"tradeprint",#N/A,FALSE,"Trade"}</definedName>
    <definedName name="what" localSheetId="26"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0"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4" hidden="1">{"ca",#N/A,FALSE,"Detailed BOP";"ka",#N/A,FALSE,"Detailed BOP";"btl",#N/A,FALSE,"Detailed BOP";#N/A,#N/A,FALSE,"Debt  Stock TBL";"imfprint",#N/A,FALSE,"IMF";"imfdebtservice",#N/A,FALSE,"IMF";"tradeprint",#N/A,FALSE,"Trade"}</definedName>
    <definedName name="what" localSheetId="38"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5" hidden="1">{"TRADE_COMP",#N/A,FALSE,"TAB23APP";"BOP",#N/A,FALSE,"TAB6";"DOT",#N/A,FALSE,"TAB24APP";"EXTDEBT",#N/A,FALSE,"TAB25APP"}</definedName>
    <definedName name="whatever" localSheetId="26" hidden="1">{"TRADE_COMP",#N/A,FALSE,"TAB23APP";"BOP",#N/A,FALSE,"TAB6";"DOT",#N/A,FALSE,"TAB24APP";"EXTDEBT",#N/A,FALSE,"TAB25APP"}</definedName>
    <definedName name="whatever" localSheetId="29" hidden="1">{"TRADE_COMP",#N/A,FALSE,"TAB23APP";"BOP",#N/A,FALSE,"TAB6";"DOT",#N/A,FALSE,"TAB24APP";"EXTDEBT",#N/A,FALSE,"TAB25APP"}</definedName>
    <definedName name="whatever" localSheetId="30" hidden="1">{"TRADE_COMP",#N/A,FALSE,"TAB23APP";"BOP",#N/A,FALSE,"TAB6";"DOT",#N/A,FALSE,"TAB24APP";"EXTDEBT",#N/A,FALSE,"TAB25APP"}</definedName>
    <definedName name="whatever" localSheetId="32" hidden="1">{"TRADE_COMP",#N/A,FALSE,"TAB23APP";"BOP",#N/A,FALSE,"TAB6";"DOT",#N/A,FALSE,"TAB24APP";"EXTDEBT",#N/A,FALSE,"TAB25APP"}</definedName>
    <definedName name="whatever" localSheetId="33" hidden="1">{"TRADE_COMP",#N/A,FALSE,"TAB23APP";"BOP",#N/A,FALSE,"TAB6";"DOT",#N/A,FALSE,"TAB24APP";"EXTDEBT",#N/A,FALSE,"TAB25APP"}</definedName>
    <definedName name="whatever" localSheetId="34" hidden="1">{"TRADE_COMP",#N/A,FALSE,"TAB23APP";"BOP",#N/A,FALSE,"TAB6";"DOT",#N/A,FALSE,"TAB24APP";"EXTDEBT",#N/A,FALSE,"TAB25APP"}</definedName>
    <definedName name="whatever" localSheetId="38"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 hidden="1">{"TRADE_COMP",#N/A,FALSE,"TAB23APP";"BOP",#N/A,FALSE,"TAB6";"DOT",#N/A,FALSE,"TAB24APP";"EXTDEBT",#N/A,FALSE,"TAB25APP"}</definedName>
    <definedName name="whatever" localSheetId="6" hidden="1">{"TRADE_COMP",#N/A,FALSE,"TAB23APP";"BOP",#N/A,FALSE,"TAB6";"DOT",#N/A,FALSE,"TAB24APP";"EXTDEBT",#N/A,FALSE,"TAB25APP"}</definedName>
    <definedName name="whatever" hidden="1">{"TRADE_COMP",#N/A,FALSE,"TAB23APP";"BOP",#N/A,FALSE,"TAB6";"DOT",#N/A,FALSE,"TAB24APP";"EXTDEBT",#N/A,FALSE,"TAB25APP"}</definedName>
    <definedName name="wr" localSheetId="25" hidden="1">{"macro",#N/A,FALSE,"Macro";"smq2",#N/A,FALSE,"Data";"smq3",#N/A,FALSE,"Data";"smq4",#N/A,FALSE,"Data";"smq5",#N/A,FALSE,"Data";"smq6",#N/A,FALSE,"Data";"smq7",#N/A,FALSE,"Data";"smq8",#N/A,FALSE,"Data";"smq9",#N/A,FALSE,"Data"}</definedName>
    <definedName name="wr" localSheetId="26" hidden="1">{"macro",#N/A,FALSE,"Macro";"smq2",#N/A,FALSE,"Data";"smq3",#N/A,FALSE,"Data";"smq4",#N/A,FALSE,"Data";"smq5",#N/A,FALSE,"Data";"smq6",#N/A,FALSE,"Data";"smq7",#N/A,FALSE,"Data";"smq8",#N/A,FALSE,"Data";"smq9",#N/A,FALSE,"Data"}</definedName>
    <definedName name="wr" localSheetId="29" hidden="1">{"macro",#N/A,FALSE,"Macro";"smq2",#N/A,FALSE,"Data";"smq3",#N/A,FALSE,"Data";"smq4",#N/A,FALSE,"Data";"smq5",#N/A,FALSE,"Data";"smq6",#N/A,FALSE,"Data";"smq7",#N/A,FALSE,"Data";"smq8",#N/A,FALSE,"Data";"smq9",#N/A,FALSE,"Data"}</definedName>
    <definedName name="wr" localSheetId="30"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4" hidden="1">{"macro",#N/A,FALSE,"Macro";"smq2",#N/A,FALSE,"Data";"smq3",#N/A,FALSE,"Data";"smq4",#N/A,FALSE,"Data";"smq5",#N/A,FALSE,"Data";"smq6",#N/A,FALSE,"Data";"smq7",#N/A,FALSE,"Data";"smq8",#N/A,FALSE,"Data";"smq9",#N/A,FALSE,"Data"}</definedName>
    <definedName name="wr" localSheetId="38"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5" hidden="1">{"TRADE_COMP",#N/A,FALSE,"TAB23APP";"BOP",#N/A,FALSE,"TAB6";"DOT",#N/A,FALSE,"TAB24APP";"EXTDEBT",#N/A,FALSE,"TAB25APP"}</definedName>
    <definedName name="wrn.97REDBOP." localSheetId="26"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0"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4" hidden="1">{"TRADE_COMP",#N/A,FALSE,"TAB23APP";"BOP",#N/A,FALSE,"TAB6";"DOT",#N/A,FALSE,"TAB24APP";"EXTDEBT",#N/A,FALSE,"TAB25APP"}</definedName>
    <definedName name="wrn.97REDBOP." localSheetId="38"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hidden="1">{"TRADE_COMP",#N/A,FALSE,"TAB23APP";"BOP",#N/A,FALSE,"TAB6";"DOT",#N/A,FALSE,"TAB24APP";"EXTDEBT",#N/A,FALSE,"TAB25APP"}</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5" hidden="1">{#N/A,#N/A,FALSE,"DOC";"TB_28",#N/A,FALSE,"FITB_28";"TB_91",#N/A,FALSE,"FITB_91";"TB_182",#N/A,FALSE,"FITB_182";"TB_273",#N/A,FALSE,"FITB_273";"TB_364",#N/A,FALSE,"FITB_364 ";"SUMMARY",#N/A,FALSE,"Summary"}</definedName>
    <definedName name="wrn.ARMTBILLS." localSheetId="26" hidden="1">{#N/A,#N/A,FALSE,"DOC";"TB_28",#N/A,FALSE,"FITB_28";"TB_91",#N/A,FALSE,"FITB_91";"TB_182",#N/A,FALSE,"FITB_182";"TB_273",#N/A,FALSE,"FITB_273";"TB_364",#N/A,FALSE,"FITB_364 ";"SUMMARY",#N/A,FALSE,"Summary"}</definedName>
    <definedName name="wrn.ARMTBILLS." localSheetId="29" hidden="1">{#N/A,#N/A,FALSE,"DOC";"TB_28",#N/A,FALSE,"FITB_28";"TB_91",#N/A,FALSE,"FITB_91";"TB_182",#N/A,FALSE,"FITB_182";"TB_273",#N/A,FALSE,"FITB_273";"TB_364",#N/A,FALSE,"FITB_364 ";"SUMMARY",#N/A,FALSE,"Summary"}</definedName>
    <definedName name="wrn.ARMTBILLS." localSheetId="30"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4" hidden="1">{#N/A,#N/A,FALSE,"DOC";"TB_28",#N/A,FALSE,"FITB_28";"TB_91",#N/A,FALSE,"FITB_91";"TB_182",#N/A,FALSE,"FITB_182";"TB_273",#N/A,FALSE,"FITB_273";"TB_364",#N/A,FALSE,"FITB_364 ";"SUMMARY",#N/A,FALSE,"Summary"}</definedName>
    <definedName name="wrn.ARMTBILLS." localSheetId="38"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5" hidden="1">{"BOP_TAB",#N/A,FALSE,"N";"MIDTERM_TAB",#N/A,FALSE,"O"}</definedName>
    <definedName name="wrn.BOP_MIDTERM." localSheetId="26" hidden="1">{"BOP_TAB",#N/A,FALSE,"N";"MIDTERM_TAB",#N/A,FALSE,"O"}</definedName>
    <definedName name="wrn.BOP_MIDTERM." localSheetId="29" hidden="1">{"BOP_TAB",#N/A,FALSE,"N";"MIDTERM_TAB",#N/A,FALSE,"O"}</definedName>
    <definedName name="wrn.BOP_MIDTERM." localSheetId="30"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34" hidden="1">{"BOP_TAB",#N/A,FALSE,"N";"MIDTERM_TAB",#N/A,FALSE,"O"}</definedName>
    <definedName name="wrn.BOP_MIDTERM." localSheetId="38"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hidden="1">{"BOP_TAB",#N/A,FALSE,"N";"MIDTERM_TAB",#N/A,FALSE,"O"}</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5" hidden="1">{"ca",#N/A,FALSE,"Detailed BOP";"ka",#N/A,FALSE,"Detailed BOP";"btl",#N/A,FALSE,"Detailed BOP";#N/A,#N/A,FALSE,"Debt  Stock TBL";"imfprint",#N/A,FALSE,"IMF";"imfdebtservice",#N/A,FALSE,"IMF";"tradeprint",#N/A,FALSE,"Trade"}</definedName>
    <definedName name="wrn.IMF._.RR._.Office." localSheetId="26"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0"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4" hidden="1">{"ca",#N/A,FALSE,"Detailed BOP";"ka",#N/A,FALSE,"Detailed BOP";"btl",#N/A,FALSE,"Detailed BOP";#N/A,#N/A,FALSE,"Debt  Stock TBL";"imfprint",#N/A,FALSE,"IMF";"imfdebtservice",#N/A,FALSE,"IMF";"tradeprint",#N/A,FALSE,"Trade"}</definedName>
    <definedName name="wrn.IMF._.RR._.Office." localSheetId="38"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5"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4" hidden="1">{#N/A,#N/A,FALSE,"SimInp1";#N/A,#N/A,FALSE,"SimInp2";#N/A,#N/A,FALSE,"SimOut1";#N/A,#N/A,FALSE,"SimOut2";#N/A,#N/A,FALSE,"SimOut3";#N/A,#N/A,FALSE,"SimOut4";#N/A,#N/A,FALSE,"SimOut5"}</definedName>
    <definedName name="wrn.Input._.and._.output._.tables." localSheetId="38"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5" hidden="1">{#N/A,#N/A,FALSE,"CB";#N/A,#N/A,FALSE,"CMB";#N/A,#N/A,FALSE,"BSYS";#N/A,#N/A,FALSE,"NBFI";#N/A,#N/A,FALSE,"FSYS"}</definedName>
    <definedName name="wrn.MAIN." localSheetId="26" hidden="1">{#N/A,#N/A,FALSE,"CB";#N/A,#N/A,FALSE,"CMB";#N/A,#N/A,FALSE,"BSYS";#N/A,#N/A,FALSE,"NBFI";#N/A,#N/A,FALSE,"FSYS"}</definedName>
    <definedName name="wrn.MAIN." localSheetId="29" hidden="1">{#N/A,#N/A,FALSE,"CB";#N/A,#N/A,FALSE,"CMB";#N/A,#N/A,FALSE,"BSYS";#N/A,#N/A,FALSE,"NBFI";#N/A,#N/A,FALSE,"FSYS"}</definedName>
    <definedName name="wrn.MAIN." localSheetId="30" hidden="1">{#N/A,#N/A,FALSE,"CB";#N/A,#N/A,FALSE,"CMB";#N/A,#N/A,FALSE,"BSYS";#N/A,#N/A,FALSE,"NBFI";#N/A,#N/A,FALSE,"FSYS"}</definedName>
    <definedName name="wrn.MAIN." localSheetId="32" hidden="1">{#N/A,#N/A,FALSE,"CB";#N/A,#N/A,FALSE,"CMB";#N/A,#N/A,FALSE,"BSYS";#N/A,#N/A,FALSE,"NBFI";#N/A,#N/A,FALSE,"FSYS"}</definedName>
    <definedName name="wrn.MAIN." localSheetId="33" hidden="1">{#N/A,#N/A,FALSE,"CB";#N/A,#N/A,FALSE,"CMB";#N/A,#N/A,FALSE,"BSYS";#N/A,#N/A,FALSE,"NBFI";#N/A,#N/A,FALSE,"FSYS"}</definedName>
    <definedName name="wrn.MAIN." localSheetId="34" hidden="1">{#N/A,#N/A,FALSE,"CB";#N/A,#N/A,FALSE,"CMB";#N/A,#N/A,FALSE,"BSYS";#N/A,#N/A,FALSE,"NBFI";#N/A,#N/A,FALSE,"FSYS"}</definedName>
    <definedName name="wrn.MAIN." localSheetId="38"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hidden="1">{#N/A,#N/A,FALSE,"CB";#N/A,#N/A,FALSE,"CMB";#N/A,#N/A,FALSE,"BSYS";#N/A,#N/A,FALSE,"NBFI";#N/A,#N/A,FALSE,"FSYS"}</definedName>
    <definedName name="wrn.Main._.Economic._.Indicators." localSheetId="25" hidden="1">{"Main Economic Indicators",#N/A,FALSE,"C"}</definedName>
    <definedName name="wrn.Main._.Economic._.Indicators." localSheetId="26" hidden="1">{"Main Economic Indicators",#N/A,FALSE,"C"}</definedName>
    <definedName name="wrn.Main._.Economic._.Indicators." localSheetId="29" hidden="1">{"Main Economic Indicators",#N/A,FALSE,"C"}</definedName>
    <definedName name="wrn.Main._.Economic._.Indicators." localSheetId="30"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4" hidden="1">{"Main Economic Indicators",#N/A,FALSE,"C"}</definedName>
    <definedName name="wrn.Main._.Economic._.Indicators." localSheetId="38"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 hidden="1">{"Main Economic Indicators",#N/A,FALSE,"C"}</definedName>
    <definedName name="wrn.Main._.Economic._.Indicators." localSheetId="6" hidden="1">{"Main Economic Indicators",#N/A,FALSE,"C"}</definedName>
    <definedName name="wrn.Main._.Economic._.Indicators." hidden="1">{"Main Economic Indicators",#N/A,FALSE,"C"}</definedName>
    <definedName name="wrn.MDABOP." localSheetId="25"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4" hidden="1">{"BOP_TAB",#N/A,FALSE,"N";"MIDTERM_TAB",#N/A,FALSE,"O";"FUND_CRED",#N/A,FALSE,"P";"DEBT_TAB1",#N/A,FALSE,"Q";"DEBT_TAB2",#N/A,FALSE,"Q";"FORFIN_TAB1",#N/A,FALSE,"R";"FORFIN_TAB2",#N/A,FALSE,"R";"BOP_ANALY",#N/A,FALSE,"U"}</definedName>
    <definedName name="wrn.MDABOP." localSheetId="38"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5" hidden="1">{"TAB_2",#N/A,FALSE,"A";"DOC",#N/A,FALSE,"DOC";"TAB6_SRBP",#N/A,FALSE,"SR-BP (2)";"TAB_6",#N/A,FALSE,"A";"TAB6_SRBP",#N/A,FALSE,"SR-BP (2)";"SFUNDREV",#N/A,FALSE,"S.Fund Rev";"Tab_arrears",#N/A,FALSE,"Sheet2";"SR_REVEXP",#N/A,FALSE,"Sheet3"}</definedName>
    <definedName name="wrn.MDAFIS." localSheetId="26" hidden="1">{"TAB_2",#N/A,FALSE,"A";"DOC",#N/A,FALSE,"DOC";"TAB6_SRBP",#N/A,FALSE,"SR-BP (2)";"TAB_6",#N/A,FALSE,"A";"TAB6_SRBP",#N/A,FALSE,"SR-BP (2)";"SFUNDREV",#N/A,FALSE,"S.Fund Rev";"Tab_arrears",#N/A,FALSE,"Sheet2";"SR_REVEXP",#N/A,FALSE,"Sheet3"}</definedName>
    <definedName name="wrn.MDAFIS." localSheetId="29" hidden="1">{"TAB_2",#N/A,FALSE,"A";"DOC",#N/A,FALSE,"DOC";"TAB6_SRBP",#N/A,FALSE,"SR-BP (2)";"TAB_6",#N/A,FALSE,"A";"TAB6_SRBP",#N/A,FALSE,"SR-BP (2)";"SFUNDREV",#N/A,FALSE,"S.Fund Rev";"Tab_arrears",#N/A,FALSE,"Sheet2";"SR_REVEXP",#N/A,FALSE,"Sheet3"}</definedName>
    <definedName name="wrn.MDAFIS." localSheetId="30"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4" hidden="1">{"TAB_2",#N/A,FALSE,"A";"DOC",#N/A,FALSE,"DOC";"TAB6_SRBP",#N/A,FALSE,"SR-BP (2)";"TAB_6",#N/A,FALSE,"A";"TAB6_SRBP",#N/A,FALSE,"SR-BP (2)";"SFUNDREV",#N/A,FALSE,"S.Fund Rev";"Tab_arrears",#N/A,FALSE,"Sheet2";"SR_REVEXP",#N/A,FALSE,"Sheet3"}</definedName>
    <definedName name="wrn.MDAFIS." localSheetId="38"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5" hidden="1">{#N/A,#N/A,FALSE,"CB";#N/A,#N/A,FALSE,"CMB";#N/A,#N/A,FALSE,"NBFI"}</definedName>
    <definedName name="wrn.MIT." localSheetId="26" hidden="1">{#N/A,#N/A,FALSE,"CB";#N/A,#N/A,FALSE,"CMB";#N/A,#N/A,FALSE,"NBFI"}</definedName>
    <definedName name="wrn.MIT." localSheetId="29" hidden="1">{#N/A,#N/A,FALSE,"CB";#N/A,#N/A,FALSE,"CMB";#N/A,#N/A,FALSE,"NBFI"}</definedName>
    <definedName name="wrn.MIT." localSheetId="30" hidden="1">{#N/A,#N/A,FALSE,"CB";#N/A,#N/A,FALSE,"CMB";#N/A,#N/A,FALSE,"NBFI"}</definedName>
    <definedName name="wrn.MIT." localSheetId="32" hidden="1">{#N/A,#N/A,FALSE,"CB";#N/A,#N/A,FALSE,"CMB";#N/A,#N/A,FALSE,"NBFI"}</definedName>
    <definedName name="wrn.MIT." localSheetId="33" hidden="1">{#N/A,#N/A,FALSE,"CB";#N/A,#N/A,FALSE,"CMB";#N/A,#N/A,FALSE,"NBFI"}</definedName>
    <definedName name="wrn.MIT." localSheetId="34" hidden="1">{#N/A,#N/A,FALSE,"CB";#N/A,#N/A,FALSE,"CMB";#N/A,#N/A,FALSE,"NBFI"}</definedName>
    <definedName name="wrn.MIT." localSheetId="38"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 hidden="1">{#N/A,#N/A,FALSE,"CB";#N/A,#N/A,FALSE,"CMB";#N/A,#N/A,FALSE,"NBFI"}</definedName>
    <definedName name="wrn.MIT." localSheetId="6" hidden="1">{#N/A,#N/A,FALSE,"CB";#N/A,#N/A,FALSE,"CMB";#N/A,#N/A,FALSE,"NBFI"}</definedName>
    <definedName name="wrn.MIT." hidden="1">{#N/A,#N/A,FALSE,"CB";#N/A,#N/A,FALSE,"CMB";#N/A,#N/A,FALSE,"NBFI"}</definedName>
    <definedName name="wrn.MONA." localSheetId="25" hidden="1">{"MONA",#N/A,FALSE,"S"}</definedName>
    <definedName name="wrn.MONA." localSheetId="26" hidden="1">{"MONA",#N/A,FALSE,"S"}</definedName>
    <definedName name="wrn.MONA." localSheetId="29" hidden="1">{"MONA",#N/A,FALSE,"S"}</definedName>
    <definedName name="wrn.MONA." localSheetId="30" hidden="1">{"MONA",#N/A,FALSE,"S"}</definedName>
    <definedName name="wrn.MONA." localSheetId="32" hidden="1">{"MONA",#N/A,FALSE,"S"}</definedName>
    <definedName name="wrn.MONA." localSheetId="33" hidden="1">{"MONA",#N/A,FALSE,"S"}</definedName>
    <definedName name="wrn.MONA." localSheetId="34" hidden="1">{"MONA",#N/A,FALSE,"S"}</definedName>
    <definedName name="wrn.MONA." localSheetId="38" hidden="1">{"MONA",#N/A,FALSE,"S"}</definedName>
    <definedName name="wrn.MONA." localSheetId="39" hidden="1">{"MONA",#N/A,FALSE,"S"}</definedName>
    <definedName name="wrn.MONA." localSheetId="41" hidden="1">{"MONA",#N/A,FALSE,"S"}</definedName>
    <definedName name="wrn.MONA." localSheetId="42" hidden="1">{"MONA",#N/A,FALSE,"S"}</definedName>
    <definedName name="wrn.MONA." localSheetId="4" hidden="1">{"MONA",#N/A,FALSE,"S"}</definedName>
    <definedName name="wrn.MONA." localSheetId="6" hidden="1">{"MONA",#N/A,FALSE,"S"}</definedName>
    <definedName name="wrn.MONA." hidden="1">{"MONA",#N/A,FALSE,"S"}</definedName>
    <definedName name="wrn.mterm." localSheetId="25" hidden="1">{"mt1",#N/A,FALSE,"Debt";"mt2",#N/A,FALSE,"Debt";"mt3",#N/A,FALSE,"Debt";"mt4",#N/A,FALSE,"Debt";"mt5",#N/A,FALSE,"Debt";"mt6",#N/A,FALSE,"Debt";"mt7",#N/A,FALSE,"Debt"}</definedName>
    <definedName name="wrn.mterm." localSheetId="26" hidden="1">{"mt1",#N/A,FALSE,"Debt";"mt2",#N/A,FALSE,"Debt";"mt3",#N/A,FALSE,"Debt";"mt4",#N/A,FALSE,"Debt";"mt5",#N/A,FALSE,"Debt";"mt6",#N/A,FALSE,"Debt";"mt7",#N/A,FALSE,"Debt"}</definedName>
    <definedName name="wrn.mterm." localSheetId="29" hidden="1">{"mt1",#N/A,FALSE,"Debt";"mt2",#N/A,FALSE,"Debt";"mt3",#N/A,FALSE,"Debt";"mt4",#N/A,FALSE,"Debt";"mt5",#N/A,FALSE,"Debt";"mt6",#N/A,FALSE,"Debt";"mt7",#N/A,FALSE,"Debt"}</definedName>
    <definedName name="wrn.mterm." localSheetId="30"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4" hidden="1">{"mt1",#N/A,FALSE,"Debt";"mt2",#N/A,FALSE,"Debt";"mt3",#N/A,FALSE,"Debt";"mt4",#N/A,FALSE,"Debt";"mt5",#N/A,FALSE,"Debt";"mt6",#N/A,FALSE,"Debt";"mt7",#N/A,FALSE,"Debt"}</definedName>
    <definedName name="wrn.mterm." localSheetId="38"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5" hidden="1">{#N/A,#N/A,FALSE,"I";#N/A,#N/A,FALSE,"J";#N/A,#N/A,FALSE,"K";#N/A,#N/A,FALSE,"L";#N/A,#N/A,FALSE,"M";#N/A,#N/A,FALSE,"N";#N/A,#N/A,FALSE,"O"}</definedName>
    <definedName name="wrn.Output._.tables." localSheetId="26" hidden="1">{#N/A,#N/A,FALSE,"I";#N/A,#N/A,FALSE,"J";#N/A,#N/A,FALSE,"K";#N/A,#N/A,FALSE,"L";#N/A,#N/A,FALSE,"M";#N/A,#N/A,FALSE,"N";#N/A,#N/A,FALSE,"O"}</definedName>
    <definedName name="wrn.Output._.tables." localSheetId="29" hidden="1">{#N/A,#N/A,FALSE,"I";#N/A,#N/A,FALSE,"J";#N/A,#N/A,FALSE,"K";#N/A,#N/A,FALSE,"L";#N/A,#N/A,FALSE,"M";#N/A,#N/A,FALSE,"N";#N/A,#N/A,FALSE,"O"}</definedName>
    <definedName name="wrn.Output._.tables." localSheetId="30"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34" hidden="1">{#N/A,#N/A,FALSE,"I";#N/A,#N/A,FALSE,"J";#N/A,#N/A,FALSE,"K";#N/A,#N/A,FALSE,"L";#N/A,#N/A,FALSE,"M";#N/A,#N/A,FALSE,"N";#N/A,#N/A,FALSE,"O"}</definedName>
    <definedName name="wrn.Output._.tables." localSheetId="38"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6"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0"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4" hidden="1">{"ca",#N/A,FALSE,"Detailed BOP";"ka",#N/A,FALSE,"Detailed BOP";"btl",#N/A,FALSE,"Detailed BOP";#N/A,#N/A,FALSE,"Debt  Stock TBL";"imfprint",#N/A,FALSE,"IMF";"nirprintview",#N/A,FALSE,"NIR";"tradeprint",#N/A,FALSE,"Trade";"imfdebtservice",#N/A,FALSE,"IMF"}</definedName>
    <definedName name="wrn.Print._.Detailed._.Tables." localSheetId="38"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5" hidden="1">{"Tab1",#N/A,FALSE,"P";"Tab2",#N/A,FALSE,"P"}</definedName>
    <definedName name="wrn.Program." localSheetId="26" hidden="1">{"Tab1",#N/A,FALSE,"P";"Tab2",#N/A,FALSE,"P"}</definedName>
    <definedName name="wrn.Program." localSheetId="29" hidden="1">{"Tab1",#N/A,FALSE,"P";"Tab2",#N/A,FALSE,"P"}</definedName>
    <definedName name="wrn.Program." localSheetId="30" hidden="1">{"Tab1",#N/A,FALSE,"P";"Tab2",#N/A,FALSE,"P"}</definedName>
    <definedName name="wrn.Program." localSheetId="32" hidden="1">{"Tab1",#N/A,FALSE,"P";"Tab2",#N/A,FALSE,"P"}</definedName>
    <definedName name="wrn.Program." localSheetId="33" hidden="1">{"Tab1",#N/A,FALSE,"P";"Tab2",#N/A,FALSE,"P"}</definedName>
    <definedName name="wrn.Program." localSheetId="34" hidden="1">{"Tab1",#N/A,FALSE,"P";"Tab2",#N/A,FALSE,"P"}</definedName>
    <definedName name="wrn.Program." localSheetId="38"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 hidden="1">{"Tab1",#N/A,FALSE,"P";"Tab2",#N/A,FALSE,"P"}</definedName>
    <definedName name="wrn.Program." localSheetId="6" hidden="1">{"Tab1",#N/A,FALSE,"P";"Tab2",#N/A,FALSE,"P"}</definedName>
    <definedName name="wrn.Program." hidden="1">{"Tab1",#N/A,FALSE,"P";"Tab2",#N/A,FALSE,"P"}</definedName>
    <definedName name="wrn.RED97MON." localSheetId="25" hidden="1">{"CBA",#N/A,FALSE,"TAB4";"MS",#N/A,FALSE,"TAB5";"BANKLOANS",#N/A,FALSE,"TAB21APP ";"INTEREST",#N/A,FALSE,"TAB22APP"}</definedName>
    <definedName name="wrn.RED97MON." localSheetId="26" hidden="1">{"CBA",#N/A,FALSE,"TAB4";"MS",#N/A,FALSE,"TAB5";"BANKLOANS",#N/A,FALSE,"TAB21APP ";"INTEREST",#N/A,FALSE,"TAB22APP"}</definedName>
    <definedName name="wrn.RED97MON." localSheetId="29" hidden="1">{"CBA",#N/A,FALSE,"TAB4";"MS",#N/A,FALSE,"TAB5";"BANKLOANS",#N/A,FALSE,"TAB21APP ";"INTEREST",#N/A,FALSE,"TAB22APP"}</definedName>
    <definedName name="wrn.RED97MON." localSheetId="30" hidden="1">{"CBA",#N/A,FALSE,"TAB4";"MS",#N/A,FALSE,"TAB5";"BANKLOANS",#N/A,FALSE,"TAB21APP ";"INTEREST",#N/A,FALSE,"TAB22APP"}</definedName>
    <definedName name="wrn.RED97MON." localSheetId="32" hidden="1">{"CBA",#N/A,FALSE,"TAB4";"MS",#N/A,FALSE,"TAB5";"BANKLOANS",#N/A,FALSE,"TAB21APP ";"INTEREST",#N/A,FALSE,"TAB22APP"}</definedName>
    <definedName name="wrn.RED97MON." localSheetId="33" hidden="1">{"CBA",#N/A,FALSE,"TAB4";"MS",#N/A,FALSE,"TAB5";"BANKLOANS",#N/A,FALSE,"TAB21APP ";"INTEREST",#N/A,FALSE,"TAB22APP"}</definedName>
    <definedName name="wrn.RED97MON." localSheetId="34" hidden="1">{"CBA",#N/A,FALSE,"TAB4";"MS",#N/A,FALSE,"TAB5";"BANKLOANS",#N/A,FALSE,"TAB21APP ";"INTEREST",#N/A,FALSE,"TAB22APP"}</definedName>
    <definedName name="wrn.RED97MON." localSheetId="38"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hidden="1">{"CBA",#N/A,FALSE,"TAB4";"MS",#N/A,FALSE,"TAB5";"BANKLOANS",#N/A,FALSE,"TAB21APP ";"INTEREST",#N/A,FALSE,"TAB22APP"}</definedName>
    <definedName name="wrn.Riqfin." localSheetId="25" hidden="1">{"Riqfin97",#N/A,FALSE,"Tran";"Riqfinpro",#N/A,FALSE,"Tran"}</definedName>
    <definedName name="wrn.Riqfin." localSheetId="26" hidden="1">{"Riqfin97",#N/A,FALSE,"Tran";"Riqfinpro",#N/A,FALSE,"Tran"}</definedName>
    <definedName name="wrn.Riqfin." localSheetId="29" hidden="1">{"Riqfin97",#N/A,FALSE,"Tran";"Riqfinpro",#N/A,FALSE,"Tran"}</definedName>
    <definedName name="wrn.Riqfin." localSheetId="30"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4" hidden="1">{"Riqfin97",#N/A,FALSE,"Tran";"Riqfinpro",#N/A,FALSE,"Tran"}</definedName>
    <definedName name="wrn.Riqfin." localSheetId="38"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hidden="1">{"Riqfin97",#N/A,FALSE,"Tran";"Riqfinpro",#N/A,FALSE,"Tran"}</definedName>
    <definedName name="wrn.Staff._.Report._.Tables." localSheetId="25" hidden="1">{#N/A,#N/A,FALSE,"SRFSYS";#N/A,#N/A,FALSE,"SRBSYS"}</definedName>
    <definedName name="wrn.Staff._.Report._.Tables." localSheetId="26" hidden="1">{#N/A,#N/A,FALSE,"SRFSYS";#N/A,#N/A,FALSE,"SRBSYS"}</definedName>
    <definedName name="wrn.Staff._.Report._.Tables." localSheetId="29" hidden="1">{#N/A,#N/A,FALSE,"SRFSYS";#N/A,#N/A,FALSE,"SRBSYS"}</definedName>
    <definedName name="wrn.Staff._.Report._.Tables." localSheetId="30" hidden="1">{#N/A,#N/A,FALSE,"SRFSYS";#N/A,#N/A,FALSE,"SRBSYS"}</definedName>
    <definedName name="wrn.Staff._.Report._.Tables." localSheetId="32" hidden="1">{#N/A,#N/A,FALSE,"SRFSYS";#N/A,#N/A,FALSE,"SRBSYS"}</definedName>
    <definedName name="wrn.Staff._.Report._.Tables." localSheetId="33" hidden="1">{#N/A,#N/A,FALSE,"SRFSYS";#N/A,#N/A,FALSE,"SRBSYS"}</definedName>
    <definedName name="wrn.Staff._.Report._.Tables." localSheetId="34" hidden="1">{#N/A,#N/A,FALSE,"SRFSYS";#N/A,#N/A,FALSE,"SRBSYS"}</definedName>
    <definedName name="wrn.Staff._.Report._.Tables." localSheetId="38"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hidden="1">{#N/A,#N/A,FALSE,"SRFSYS";#N/A,#N/A,FALSE,"SRBSYS"}</definedName>
    <definedName name="wrn.STAFF_REPORT_TABLES." localSheetId="25" hidden="1">{"SR_tbs",#N/A,FALSE,"MGSSEI";"SR_tbs",#N/A,FALSE,"MGSBOX";"SR_tbs",#N/A,FALSE,"MGSOCIND"}</definedName>
    <definedName name="wrn.STAFF_REPORT_TABLES." localSheetId="26" hidden="1">{"SR_tbs",#N/A,FALSE,"MGSSEI";"SR_tbs",#N/A,FALSE,"MGSBOX";"SR_tbs",#N/A,FALSE,"MGSOCIND"}</definedName>
    <definedName name="wrn.STAFF_REPORT_TABLES." localSheetId="29" hidden="1">{"SR_tbs",#N/A,FALSE,"MGSSEI";"SR_tbs",#N/A,FALSE,"MGSBOX";"SR_tbs",#N/A,FALSE,"MGSOCIND"}</definedName>
    <definedName name="wrn.STAFF_REPORT_TABLES." localSheetId="30" hidden="1">{"SR_tbs",#N/A,FALSE,"MGSSEI";"SR_tbs",#N/A,FALSE,"MGSBOX";"SR_tbs",#N/A,FALSE,"MGSOCIND"}</definedName>
    <definedName name="wrn.STAFF_REPORT_TABLES." localSheetId="32" hidden="1">{"SR_tbs",#N/A,FALSE,"MGSSEI";"SR_tbs",#N/A,FALSE,"MGSBOX";"SR_tbs",#N/A,FALSE,"MGSOCIND"}</definedName>
    <definedName name="wrn.STAFF_REPORT_TABLES." localSheetId="33" hidden="1">{"SR_tbs",#N/A,FALSE,"MGSSEI";"SR_tbs",#N/A,FALSE,"MGSBOX";"SR_tbs",#N/A,FALSE,"MGSOCIND"}</definedName>
    <definedName name="wrn.STAFF_REPORT_TABLES." localSheetId="34" hidden="1">{"SR_tbs",#N/A,FALSE,"MGSSEI";"SR_tbs",#N/A,FALSE,"MGSBOX";"SR_tbs",#N/A,FALSE,"MGSOCIND"}</definedName>
    <definedName name="wrn.STAFF_REPORT_TABLES." localSheetId="38"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hidden="1">{"SR_tbs",#N/A,FALSE,"MGSSEI";"SR_tbs",#N/A,FALSE,"MGSBOX";"SR_tbs",#N/A,FALSE,"MGSOCIND"}</definedName>
    <definedName name="wrn.State._.Govt." localSheetId="25" hidden="1">{"partial screen",#N/A,FALSE,"State_Gov't"}</definedName>
    <definedName name="wrn.State._.Govt." localSheetId="26" hidden="1">{"partial screen",#N/A,FALSE,"State_Gov't"}</definedName>
    <definedName name="wrn.State._.Govt." localSheetId="29" hidden="1">{"partial screen",#N/A,FALSE,"State_Gov't"}</definedName>
    <definedName name="wrn.State._.Govt." localSheetId="30" hidden="1">{"partial screen",#N/A,FALSE,"State_Gov't"}</definedName>
    <definedName name="wrn.State._.Govt." localSheetId="32" hidden="1">{"partial screen",#N/A,FALSE,"State_Gov't"}</definedName>
    <definedName name="wrn.State._.Govt." localSheetId="33" hidden="1">{"partial screen",#N/A,FALSE,"State_Gov't"}</definedName>
    <definedName name="wrn.State._.Govt." localSheetId="34" hidden="1">{"partial screen",#N/A,FALSE,"State_Gov't"}</definedName>
    <definedName name="wrn.State._.Govt." localSheetId="38"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 hidden="1">{"partial screen",#N/A,FALSE,"State_Gov't"}</definedName>
    <definedName name="wrn.State._.Govt." localSheetId="6" hidden="1">{"partial screen",#N/A,FALSE,"State_Gov't"}</definedName>
    <definedName name="wrn.State._.Govt." hidden="1">{"partial screen",#N/A,FALSE,"State_Gov't"}</definedName>
    <definedName name="wrn.suma." localSheetId="25" hidden="1">{"macroa",#N/A,FALSE,"Macro";"suma2",#N/A,FALSE,"Data";"suma3",#N/A,FALSE,"Data";"suma4",#N/A,FALSE,"Data";"suma5",#N/A,FALSE,"Data";"suma6",#N/A,FALSE,"Data";"suma7",#N/A,FALSE,"Data";"suma8",#N/A,FALSE,"Data";"suma9",#N/A,FALSE,"Data"}</definedName>
    <definedName name="wrn.suma." localSheetId="26" hidden="1">{"macroa",#N/A,FALSE,"Macro";"suma2",#N/A,FALSE,"Data";"suma3",#N/A,FALSE,"Data";"suma4",#N/A,FALSE,"Data";"suma5",#N/A,FALSE,"Data";"suma6",#N/A,FALSE,"Data";"suma7",#N/A,FALSE,"Data";"suma8",#N/A,FALSE,"Data";"suma9",#N/A,FALSE,"Data"}</definedName>
    <definedName name="wrn.suma." localSheetId="29" hidden="1">{"macroa",#N/A,FALSE,"Macro";"suma2",#N/A,FALSE,"Data";"suma3",#N/A,FALSE,"Data";"suma4",#N/A,FALSE,"Data";"suma5",#N/A,FALSE,"Data";"suma6",#N/A,FALSE,"Data";"suma7",#N/A,FALSE,"Data";"suma8",#N/A,FALSE,"Data";"suma9",#N/A,FALSE,"Data"}</definedName>
    <definedName name="wrn.suma." localSheetId="30"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4" hidden="1">{"macroa",#N/A,FALSE,"Macro";"suma2",#N/A,FALSE,"Data";"suma3",#N/A,FALSE,"Data";"suma4",#N/A,FALSE,"Data";"suma5",#N/A,FALSE,"Data";"suma6",#N/A,FALSE,"Data";"suma7",#N/A,FALSE,"Data";"suma8",#N/A,FALSE,"Data";"suma9",#N/A,FALSE,"Data"}</definedName>
    <definedName name="wrn.suma." localSheetId="38"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5" hidden="1">{"macro",#N/A,FALSE,"Macro";"smq2",#N/A,FALSE,"Data";"smq3",#N/A,FALSE,"Data";"smq4",#N/A,FALSE,"Data";"smq5",#N/A,FALSE,"Data";"smq6",#N/A,FALSE,"Data";"smq7",#N/A,FALSE,"Data";"smq8",#N/A,FALSE,"Data";"smq9",#N/A,FALSE,"Data"}</definedName>
    <definedName name="wrn.sumq." localSheetId="26" hidden="1">{"macro",#N/A,FALSE,"Macro";"smq2",#N/A,FALSE,"Data";"smq3",#N/A,FALSE,"Data";"smq4",#N/A,FALSE,"Data";"smq5",#N/A,FALSE,"Data";"smq6",#N/A,FALSE,"Data";"smq7",#N/A,FALSE,"Data";"smq8",#N/A,FALSE,"Data";"smq9",#N/A,FALSE,"Data"}</definedName>
    <definedName name="wrn.sumq." localSheetId="29" hidden="1">{"macro",#N/A,FALSE,"Macro";"smq2",#N/A,FALSE,"Data";"smq3",#N/A,FALSE,"Data";"smq4",#N/A,FALSE,"Data";"smq5",#N/A,FALSE,"Data";"smq6",#N/A,FALSE,"Data";"smq7",#N/A,FALSE,"Data";"smq8",#N/A,FALSE,"Data";"smq9",#N/A,FALSE,"Data"}</definedName>
    <definedName name="wrn.sumq." localSheetId="30"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4" hidden="1">{"macro",#N/A,FALSE,"Macro";"smq2",#N/A,FALSE,"Data";"smq3",#N/A,FALSE,"Data";"smq4",#N/A,FALSE,"Data";"smq5",#N/A,FALSE,"Data";"smq6",#N/A,FALSE,"Data";"smq7",#N/A,FALSE,"Data";"smq8",#N/A,FALSE,"Data";"smq9",#N/A,FALSE,"Data"}</definedName>
    <definedName name="wrn.sumq." localSheetId="38"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5" hidden="1">{"TBILLS_ALL",#N/A,FALSE,"FITB_all"}</definedName>
    <definedName name="wrn.TBILLSALL." localSheetId="26" hidden="1">{"TBILLS_ALL",#N/A,FALSE,"FITB_all"}</definedName>
    <definedName name="wrn.TBILLSALL." localSheetId="29" hidden="1">{"TBILLS_ALL",#N/A,FALSE,"FITB_all"}</definedName>
    <definedName name="wrn.TBILLSALL." localSheetId="30" hidden="1">{"TBILLS_ALL",#N/A,FALSE,"FITB_all"}</definedName>
    <definedName name="wrn.TBILLSALL." localSheetId="32" hidden="1">{"TBILLS_ALL",#N/A,FALSE,"FITB_all"}</definedName>
    <definedName name="wrn.TBILLSALL." localSheetId="33" hidden="1">{"TBILLS_ALL",#N/A,FALSE,"FITB_all"}</definedName>
    <definedName name="wrn.TBILLSALL." localSheetId="34" hidden="1">{"TBILLS_ALL",#N/A,FALSE,"FITB_all"}</definedName>
    <definedName name="wrn.TBILLSALL." localSheetId="38"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 hidden="1">{"TBILLS_ALL",#N/A,FALSE,"FITB_all"}</definedName>
    <definedName name="wrn.TBILLSALL." localSheetId="6" hidden="1">{"TBILLS_ALL",#N/A,FALSE,"FITB_all"}</definedName>
    <definedName name="wrn.TBILLSALL." hidden="1">{"TBILLS_ALL",#N/A,FALSE,"FITB_all"}</definedName>
    <definedName name="wrn.WEO." localSheetId="25" hidden="1">{"WEO",#N/A,FALSE,"T"}</definedName>
    <definedName name="wrn.WEO." localSheetId="26" hidden="1">{"WEO",#N/A,FALSE,"T"}</definedName>
    <definedName name="wrn.WEO." localSheetId="29" hidden="1">{"WEO",#N/A,FALSE,"T"}</definedName>
    <definedName name="wrn.WEO." localSheetId="30" hidden="1">{"WEO",#N/A,FALSE,"T"}</definedName>
    <definedName name="wrn.WEO." localSheetId="32" hidden="1">{"WEO",#N/A,FALSE,"T"}</definedName>
    <definedName name="wrn.WEO." localSheetId="33" hidden="1">{"WEO",#N/A,FALSE,"T"}</definedName>
    <definedName name="wrn.WEO." localSheetId="34" hidden="1">{"WEO",#N/A,FALSE,"T"}</definedName>
    <definedName name="wrn.WEO." localSheetId="38" hidden="1">{"WEO",#N/A,FALSE,"T"}</definedName>
    <definedName name="wrn.WEO." localSheetId="39" hidden="1">{"WEO",#N/A,FALSE,"T"}</definedName>
    <definedName name="wrn.WEO." localSheetId="41" hidden="1">{"WEO",#N/A,FALSE,"T"}</definedName>
    <definedName name="wrn.WEO." localSheetId="42" hidden="1">{"WEO",#N/A,FALSE,"T"}</definedName>
    <definedName name="wrn.WEO." localSheetId="4" hidden="1">{"WEO",#N/A,FALSE,"T"}</definedName>
    <definedName name="wrn.WEO." localSheetId="6" hidden="1">{"WEO",#N/A,FALSE,"T"}</definedName>
    <definedName name="wrn.WEO." hidden="1">{"WEO",#N/A,FALSE,"T"}</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6"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0"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4" hidden="1">{TRUE,TRUE,-0.5,-14.75,603,387,FALSE,TRUE,TRUE,TRUE,0,1,2,1,2,1,1,4,TRUE,TRUE,3,TRUE,1,TRUE,75,"Swvu.Print.","ACwvu.Print.",#N/A,FALSE,FALSE,1,0.75,0.6,0.5,1,"","",TRUE,FALSE,TRUE,FALSE,1,#N/A,1,1,#DIV/0!,FALSE,"Rwvu.Print.",#N/A,FALSE,FALSE,FALSE,1,65532,300,FALSE,FALSE,TRUE,TRUE,TRUE}</definedName>
    <definedName name="wvu.Print." localSheetId="38"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4" hidden="1">#REF!</definedName>
    <definedName name="ww" localSheetId="6" hidden="1">#REF!</definedName>
    <definedName name="ww" hidden="1">#REF!</definedName>
    <definedName name="www" localSheetId="25" hidden="1">{"Riqfin97",#N/A,FALSE,"Tran";"Riqfinpro",#N/A,FALSE,"Tran"}</definedName>
    <definedName name="www" localSheetId="26" hidden="1">{"Riqfin97",#N/A,FALSE,"Tran";"Riqfinpro",#N/A,FALSE,"Tran"}</definedName>
    <definedName name="www" localSheetId="29" hidden="1">{"Riqfin97",#N/A,FALSE,"Tran";"Riqfinpro",#N/A,FALSE,"Tran"}</definedName>
    <definedName name="www" localSheetId="30" hidden="1">{"Riqfin97",#N/A,FALSE,"Tran";"Riqfinpro",#N/A,FALSE,"Tran"}</definedName>
    <definedName name="www" localSheetId="32" hidden="1">{"Riqfin97",#N/A,FALSE,"Tran";"Riqfinpro",#N/A,FALSE,"Tran"}</definedName>
    <definedName name="www" localSheetId="33" hidden="1">{"Riqfin97",#N/A,FALSE,"Tran";"Riqfinpro",#N/A,FALSE,"Tran"}</definedName>
    <definedName name="www" localSheetId="34" hidden="1">{"Riqfin97",#N/A,FALSE,"Tran";"Riqfinpro",#N/A,FALSE,"Tran"}</definedName>
    <definedName name="www" localSheetId="38"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 hidden="1">{"Riqfin97",#N/A,FALSE,"Tran";"Riqfinpro",#N/A,FALSE,"Tran"}</definedName>
    <definedName name="www" localSheetId="6" hidden="1">{"Riqfin97",#N/A,FALSE,"Tran";"Riqfinpro",#N/A,FALSE,"Tran"}</definedName>
    <definedName name="www" hidden="1">{"Riqfin97",#N/A,FALSE,"Tran";"Riqfinpro",#N/A,FALSE,"Tran"}</definedName>
    <definedName name="x" localSheetId="25" hidden="1">{"Riqfin97",#N/A,FALSE,"Tran";"Riqfinpro",#N/A,FALSE,"Tran"}</definedName>
    <definedName name="x" localSheetId="26" hidden="1">{"Riqfin97",#N/A,FALSE,"Tran";"Riqfinpro",#N/A,FALSE,"Tran"}</definedName>
    <definedName name="x" localSheetId="29" hidden="1">{"Riqfin97",#N/A,FALSE,"Tran";"Riqfinpro",#N/A,FALSE,"Tran"}</definedName>
    <definedName name="x" localSheetId="30" hidden="1">{"Riqfin97",#N/A,FALSE,"Tran";"Riqfinpro",#N/A,FALSE,"Tran"}</definedName>
    <definedName name="x" localSheetId="32" hidden="1">{"Riqfin97",#N/A,FALSE,"Tran";"Riqfinpro",#N/A,FALSE,"Tran"}</definedName>
    <definedName name="x" localSheetId="33" hidden="1">{"Riqfin97",#N/A,FALSE,"Tran";"Riqfinpro",#N/A,FALSE,"Tran"}</definedName>
    <definedName name="x" localSheetId="34" hidden="1">{"Riqfin97",#N/A,FALSE,"Tran";"Riqfinpro",#N/A,FALSE,"Tran"}</definedName>
    <definedName name="x" localSheetId="38"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 hidden="1">{"Riqfin97",#N/A,FALSE,"Tran";"Riqfinpro",#N/A,FALSE,"Tran"}</definedName>
    <definedName name="x" localSheetId="6" hidden="1">{"Riqfin97",#N/A,FALSE,"Tran";"Riqfinpro",#N/A,FALSE,"Tran"}</definedName>
    <definedName name="x" hidden="1">{"Riqfin97",#N/A,FALSE,"Tran";"Riqfinpro",#N/A,FALSE,"Tran"}</definedName>
    <definedName name="XGS" localSheetId="39">#REF!</definedName>
    <definedName name="XGS" localSheetId="4">#REF!</definedName>
    <definedName name="XGS">#REF!</definedName>
    <definedName name="xx" localSheetId="25" hidden="1">{"Riqfin97",#N/A,FALSE,"Tran";"Riqfinpro",#N/A,FALSE,"Tran"}</definedName>
    <definedName name="xx" localSheetId="26" hidden="1">{"Riqfin97",#N/A,FALSE,"Tran";"Riqfinpro",#N/A,FALSE,"Tran"}</definedName>
    <definedName name="xx" localSheetId="29" hidden="1">{"Riqfin97",#N/A,FALSE,"Tran";"Riqfinpro",#N/A,FALSE,"Tran"}</definedName>
    <definedName name="xx" localSheetId="30" hidden="1">{"Riqfin97",#N/A,FALSE,"Tran";"Riqfinpro",#N/A,FALSE,"Tran"}</definedName>
    <definedName name="xx" localSheetId="32" hidden="1">{"Riqfin97",#N/A,FALSE,"Tran";"Riqfinpro",#N/A,FALSE,"Tran"}</definedName>
    <definedName name="xx" localSheetId="33" hidden="1">{"Riqfin97",#N/A,FALSE,"Tran";"Riqfinpro",#N/A,FALSE,"Tran"}</definedName>
    <definedName name="xx" localSheetId="34" hidden="1">{"Riqfin97",#N/A,FALSE,"Tran";"Riqfinpro",#N/A,FALSE,"Tran"}</definedName>
    <definedName name="xx" localSheetId="38"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 hidden="1">{"Riqfin97",#N/A,FALSE,"Tran";"Riqfinpro",#N/A,FALSE,"Tran"}</definedName>
    <definedName name="xx" localSheetId="6" hidden="1">{"Riqfin97",#N/A,FALSE,"Tran";"Riqfinpro",#N/A,FALSE,"Tran"}</definedName>
    <definedName name="xx" hidden="1">{"Riqfin97",#N/A,FALSE,"Tran";"Riqfinpro",#N/A,FALSE,"Tran"}</definedName>
    <definedName name="xxx" localSheetId="25" hidden="1">{"Riqfin97",#N/A,FALSE,"Tran";"Riqfinpro",#N/A,FALSE,"Tran"}</definedName>
    <definedName name="xxx" localSheetId="26" hidden="1">{"Riqfin97",#N/A,FALSE,"Tran";"Riqfinpro",#N/A,FALSE,"Tran"}</definedName>
    <definedName name="xxx" localSheetId="29" hidden="1">{"Riqfin97",#N/A,FALSE,"Tran";"Riqfinpro",#N/A,FALSE,"Tran"}</definedName>
    <definedName name="xxx" localSheetId="30" hidden="1">{"Riqfin97",#N/A,FALSE,"Tran";"Riqfinpro",#N/A,FALSE,"Tran"}</definedName>
    <definedName name="xxx" localSheetId="32" hidden="1">{"Riqfin97",#N/A,FALSE,"Tran";"Riqfinpro",#N/A,FALSE,"Tran"}</definedName>
    <definedName name="xxx" localSheetId="33" hidden="1">{"Riqfin97",#N/A,FALSE,"Tran";"Riqfinpro",#N/A,FALSE,"Tran"}</definedName>
    <definedName name="xxx" localSheetId="34" hidden="1">{"Riqfin97",#N/A,FALSE,"Tran";"Riqfinpro",#N/A,FALSE,"Tran"}</definedName>
    <definedName name="xxx" localSheetId="38"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 hidden="1">{"Riqfin97",#N/A,FALSE,"Tran";"Riqfinpro",#N/A,FALSE,"Tran"}</definedName>
    <definedName name="xxx" localSheetId="6" hidden="1">{"Riqfin97",#N/A,FALSE,"Tran";"Riqfinpro",#N/A,FALSE,"Tran"}</definedName>
    <definedName name="xxx" hidden="1">{"Riqfin97",#N/A,FALSE,"Tran";"Riqfinpro",#N/A,FALSE,"Tran"}</definedName>
    <definedName name="xxxx" localSheetId="25" hidden="1">{"Riqfin97",#N/A,FALSE,"Tran";"Riqfinpro",#N/A,FALSE,"Tran"}</definedName>
    <definedName name="xxxx" localSheetId="26" hidden="1">{"Riqfin97",#N/A,FALSE,"Tran";"Riqfinpro",#N/A,FALSE,"Tran"}</definedName>
    <definedName name="xxxx" localSheetId="29" hidden="1">{"Riqfin97",#N/A,FALSE,"Tran";"Riqfinpro",#N/A,FALSE,"Tran"}</definedName>
    <definedName name="xxxx" localSheetId="30"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4" hidden="1">{"Riqfin97",#N/A,FALSE,"Tran";"Riqfinpro",#N/A,FALSE,"Tran"}</definedName>
    <definedName name="xxxx" localSheetId="38"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 hidden="1">{"Riqfin97",#N/A,FALSE,"Tran";"Riqfinpro",#N/A,FALSE,"Tran"}</definedName>
    <definedName name="xxxx" localSheetId="6" hidden="1">{"Riqfin97",#N/A,FALSE,"Tran";"Riqfinpro",#N/A,FALSE,"Tran"}</definedName>
    <definedName name="xxxx" hidden="1">{"Riqfin97",#N/A,FALSE,"Tran";"Riqfinpro",#N/A,FALSE,"Tran"}</definedName>
    <definedName name="xxxx1" localSheetId="25" hidden="1">{"partial screen",#N/A,FALSE,"State_Gov't"}</definedName>
    <definedName name="xxxx1" localSheetId="26" hidden="1">{"partial screen",#N/A,FALSE,"State_Gov't"}</definedName>
    <definedName name="xxxx1" localSheetId="29" hidden="1">{"partial screen",#N/A,FALSE,"State_Gov't"}</definedName>
    <definedName name="xxxx1" localSheetId="30" hidden="1">{"partial screen",#N/A,FALSE,"State_Gov't"}</definedName>
    <definedName name="xxxx1" localSheetId="32" hidden="1">{"partial screen",#N/A,FALSE,"State_Gov't"}</definedName>
    <definedName name="xxxx1" localSheetId="33" hidden="1">{"partial screen",#N/A,FALSE,"State_Gov't"}</definedName>
    <definedName name="xxxx1" localSheetId="34" hidden="1">{"partial screen",#N/A,FALSE,"State_Gov't"}</definedName>
    <definedName name="xxxx1" localSheetId="38"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 hidden="1">{"partial screen",#N/A,FALSE,"State_Gov't"}</definedName>
    <definedName name="xxxx1" localSheetId="6" hidden="1">{"partial screen",#N/A,FALSE,"State_Gov't"}</definedName>
    <definedName name="xxxx1" hidden="1">{"partial screen",#N/A,FALSE,"State_Gov't"}</definedName>
    <definedName name="Year" localSheetId="39">#REF!</definedName>
    <definedName name="Year" localSheetId="4">#REF!</definedName>
    <definedName name="Year">#REF!</definedName>
    <definedName name="yoo" localSheetId="25" hidden="1">{"Main Economic Indicators",#N/A,FALSE,"C"}</definedName>
    <definedName name="yoo" localSheetId="26" hidden="1">{"Main Economic Indicators",#N/A,FALSE,"C"}</definedName>
    <definedName name="yoo" localSheetId="29" hidden="1">{"Main Economic Indicators",#N/A,FALSE,"C"}</definedName>
    <definedName name="yoo" localSheetId="30" hidden="1">{"Main Economic Indicators",#N/A,FALSE,"C"}</definedName>
    <definedName name="yoo" localSheetId="32" hidden="1">{"Main Economic Indicators",#N/A,FALSE,"C"}</definedName>
    <definedName name="yoo" localSheetId="33" hidden="1">{"Main Economic Indicators",#N/A,FALSE,"C"}</definedName>
    <definedName name="yoo" localSheetId="34" hidden="1">{"Main Economic Indicators",#N/A,FALSE,"C"}</definedName>
    <definedName name="yoo" localSheetId="38"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 hidden="1">{"Main Economic Indicators",#N/A,FALSE,"C"}</definedName>
    <definedName name="yoo" localSheetId="6" hidden="1">{"Main Economic Indicators",#N/A,FALSE,"C"}</definedName>
    <definedName name="yoo" hidden="1">{"Main Economic Indicators",#N/A,FALSE,"C"}</definedName>
    <definedName name="ytd" localSheetId="25" hidden="1">{"ca",#N/A,FALSE,"Detailed BOP";"ka",#N/A,FALSE,"Detailed BOP";"btl",#N/A,FALSE,"Detailed BOP";#N/A,#N/A,FALSE,"Debt  Stock TBL";"imfprint",#N/A,FALSE,"IMF";"imfdebtservice",#N/A,FALSE,"IMF";"tradeprint",#N/A,FALSE,"Trade"}</definedName>
    <definedName name="ytd" localSheetId="26" hidden="1">{"ca",#N/A,FALSE,"Detailed BOP";"ka",#N/A,FALSE,"Detailed BOP";"btl",#N/A,FALSE,"Detailed BOP";#N/A,#N/A,FALSE,"Debt  Stock TBL";"imfprint",#N/A,FALSE,"IMF";"imfdebtservice",#N/A,FALSE,"IMF";"tradeprint",#N/A,FALSE,"Trade"}</definedName>
    <definedName name="ytd" localSheetId="29" hidden="1">{"ca",#N/A,FALSE,"Detailed BOP";"ka",#N/A,FALSE,"Detailed BOP";"btl",#N/A,FALSE,"Detailed BOP";#N/A,#N/A,FALSE,"Debt  Stock TBL";"imfprint",#N/A,FALSE,"IMF";"imfdebtservice",#N/A,FALSE,"IMF";"tradeprint",#N/A,FALSE,"Trade"}</definedName>
    <definedName name="ytd" localSheetId="30"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4" hidden="1">{"ca",#N/A,FALSE,"Detailed BOP";"ka",#N/A,FALSE,"Detailed BOP";"btl",#N/A,FALSE,"Detailed BOP";#N/A,#N/A,FALSE,"Debt  Stock TBL";"imfprint",#N/A,FALSE,"IMF";"imfdebtservice",#N/A,FALSE,"IMF";"tradeprint",#N/A,FALSE,"Trade"}</definedName>
    <definedName name="ytd" localSheetId="38"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5" hidden="1">{"mt1",#N/A,FALSE,"Debt";"mt2",#N/A,FALSE,"Debt";"mt3",#N/A,FALSE,"Debt";"mt4",#N/A,FALSE,"Debt";"mt5",#N/A,FALSE,"Debt";"mt6",#N/A,FALSE,"Debt";"mt7",#N/A,FALSE,"Debt"}</definedName>
    <definedName name="yui" localSheetId="26" hidden="1">{"mt1",#N/A,FALSE,"Debt";"mt2",#N/A,FALSE,"Debt";"mt3",#N/A,FALSE,"Debt";"mt4",#N/A,FALSE,"Debt";"mt5",#N/A,FALSE,"Debt";"mt6",#N/A,FALSE,"Debt";"mt7",#N/A,FALSE,"Debt"}</definedName>
    <definedName name="yui" localSheetId="29" hidden="1">{"mt1",#N/A,FALSE,"Debt";"mt2",#N/A,FALSE,"Debt";"mt3",#N/A,FALSE,"Debt";"mt4",#N/A,FALSE,"Debt";"mt5",#N/A,FALSE,"Debt";"mt6",#N/A,FALSE,"Debt";"mt7",#N/A,FALSE,"Debt"}</definedName>
    <definedName name="yui" localSheetId="30"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4" hidden="1">{"mt1",#N/A,FALSE,"Debt";"mt2",#N/A,FALSE,"Debt";"mt3",#N/A,FALSE,"Debt";"mt4",#N/A,FALSE,"Debt";"mt5",#N/A,FALSE,"Debt";"mt6",#N/A,FALSE,"Debt";"mt7",#N/A,FALSE,"Debt"}</definedName>
    <definedName name="yui" localSheetId="38"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5" hidden="1">{"Tab1",#N/A,FALSE,"P";"Tab2",#N/A,FALSE,"P"}</definedName>
    <definedName name="yy" localSheetId="26" hidden="1">{"Tab1",#N/A,FALSE,"P";"Tab2",#N/A,FALSE,"P"}</definedName>
    <definedName name="yy" localSheetId="29" hidden="1">{"Tab1",#N/A,FALSE,"P";"Tab2",#N/A,FALSE,"P"}</definedName>
    <definedName name="yy" localSheetId="30" hidden="1">{"Tab1",#N/A,FALSE,"P";"Tab2",#N/A,FALSE,"P"}</definedName>
    <definedName name="yy" localSheetId="32" hidden="1">{"Tab1",#N/A,FALSE,"P";"Tab2",#N/A,FALSE,"P"}</definedName>
    <definedName name="yy" localSheetId="33" hidden="1">{"Tab1",#N/A,FALSE,"P";"Tab2",#N/A,FALSE,"P"}</definedName>
    <definedName name="yy" localSheetId="34" hidden="1">{"Tab1",#N/A,FALSE,"P";"Tab2",#N/A,FALSE,"P"}</definedName>
    <definedName name="yy" localSheetId="38"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 hidden="1">{"Tab1",#N/A,FALSE,"P";"Tab2",#N/A,FALSE,"P"}</definedName>
    <definedName name="yy" localSheetId="6" hidden="1">{"Tab1",#N/A,FALSE,"P";"Tab2",#N/A,FALSE,"P"}</definedName>
    <definedName name="yy" hidden="1">{"Tab1",#N/A,FALSE,"P";"Tab2",#N/A,FALSE,"P"}</definedName>
    <definedName name="yyy" localSheetId="25" hidden="1">{"Tab1",#N/A,FALSE,"P";"Tab2",#N/A,FALSE,"P"}</definedName>
    <definedName name="yyy" localSheetId="26" hidden="1">{"Tab1",#N/A,FALSE,"P";"Tab2",#N/A,FALSE,"P"}</definedName>
    <definedName name="yyy" localSheetId="29" hidden="1">{"Tab1",#N/A,FALSE,"P";"Tab2",#N/A,FALSE,"P"}</definedName>
    <definedName name="yyy" localSheetId="30" hidden="1">{"Tab1",#N/A,FALSE,"P";"Tab2",#N/A,FALSE,"P"}</definedName>
    <definedName name="yyy" localSheetId="32" hidden="1">{"Tab1",#N/A,FALSE,"P";"Tab2",#N/A,FALSE,"P"}</definedName>
    <definedName name="yyy" localSheetId="33" hidden="1">{"Tab1",#N/A,FALSE,"P";"Tab2",#N/A,FALSE,"P"}</definedName>
    <definedName name="yyy" localSheetId="34" hidden="1">{"Tab1",#N/A,FALSE,"P";"Tab2",#N/A,FALSE,"P"}</definedName>
    <definedName name="yyy" localSheetId="38"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 hidden="1">{"Tab1",#N/A,FALSE,"P";"Tab2",#N/A,FALSE,"P"}</definedName>
    <definedName name="yyy" localSheetId="6" hidden="1">{"Tab1",#N/A,FALSE,"P";"Tab2",#N/A,FALSE,"P"}</definedName>
    <definedName name="yyy" hidden="1">{"Tab1",#N/A,FALSE,"P";"Tab2",#N/A,FALSE,"P"}</definedName>
    <definedName name="yyy1" localSheetId="25" hidden="1">{"DEPOSITS",#N/A,FALSE,"COMML_MON";"LOANS",#N/A,FALSE,"COMML_MON"}</definedName>
    <definedName name="yyy1" localSheetId="26" hidden="1">{"DEPOSITS",#N/A,FALSE,"COMML_MON";"LOANS",#N/A,FALSE,"COMML_MON"}</definedName>
    <definedName name="yyy1" localSheetId="29" hidden="1">{"DEPOSITS",#N/A,FALSE,"COMML_MON";"LOANS",#N/A,FALSE,"COMML_MON"}</definedName>
    <definedName name="yyy1" localSheetId="30" hidden="1">{"DEPOSITS",#N/A,FALSE,"COMML_MON";"LOANS",#N/A,FALSE,"COMML_MON"}</definedName>
    <definedName name="yyy1" localSheetId="32" hidden="1">{"DEPOSITS",#N/A,FALSE,"COMML_MON";"LOANS",#N/A,FALSE,"COMML_MON"}</definedName>
    <definedName name="yyy1" localSheetId="33" hidden="1">{"DEPOSITS",#N/A,FALSE,"COMML_MON";"LOANS",#N/A,FALSE,"COMML_MON"}</definedName>
    <definedName name="yyy1" localSheetId="34" hidden="1">{"DEPOSITS",#N/A,FALSE,"COMML_MON";"LOANS",#N/A,FALSE,"COMML_MON"}</definedName>
    <definedName name="yyy1" localSheetId="38"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 hidden="1">{"DEPOSITS",#N/A,FALSE,"COMML_MON";"LOANS",#N/A,FALSE,"COMML_MON"}</definedName>
    <definedName name="yyy1" localSheetId="6" hidden="1">{"DEPOSITS",#N/A,FALSE,"COMML_MON";"LOANS",#N/A,FALSE,"COMML_MON"}</definedName>
    <definedName name="yyy1" hidden="1">{"DEPOSITS",#N/A,FALSE,"COMML_MON";"LOANS",#N/A,FALSE,"COMML_MON"}</definedName>
    <definedName name="yyyy" localSheetId="25" hidden="1">{"Riqfin97",#N/A,FALSE,"Tran";"Riqfinpro",#N/A,FALSE,"Tran"}</definedName>
    <definedName name="yyyy" localSheetId="26" hidden="1">{"Riqfin97",#N/A,FALSE,"Tran";"Riqfinpro",#N/A,FALSE,"Tran"}</definedName>
    <definedName name="yyyy" localSheetId="29" hidden="1">{"Riqfin97",#N/A,FALSE,"Tran";"Riqfinpro",#N/A,FALSE,"Tran"}</definedName>
    <definedName name="yyyy" localSheetId="30" hidden="1">{"Riqfin97",#N/A,FALSE,"Tran";"Riqfinpro",#N/A,FALSE,"Tran"}</definedName>
    <definedName name="yyyy" localSheetId="32" hidden="1">{"Riqfin97",#N/A,FALSE,"Tran";"Riqfinpro",#N/A,FALSE,"Tran"}</definedName>
    <definedName name="yyyy" localSheetId="33" hidden="1">{"Riqfin97",#N/A,FALSE,"Tran";"Riqfinpro",#N/A,FALSE,"Tran"}</definedName>
    <definedName name="yyyy" localSheetId="34" hidden="1">{"Riqfin97",#N/A,FALSE,"Tran";"Riqfinpro",#N/A,FALSE,"Tran"}</definedName>
    <definedName name="yyyy" localSheetId="38"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 hidden="1">{"Riqfin97",#N/A,FALSE,"Tran";"Riqfinpro",#N/A,FALSE,"Tran"}</definedName>
    <definedName name="yyyy" localSheetId="6" hidden="1">{"Riqfin97",#N/A,FALSE,"Tran";"Riqfinpro",#N/A,FALSE,"Tran"}</definedName>
    <definedName name="yyyy" hidden="1">{"Riqfin97",#N/A,FALSE,"Tran";"Riqfinpro",#N/A,FALSE,"Tran"}</definedName>
    <definedName name="Z_1A8C061B_2301_11D3_BFD1_000039E37209_.wvu.Cols" localSheetId="25" hidden="1">#REF!,#REF!,#REF!</definedName>
    <definedName name="Z_1A8C061B_2301_11D3_BFD1_000039E37209_.wvu.Cols" localSheetId="26" hidden="1">#REF!,#REF!,#REF!</definedName>
    <definedName name="Z_1A8C061B_2301_11D3_BFD1_000039E37209_.wvu.Cols" localSheetId="29" hidden="1">#REF!,#REF!,#REF!</definedName>
    <definedName name="Z_1A8C061B_2301_11D3_BFD1_000039E37209_.wvu.Cols" localSheetId="30"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4" hidden="1">#REF!,#REF!,#REF!</definedName>
    <definedName name="Z_1A8C061B_2301_11D3_BFD1_000039E37209_.wvu.Cols" localSheetId="38"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25" hidden="1">#REF!,#REF!,#REF!</definedName>
    <definedName name="Z_1A8C061B_2301_11D3_BFD1_000039E37209_.wvu.Rows" localSheetId="26" hidden="1">#REF!,#REF!,#REF!</definedName>
    <definedName name="Z_1A8C061B_2301_11D3_BFD1_000039E37209_.wvu.Rows" localSheetId="29" hidden="1">#REF!,#REF!,#REF!</definedName>
    <definedName name="Z_1A8C061B_2301_11D3_BFD1_000039E37209_.wvu.Rows" localSheetId="30"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4" hidden="1">#REF!,#REF!,#REF!</definedName>
    <definedName name="Z_1A8C061B_2301_11D3_BFD1_000039E37209_.wvu.Rows" localSheetId="38"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25" hidden="1">#REF!,#REF!,#REF!</definedName>
    <definedName name="Z_1A8C061C_2301_11D3_BFD1_000039E37209_.wvu.Cols" localSheetId="26" hidden="1">#REF!,#REF!,#REF!</definedName>
    <definedName name="Z_1A8C061C_2301_11D3_BFD1_000039E37209_.wvu.Cols" localSheetId="29" hidden="1">#REF!,#REF!,#REF!</definedName>
    <definedName name="Z_1A8C061C_2301_11D3_BFD1_000039E37209_.wvu.Cols" localSheetId="30" hidden="1">#REF!,#REF!,#REF!</definedName>
    <definedName name="Z_1A8C061C_2301_11D3_BFD1_000039E37209_.wvu.Cols" localSheetId="32" hidden="1">#REF!,#REF!,#REF!</definedName>
    <definedName name="Z_1A8C061C_2301_11D3_BFD1_000039E37209_.wvu.Cols" localSheetId="33" hidden="1">#REF!,#REF!,#REF!</definedName>
    <definedName name="Z_1A8C061C_2301_11D3_BFD1_000039E37209_.wvu.Cols" localSheetId="38"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6"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6"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6"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6"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6" hidden="1">#REF!,#REF!,#REF!</definedName>
    <definedName name="Z_1A8C061F_2301_11D3_BFD1_000039E37209_.wvu.Rows" hidden="1">#REF!,#REF!,#REF!</definedName>
    <definedName name="Z_248BE2BA_E445_11D3_BFE0_00003960F508_.wvu.Cols" localSheetId="29" hidden="1">#REF!,#REF!</definedName>
    <definedName name="Z_248BE2BA_E445_11D3_BFE0_00003960F508_.wvu.Cols" localSheetId="39" hidden="1">#REF!,#REF!</definedName>
    <definedName name="Z_248BE2BA_E445_11D3_BFE0_00003960F508_.wvu.Cols" localSheetId="6" hidden="1">#REF!,#REF!</definedName>
    <definedName name="Z_248BE2BA_E445_11D3_BFE0_00003960F508_.wvu.Cols" hidden="1">#REF!,#REF!</definedName>
    <definedName name="Z_695446A2_A8C9_11D3_8A18_0004AC53A12A_.wvu.Rows" localSheetId="39" hidden="1">#REF!,#REF!</definedName>
    <definedName name="Z_695446A2_A8C9_11D3_8A18_0004AC53A12A_.wvu.Rows" localSheetId="6" hidden="1">#REF!,#REF!</definedName>
    <definedName name="Z_695446A2_A8C9_11D3_8A18_0004AC53A12A_.wvu.Rows" hidden="1">#REF!,#REF!</definedName>
    <definedName name="Z_95224721_0485_11D4_BFD1_00508B5F4DA4_.wvu.Cols" localSheetId="26" hidden="1">#REF!</definedName>
    <definedName name="Z_95224721_0485_11D4_BFD1_00508B5F4DA4_.wvu.Cols" localSheetId="29"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6" hidden="1">#REF!</definedName>
    <definedName name="Z_95224721_0485_11D4_BFD1_00508B5F4DA4_.wvu.Cols" hidden="1">#REF!</definedName>
    <definedName name="zkouska" localSheetId="26" hidden="1">#REF!</definedName>
    <definedName name="zkouska" localSheetId="29" hidden="1">#REF!</definedName>
    <definedName name="zkouska" localSheetId="39" hidden="1">#REF!</definedName>
    <definedName name="zkouska" localSheetId="42" hidden="1">#REF!</definedName>
    <definedName name="zkouska" localSheetId="6" hidden="1">#REF!</definedName>
    <definedName name="zkouska" hidden="1">#REF!</definedName>
    <definedName name="zxdf" localSheetId="25" hidden="1">{#N/A,#N/A,FALSE,"DOC";"TB_28",#N/A,FALSE,"FITB_28";"TB_91",#N/A,FALSE,"FITB_91";"TB_182",#N/A,FALSE,"FITB_182";"TB_273",#N/A,FALSE,"FITB_273";"TB_364",#N/A,FALSE,"FITB_364 ";"SUMMARY",#N/A,FALSE,"Summary"}</definedName>
    <definedName name="zxdf" localSheetId="26" hidden="1">{#N/A,#N/A,FALSE,"DOC";"TB_28",#N/A,FALSE,"FITB_28";"TB_91",#N/A,FALSE,"FITB_91";"TB_182",#N/A,FALSE,"FITB_182";"TB_273",#N/A,FALSE,"FITB_273";"TB_364",#N/A,FALSE,"FITB_364 ";"SUMMARY",#N/A,FALSE,"Summary"}</definedName>
    <definedName name="zxdf" localSheetId="29" hidden="1">{#N/A,#N/A,FALSE,"DOC";"TB_28",#N/A,FALSE,"FITB_28";"TB_91",#N/A,FALSE,"FITB_91";"TB_182",#N/A,FALSE,"FITB_182";"TB_273",#N/A,FALSE,"FITB_273";"TB_364",#N/A,FALSE,"FITB_364 ";"SUMMARY",#N/A,FALSE,"Summary"}</definedName>
    <definedName name="zxdf" localSheetId="30"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4" hidden="1">{#N/A,#N/A,FALSE,"DOC";"TB_28",#N/A,FALSE,"FITB_28";"TB_91",#N/A,FALSE,"FITB_91";"TB_182",#N/A,FALSE,"FITB_182";"TB_273",#N/A,FALSE,"FITB_273";"TB_364",#N/A,FALSE,"FITB_364 ";"SUMMARY",#N/A,FALSE,"Summary"}</definedName>
    <definedName name="zxdf" localSheetId="38"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5" hidden="1">{"Tab1",#N/A,FALSE,"P";"Tab2",#N/A,FALSE,"P"}</definedName>
    <definedName name="zz" localSheetId="26" hidden="1">{"Tab1",#N/A,FALSE,"P";"Tab2",#N/A,FALSE,"P"}</definedName>
    <definedName name="zz" localSheetId="29" hidden="1">{"Tab1",#N/A,FALSE,"P";"Tab2",#N/A,FALSE,"P"}</definedName>
    <definedName name="zz" localSheetId="30" hidden="1">{"Tab1",#N/A,FALSE,"P";"Tab2",#N/A,FALSE,"P"}</definedName>
    <definedName name="zz" localSheetId="32" hidden="1">{"Tab1",#N/A,FALSE,"P";"Tab2",#N/A,FALSE,"P"}</definedName>
    <definedName name="zz" localSheetId="33" hidden="1">{"Tab1",#N/A,FALSE,"P";"Tab2",#N/A,FALSE,"P"}</definedName>
    <definedName name="zz" localSheetId="34" hidden="1">{"Tab1",#N/A,FALSE,"P";"Tab2",#N/A,FALSE,"P"}</definedName>
    <definedName name="zz" localSheetId="38"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 hidden="1">{"Tab1",#N/A,FALSE,"P";"Tab2",#N/A,FALSE,"P"}</definedName>
    <definedName name="zz" localSheetId="6" hidden="1">{"Tab1",#N/A,FALSE,"P";"Tab2",#N/A,FALSE,"P"}</definedName>
    <definedName name="zz" hidden="1">{"Tab1",#N/A,FALSE,"P";"Tab2",#N/A,FALSE,"P"}</definedName>
    <definedName name="zzz" localSheetId="25" hidden="1">{"TBILLS_ALL",#N/A,FALSE,"FITB_all"}</definedName>
    <definedName name="zzz" localSheetId="26" hidden="1">{"TBILLS_ALL",#N/A,FALSE,"FITB_all"}</definedName>
    <definedName name="zzz" localSheetId="29" hidden="1">{"TBILLS_ALL",#N/A,FALSE,"FITB_all"}</definedName>
    <definedName name="zzz" localSheetId="30" hidden="1">{"TBILLS_ALL",#N/A,FALSE,"FITB_all"}</definedName>
    <definedName name="zzz" localSheetId="32" hidden="1">{"TBILLS_ALL",#N/A,FALSE,"FITB_all"}</definedName>
    <definedName name="zzz" localSheetId="33" hidden="1">{"TBILLS_ALL",#N/A,FALSE,"FITB_all"}</definedName>
    <definedName name="zzz" localSheetId="34" hidden="1">{"TBILLS_ALL",#N/A,FALSE,"FITB_all"}</definedName>
    <definedName name="zzz" localSheetId="38"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 hidden="1">{"TBILLS_ALL",#N/A,FALSE,"FITB_all"}</definedName>
    <definedName name="zzz" localSheetId="6" hidden="1">{"TBILLS_ALL",#N/A,FALSE,"FITB_all"}</definedName>
    <definedName name="zzz" hidden="1">{"TBILLS_ALL",#N/A,FALSE,"FITB_all"}</definedName>
    <definedName name="zzz1" localSheetId="25" hidden="1">{"TBILLS_ALL",#N/A,FALSE,"FITB_all"}</definedName>
    <definedName name="zzz1" localSheetId="26" hidden="1">{"TBILLS_ALL",#N/A,FALSE,"FITB_all"}</definedName>
    <definedName name="zzz1" localSheetId="29" hidden="1">{"TBILLS_ALL",#N/A,FALSE,"FITB_all"}</definedName>
    <definedName name="zzz1" localSheetId="30" hidden="1">{"TBILLS_ALL",#N/A,FALSE,"FITB_all"}</definedName>
    <definedName name="zzz1" localSheetId="32" hidden="1">{"TBILLS_ALL",#N/A,FALSE,"FITB_all"}</definedName>
    <definedName name="zzz1" localSheetId="33" hidden="1">{"TBILLS_ALL",#N/A,FALSE,"FITB_all"}</definedName>
    <definedName name="zzz1" localSheetId="34" hidden="1">{"TBILLS_ALL",#N/A,FALSE,"FITB_all"}</definedName>
    <definedName name="zzz1" localSheetId="38"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 hidden="1">{"TBILLS_ALL",#N/A,FALSE,"FITB_all"}</definedName>
    <definedName name="zzz1" localSheetId="6"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77" l="1"/>
  <c r="H39" i="71"/>
  <c r="B8" i="77" l="1"/>
  <c r="B15" i="77"/>
  <c r="B51" i="77" l="1"/>
  <c r="B50" i="77"/>
  <c r="B49" i="77"/>
  <c r="B48" i="77"/>
  <c r="B47" i="77"/>
  <c r="B46" i="77"/>
  <c r="B45" i="77"/>
  <c r="B44" i="77"/>
  <c r="B43" i="77"/>
  <c r="B40" i="77"/>
  <c r="B39" i="77"/>
  <c r="B38" i="77"/>
  <c r="B37" i="77"/>
  <c r="B36" i="77"/>
  <c r="B35" i="77"/>
  <c r="B34" i="77"/>
  <c r="B33" i="77"/>
  <c r="B30" i="77"/>
  <c r="B29" i="77"/>
  <c r="B28" i="77"/>
  <c r="B27" i="77"/>
  <c r="B26" i="77"/>
  <c r="B25" i="77"/>
  <c r="B23" i="77"/>
  <c r="B22" i="77"/>
  <c r="B21" i="77"/>
  <c r="B20" i="77"/>
  <c r="B19" i="77"/>
  <c r="B18" i="77"/>
  <c r="B17" i="77"/>
  <c r="B16" i="77"/>
  <c r="B14" i="77"/>
  <c r="B13" i="77"/>
  <c r="B12" i="77"/>
  <c r="B11" i="77"/>
  <c r="B10" i="77"/>
  <c r="B9" i="77"/>
  <c r="B7" i="77"/>
  <c r="B6" i="77"/>
  <c r="B5" i="77"/>
  <c r="G39" i="83"/>
  <c r="F39" i="83"/>
  <c r="E39" i="83"/>
  <c r="D39" i="83"/>
  <c r="C39" i="83"/>
  <c r="G34" i="83"/>
  <c r="F34" i="83"/>
  <c r="E34" i="83"/>
  <c r="D34" i="83"/>
  <c r="C34" i="83"/>
  <c r="D33" i="83" l="1"/>
  <c r="E33" i="83"/>
  <c r="F33" i="83"/>
  <c r="G33" i="83"/>
  <c r="C33" i="83"/>
  <c r="G35" i="3" l="1"/>
  <c r="F35" i="3"/>
  <c r="E35" i="3"/>
  <c r="D35" i="3"/>
  <c r="C35" i="3"/>
  <c r="G30" i="3"/>
  <c r="F30" i="3"/>
  <c r="E30" i="3"/>
  <c r="D30" i="3"/>
  <c r="C30" i="3"/>
  <c r="G39" i="69"/>
  <c r="F39" i="6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79C5E6-CA55-421E-A589-470314C1C3D7}">
      <text>
        <r>
          <rPr>
            <sz val="9"/>
            <color indexed="81"/>
            <rFont val="Tahoma"/>
            <family val="2"/>
            <charset val="204"/>
          </rPr>
          <t>click to go to</t>
        </r>
        <r>
          <rPr>
            <b/>
            <sz val="9"/>
            <color indexed="81"/>
            <rFont val="Tahoma"/>
            <family val="2"/>
            <charset val="204"/>
          </rPr>
          <t xml:space="preserve"> Contents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7A923C1-D213-443B-8EE8-7763C1BC8685}">
      <text>
        <r>
          <rPr>
            <sz val="9"/>
            <color indexed="81"/>
            <rFont val="Tahoma"/>
            <family val="2"/>
            <charset val="204"/>
          </rPr>
          <t>click to go to</t>
        </r>
        <r>
          <rPr>
            <b/>
            <sz val="9"/>
            <color indexed="81"/>
            <rFont val="Tahoma"/>
            <family val="2"/>
            <charset val="204"/>
          </rPr>
          <t xml:space="preserve"> Contents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75413DF-9BE8-4273-ADB2-6F802D77B298}">
      <text>
        <r>
          <rPr>
            <sz val="9"/>
            <color indexed="81"/>
            <rFont val="Tahoma"/>
            <family val="2"/>
            <charset val="204"/>
          </rPr>
          <t>click to go to</t>
        </r>
        <r>
          <rPr>
            <b/>
            <sz val="9"/>
            <color indexed="81"/>
            <rFont val="Tahoma"/>
            <family val="2"/>
            <charset val="204"/>
          </rPr>
          <t xml:space="preserve"> Contents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A2A7571-D4B3-4CC5-BD70-0D3EF77A8C43}">
      <text>
        <r>
          <rPr>
            <sz val="9"/>
            <color indexed="81"/>
            <rFont val="Tahoma"/>
            <family val="2"/>
            <charset val="204"/>
          </rPr>
          <t>click to go to</t>
        </r>
        <r>
          <rPr>
            <b/>
            <sz val="9"/>
            <color indexed="81"/>
            <rFont val="Tahoma"/>
            <family val="2"/>
            <charset val="204"/>
          </rPr>
          <t xml:space="preserve"> Contents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1298777-5A88-452C-837B-B49A5E29DF87}">
      <text>
        <r>
          <rPr>
            <sz val="9"/>
            <color indexed="81"/>
            <rFont val="Tahoma"/>
            <family val="2"/>
            <charset val="204"/>
          </rPr>
          <t>click to go to</t>
        </r>
        <r>
          <rPr>
            <b/>
            <sz val="9"/>
            <color indexed="81"/>
            <rFont val="Tahoma"/>
            <family val="2"/>
            <charset val="204"/>
          </rPr>
          <t xml:space="preserve"> Contents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04964B9-1A01-4C3B-BD82-1281437641F4}">
      <text>
        <r>
          <rPr>
            <sz val="9"/>
            <color indexed="81"/>
            <rFont val="Tahoma"/>
            <family val="2"/>
            <charset val="204"/>
          </rPr>
          <t>click to go to</t>
        </r>
        <r>
          <rPr>
            <b/>
            <sz val="9"/>
            <color indexed="81"/>
            <rFont val="Tahoma"/>
            <family val="2"/>
            <charset val="204"/>
          </rPr>
          <t xml:space="preserve"> Contents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929DD55-CAB0-498A-95FC-9C05919C76E7}">
      <text>
        <r>
          <rPr>
            <sz val="9"/>
            <color indexed="81"/>
            <rFont val="Tahoma"/>
            <family val="2"/>
            <charset val="204"/>
          </rPr>
          <t>click to go to</t>
        </r>
        <r>
          <rPr>
            <b/>
            <sz val="9"/>
            <color indexed="81"/>
            <rFont val="Tahoma"/>
            <family val="2"/>
            <charset val="204"/>
          </rPr>
          <t xml:space="preserve"> Contents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77128B4-46D8-42D1-9133-CDEE9D093F16}">
      <text>
        <r>
          <rPr>
            <sz val="9"/>
            <color indexed="81"/>
            <rFont val="Tahoma"/>
            <family val="2"/>
            <charset val="204"/>
          </rPr>
          <t>click to go to</t>
        </r>
        <r>
          <rPr>
            <b/>
            <sz val="9"/>
            <color indexed="81"/>
            <rFont val="Tahoma"/>
            <family val="2"/>
            <charset val="204"/>
          </rPr>
          <t xml:space="preserve"> Contents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2DAF86A-A712-4190-B04D-6F207B4592D4}">
      <text>
        <r>
          <rPr>
            <sz val="9"/>
            <color indexed="81"/>
            <rFont val="Tahoma"/>
            <family val="2"/>
            <charset val="204"/>
          </rPr>
          <t>click to go to</t>
        </r>
        <r>
          <rPr>
            <b/>
            <sz val="9"/>
            <color indexed="81"/>
            <rFont val="Tahoma"/>
            <family val="2"/>
            <charset val="204"/>
          </rPr>
          <t xml:space="preserve"> Contents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42C737F-766B-4C5D-AFF3-0FB6A7D3349F}">
      <text>
        <r>
          <rPr>
            <sz val="9"/>
            <color indexed="81"/>
            <rFont val="Tahoma"/>
            <family val="2"/>
            <charset val="204"/>
          </rPr>
          <t>click to go to</t>
        </r>
        <r>
          <rPr>
            <b/>
            <sz val="9"/>
            <color indexed="81"/>
            <rFont val="Tahoma"/>
            <family val="2"/>
            <charset val="204"/>
          </rPr>
          <t xml:space="preserve"> Contents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F36F904-369A-4F97-BFA1-F66FA862CEDD}">
      <text>
        <r>
          <rPr>
            <sz val="9"/>
            <color indexed="81"/>
            <rFont val="Tahoma"/>
            <family val="2"/>
            <charset val="204"/>
          </rPr>
          <t>click to go to</t>
        </r>
        <r>
          <rPr>
            <b/>
            <sz val="9"/>
            <color indexed="81"/>
            <rFont val="Tahoma"/>
            <family val="2"/>
            <charset val="204"/>
          </rPr>
          <t xml:space="preserve"> Contents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345F7A7-B836-41F6-A7FD-50490C95ED34}">
      <text>
        <r>
          <rPr>
            <sz val="9"/>
            <color indexed="81"/>
            <rFont val="Tahoma"/>
            <family val="2"/>
            <charset val="204"/>
          </rPr>
          <t>click to go to</t>
        </r>
        <r>
          <rPr>
            <b/>
            <sz val="9"/>
            <color indexed="81"/>
            <rFont val="Tahoma"/>
            <family val="2"/>
            <charset val="204"/>
          </rPr>
          <t xml:space="preserve"> Contents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4D336D4-D074-4ED4-98E4-CF171A86253A}">
      <text>
        <r>
          <rPr>
            <sz val="9"/>
            <color indexed="81"/>
            <rFont val="Tahoma"/>
            <family val="2"/>
            <charset val="204"/>
          </rPr>
          <t>click to go to</t>
        </r>
        <r>
          <rPr>
            <b/>
            <sz val="9"/>
            <color indexed="81"/>
            <rFont val="Tahoma"/>
            <family val="2"/>
            <charset val="204"/>
          </rPr>
          <t xml:space="preserve"> Contents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14F9985-0659-4D17-A5D0-460A2AC5D6B6}">
      <text>
        <r>
          <rPr>
            <sz val="9"/>
            <color indexed="81"/>
            <rFont val="Tahoma"/>
            <family val="2"/>
            <charset val="204"/>
          </rPr>
          <t>click to go to</t>
        </r>
        <r>
          <rPr>
            <b/>
            <sz val="9"/>
            <color indexed="81"/>
            <rFont val="Tahoma"/>
            <family val="2"/>
            <charset val="204"/>
          </rPr>
          <t xml:space="preserve"> Contents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6025749-15B3-43E5-B1FC-A9AAD63E6F10}">
      <text>
        <r>
          <rPr>
            <sz val="9"/>
            <color indexed="81"/>
            <rFont val="Tahoma"/>
            <family val="2"/>
            <charset val="204"/>
          </rPr>
          <t>click to go to</t>
        </r>
        <r>
          <rPr>
            <b/>
            <sz val="9"/>
            <color indexed="81"/>
            <rFont val="Tahoma"/>
            <family val="2"/>
            <charset val="204"/>
          </rPr>
          <t xml:space="preserve"> Contents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FE28684-F8FF-41B8-82E7-6F6AD3258E27}">
      <text>
        <r>
          <rPr>
            <sz val="9"/>
            <color indexed="81"/>
            <rFont val="Tahoma"/>
            <family val="2"/>
            <charset val="204"/>
          </rPr>
          <t>click to go to</t>
        </r>
        <r>
          <rPr>
            <b/>
            <sz val="9"/>
            <color indexed="81"/>
            <rFont val="Tahoma"/>
            <family val="2"/>
            <charset val="204"/>
          </rPr>
          <t xml:space="preserve"> Contents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CF9BD96-193E-45F6-B8A9-62CEEF576D68}">
      <text>
        <r>
          <rPr>
            <sz val="9"/>
            <color indexed="81"/>
            <rFont val="Tahoma"/>
            <family val="2"/>
            <charset val="204"/>
          </rPr>
          <t>click to go to</t>
        </r>
        <r>
          <rPr>
            <b/>
            <sz val="9"/>
            <color indexed="81"/>
            <rFont val="Tahoma"/>
            <family val="2"/>
            <charset val="204"/>
          </rPr>
          <t xml:space="preserve"> Contents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F5FA2F9-116B-4A30-A0CE-9368176D1DB8}">
      <text>
        <r>
          <rPr>
            <sz val="9"/>
            <color indexed="81"/>
            <rFont val="Tahoma"/>
            <family val="2"/>
            <charset val="204"/>
          </rPr>
          <t>click to go to</t>
        </r>
        <r>
          <rPr>
            <b/>
            <sz val="9"/>
            <color indexed="81"/>
            <rFont val="Tahoma"/>
            <family val="2"/>
            <charset val="204"/>
          </rPr>
          <t xml:space="preserve"> Contents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BAE361B-8506-47CA-AA16-F2C8FA019C58}">
      <text>
        <r>
          <rPr>
            <sz val="9"/>
            <color indexed="81"/>
            <rFont val="Tahoma"/>
            <family val="2"/>
            <charset val="204"/>
          </rPr>
          <t>click to go to</t>
        </r>
        <r>
          <rPr>
            <b/>
            <sz val="9"/>
            <color indexed="81"/>
            <rFont val="Tahoma"/>
            <family val="2"/>
            <charset val="204"/>
          </rPr>
          <t xml:space="preserve"> Contents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4ACE27F-2E15-4C49-B2FD-1F0D79EE9899}">
      <text>
        <r>
          <rPr>
            <sz val="9"/>
            <color indexed="81"/>
            <rFont val="Tahoma"/>
            <family val="2"/>
            <charset val="204"/>
          </rPr>
          <t>click to go to</t>
        </r>
        <r>
          <rPr>
            <b/>
            <sz val="9"/>
            <color indexed="81"/>
            <rFont val="Tahoma"/>
            <family val="2"/>
            <charset val="204"/>
          </rPr>
          <t xml:space="preserve"> Contents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D7633C10-8EA7-49BC-986D-AFE35071B102}">
      <text>
        <r>
          <rPr>
            <sz val="9"/>
            <color indexed="81"/>
            <rFont val="Tahoma"/>
            <family val="2"/>
            <charset val="204"/>
          </rPr>
          <t>click to go to</t>
        </r>
        <r>
          <rPr>
            <b/>
            <sz val="9"/>
            <color indexed="81"/>
            <rFont val="Tahoma"/>
            <family val="2"/>
            <charset val="204"/>
          </rPr>
          <t xml:space="preserve"> Contents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C25F0CD-8456-4D18-AC56-CEEF45CF964C}">
      <text>
        <r>
          <rPr>
            <sz val="9"/>
            <color indexed="81"/>
            <rFont val="Tahoma"/>
            <family val="2"/>
            <charset val="204"/>
          </rPr>
          <t>click to go to</t>
        </r>
        <r>
          <rPr>
            <b/>
            <sz val="9"/>
            <color indexed="81"/>
            <rFont val="Tahoma"/>
            <family val="2"/>
            <charset val="204"/>
          </rPr>
          <t xml:space="preserve"> Contents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0132124-33C4-4C0D-AD28-AE1A860F7A3B}">
      <text>
        <r>
          <rPr>
            <sz val="9"/>
            <color indexed="81"/>
            <rFont val="Tahoma"/>
            <family val="2"/>
            <charset val="204"/>
          </rPr>
          <t>click to go to</t>
        </r>
        <r>
          <rPr>
            <b/>
            <sz val="9"/>
            <color indexed="81"/>
            <rFont val="Tahoma"/>
            <family val="2"/>
            <charset val="204"/>
          </rPr>
          <t xml:space="preserve"> Contents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299169A-E194-4DC6-A3A4-D27E9C68EB8F}">
      <text>
        <r>
          <rPr>
            <sz val="9"/>
            <color indexed="81"/>
            <rFont val="Tahoma"/>
            <family val="2"/>
            <charset val="204"/>
          </rPr>
          <t>click to go to</t>
        </r>
        <r>
          <rPr>
            <b/>
            <sz val="9"/>
            <color indexed="81"/>
            <rFont val="Tahoma"/>
            <family val="2"/>
            <charset val="204"/>
          </rPr>
          <t xml:space="preserve"> Contents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06FBF27-6993-4149-92EE-0DFC9BFA9938}">
      <text>
        <r>
          <rPr>
            <sz val="9"/>
            <color indexed="81"/>
            <rFont val="Tahoma"/>
            <family val="2"/>
            <charset val="204"/>
          </rPr>
          <t>click to go to</t>
        </r>
        <r>
          <rPr>
            <b/>
            <sz val="9"/>
            <color indexed="81"/>
            <rFont val="Tahoma"/>
            <family val="2"/>
            <charset val="204"/>
          </rPr>
          <t xml:space="preserve"> Contents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D9584619-80E6-45D4-AA92-0184602851F6}">
      <text>
        <r>
          <rPr>
            <sz val="9"/>
            <color indexed="81"/>
            <rFont val="Tahoma"/>
            <family val="2"/>
            <charset val="204"/>
          </rPr>
          <t>click to go to</t>
        </r>
        <r>
          <rPr>
            <b/>
            <sz val="9"/>
            <color indexed="81"/>
            <rFont val="Tahoma"/>
            <family val="2"/>
            <charset val="204"/>
          </rPr>
          <t xml:space="preserve"> Contents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7219AB1-D703-41FB-AA92-C068758D9B68}">
      <text>
        <r>
          <rPr>
            <sz val="9"/>
            <color indexed="81"/>
            <rFont val="Tahoma"/>
            <family val="2"/>
            <charset val="204"/>
          </rPr>
          <t>click to go to</t>
        </r>
        <r>
          <rPr>
            <b/>
            <sz val="9"/>
            <color indexed="81"/>
            <rFont val="Tahoma"/>
            <family val="2"/>
            <charset val="204"/>
          </rPr>
          <t xml:space="preserve"> Contents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4A0DBDB-C20B-4654-A1D8-49D32A98FB99}">
      <text>
        <r>
          <rPr>
            <sz val="9"/>
            <color indexed="81"/>
            <rFont val="Tahoma"/>
            <family val="2"/>
            <charset val="204"/>
          </rPr>
          <t>click to go to</t>
        </r>
        <r>
          <rPr>
            <b/>
            <sz val="9"/>
            <color indexed="81"/>
            <rFont val="Tahoma"/>
            <family val="2"/>
            <charset val="204"/>
          </rPr>
          <t xml:space="preserve"> Contents</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98D06034-E73E-4FF8-A795-EFF2A4106204}">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AF85E624-1020-4FB9-9056-8284EC674436}">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12986BB3-DCCA-4A98-B9A0-D80407291D92}">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42D60D22-C48E-4361-80D7-AC20886465CD}">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12BA599B-C896-4F5F-855F-70A569034FEA}">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1122D66-0315-4AC3-A06D-7E6C42E0038F}">
      <text>
        <r>
          <rPr>
            <sz val="9"/>
            <color indexed="81"/>
            <rFont val="Tahoma"/>
            <family val="2"/>
            <charset val="204"/>
          </rPr>
          <t>click to go to</t>
        </r>
        <r>
          <rPr>
            <b/>
            <sz val="9"/>
            <color indexed="81"/>
            <rFont val="Tahoma"/>
            <family val="2"/>
            <charset val="204"/>
          </rPr>
          <t xml:space="preserve"> Contents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4A01A6CE-5CAF-489C-98DB-72AD9CDD636F}">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4C809477-7CE2-42DB-8B44-E30992255089}">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D0C03AB-C4E5-4D91-8625-E0EE0AD2D157}">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736DD791-D28A-4E66-BC79-D6CAE8B67E3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D29A0CC-D4DD-4CF2-9659-2366297D14F4}">
      <text>
        <r>
          <rPr>
            <sz val="9"/>
            <color indexed="81"/>
            <rFont val="Tahoma"/>
            <family val="2"/>
            <charset val="204"/>
          </rPr>
          <t>click to go to</t>
        </r>
        <r>
          <rPr>
            <b/>
            <sz val="9"/>
            <color indexed="81"/>
            <rFont val="Tahoma"/>
            <family val="2"/>
            <charset val="204"/>
          </rPr>
          <t xml:space="preserve"> Contents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B6E42C7-6235-4A0E-B3EB-6652A118C1C7}">
      <text>
        <r>
          <rPr>
            <sz val="9"/>
            <color indexed="81"/>
            <rFont val="Tahoma"/>
            <family val="2"/>
            <charset val="204"/>
          </rPr>
          <t>click to go to</t>
        </r>
        <r>
          <rPr>
            <b/>
            <sz val="9"/>
            <color indexed="81"/>
            <rFont val="Tahoma"/>
            <family val="2"/>
            <charset val="204"/>
          </rPr>
          <t xml:space="preserve"> Contents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21EC123-4CB9-4BB3-968C-6FD76241A838}">
      <text>
        <r>
          <rPr>
            <sz val="9"/>
            <color indexed="81"/>
            <rFont val="Tahoma"/>
            <family val="2"/>
            <charset val="204"/>
          </rPr>
          <t>click to go to</t>
        </r>
        <r>
          <rPr>
            <b/>
            <sz val="9"/>
            <color indexed="81"/>
            <rFont val="Tahoma"/>
            <family val="2"/>
            <charset val="204"/>
          </rPr>
          <t xml:space="preserve"> Contents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B881051-9346-4DA0-B567-E5EC29027004}">
      <text>
        <r>
          <rPr>
            <sz val="9"/>
            <color indexed="81"/>
            <rFont val="Tahoma"/>
            <family val="2"/>
            <charset val="204"/>
          </rPr>
          <t>click to go to</t>
        </r>
        <r>
          <rPr>
            <b/>
            <sz val="9"/>
            <color indexed="81"/>
            <rFont val="Tahoma"/>
            <family val="2"/>
            <charset val="204"/>
          </rPr>
          <t xml:space="preserve"> Contents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A3E6B9E-5BE3-4CC1-B597-161592CFED56}">
      <text>
        <r>
          <rPr>
            <sz val="9"/>
            <color indexed="81"/>
            <rFont val="Tahoma"/>
            <family val="2"/>
            <charset val="204"/>
          </rPr>
          <t>click to go to</t>
        </r>
        <r>
          <rPr>
            <b/>
            <sz val="9"/>
            <color indexed="81"/>
            <rFont val="Tahoma"/>
            <family val="2"/>
            <charset val="204"/>
          </rPr>
          <t xml:space="preserve"> Contents</t>
        </r>
      </text>
    </comment>
  </commentList>
</comments>
</file>

<file path=xl/sharedStrings.xml><?xml version="1.0" encoding="utf-8"?>
<sst xmlns="http://schemas.openxmlformats.org/spreadsheetml/2006/main" count="767" uniqueCount="410">
  <si>
    <t>I</t>
  </si>
  <si>
    <t>II</t>
  </si>
  <si>
    <t>III</t>
  </si>
  <si>
    <t>IV</t>
  </si>
  <si>
    <t>RUS</t>
  </si>
  <si>
    <t>UKR</t>
  </si>
  <si>
    <t>ROU</t>
  </si>
  <si>
    <t>MDA</t>
  </si>
  <si>
    <t>%</t>
  </si>
  <si>
    <t>Table 1. Main macroeconomic indicators of the Republic of Moldova</t>
  </si>
  <si>
    <t>Chart 1. GDP, physical volume indices (% as against the same quarter of the previous year)</t>
  </si>
  <si>
    <t>Chart 12. Primary income, in dynamics</t>
  </si>
  <si>
    <t>Chart 13. Secondary income, in dynamics</t>
  </si>
  <si>
    <t>Table 5. Contribution of the main categories of services to the total change (percentage points)</t>
  </si>
  <si>
    <t>Chart 19. Net international investment position, by institutional sector, % to GDP</t>
  </si>
  <si>
    <t>Chart 20. External financial assets and liabilities structure, by functional categories, at period-end (%)</t>
  </si>
  <si>
    <t>Chart 24. Structure of external financial assets and liabilities by maturity, at period-end (%)</t>
  </si>
  <si>
    <t>2023-I</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</si>
  <si>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</si>
  <si>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</si>
  <si>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</si>
  <si>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</si>
  <si>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</si>
  <si>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</si>
  <si>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</si>
  <si>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</si>
  <si>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</si>
  <si>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</si>
  <si>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</si>
  <si>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</si>
  <si>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</si>
  <si>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</si>
  <si>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</si>
  <si>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</si>
  <si>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</si>
  <si>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</si>
  <si>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</si>
  <si>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</si>
  <si>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</si>
  <si>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</si>
  <si>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</si>
  <si>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</si>
  <si>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</si>
  <si>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</si>
  <si>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</si>
  <si>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</si>
  <si>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</si>
  <si>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</si>
  <si>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</si>
  <si>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</si>
  <si>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</si>
  <si>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</si>
  <si>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</si>
  <si>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</si>
  <si>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</si>
  <si>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</si>
  <si>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</si>
  <si>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D28</t>
  </si>
  <si>
    <t>D29</t>
  </si>
  <si>
    <t>Chart 2. Economic openness indicators, %</t>
  </si>
  <si>
    <t>Chart 21. Indices of official reserve assets sufficiency</t>
  </si>
  <si>
    <t xml:space="preserve">The International Monetary Fund and the World Bank Group are the main external creditors of the public sector. </t>
  </si>
  <si>
    <t>Table 2. Balance of payments of the Republic of Moldova (BPM6), main aggregates (US$ million)</t>
  </si>
  <si>
    <t>Table 3. The main components of the BOP current account (BPM6), % to GDP</t>
  </si>
  <si>
    <t xml:space="preserve">Table 6. Balance of computer services, by main types </t>
  </si>
  <si>
    <t>http://www.imf.org/external/np/pp/eng/2014/121914.pdf</t>
  </si>
  <si>
    <t xml:space="preserve">Financial activities and insurance, wholesale and retail trade, and manufacturing  had the largest shares in the direct investment (equity) liabilities position. </t>
  </si>
  <si>
    <t>UM</t>
  </si>
  <si>
    <t xml:space="preserve">Non-financial corporations maintained the biggest share in the private external debt. </t>
  </si>
  <si>
    <t>2023-III</t>
  </si>
  <si>
    <t>2023-II</t>
  </si>
  <si>
    <t>31.12.2023</t>
  </si>
  <si>
    <t>2023-IV</t>
  </si>
  <si>
    <t>The main creditors of the private sector were other creditors.</t>
  </si>
  <si>
    <t>I. Balance of payments of the Republic of Moldova in Quarter IV 2023 (preliminary data)</t>
  </si>
  <si>
    <t>International accounts of  the Republic of Moldova in Quarter I 2024 (preliminary data)</t>
  </si>
  <si>
    <t>II. International investment position of the Republic of Moldova as of 03/31/2024</t>
  </si>
  <si>
    <t>III. External debt of the Republic of Moldova as of 03/31/2024</t>
  </si>
  <si>
    <t>2024-I</t>
  </si>
  <si>
    <t>Chart 15. The evolution of the capital account</t>
  </si>
  <si>
    <t>I. Balance of payments of the Republic of Moldova in Quarter I, 2024 (preliminary data)</t>
  </si>
  <si>
    <t>III. External debt of the Republic of Moldova as of 03/31/2024 (preliminary data)</t>
  </si>
  <si>
    <t xml:space="preserve"> </t>
  </si>
  <si>
    <t>Table 8. Direct investment, inflow and outflow (US$ million)</t>
  </si>
  <si>
    <t>Table 7. Sources of the net borrowing coverage, net financial flows</t>
  </si>
  <si>
    <t>Chart 17. External loans (liabilities), drawings and repayments, in Quarter I, 2024 (US$ million)</t>
  </si>
  <si>
    <t>Chart 18. The main creditors of general government in Quarter I, 2024</t>
  </si>
  <si>
    <t xml:space="preserve">Table 11. Gross external debt, at the end of the period </t>
  </si>
  <si>
    <t>Table 12. Main indicators of the external debt (BPM6)</t>
  </si>
  <si>
    <t xml:space="preserve">I 2024 / </t>
  </si>
  <si>
    <t>I 2023</t>
  </si>
  <si>
    <t>p.p.</t>
  </si>
  <si>
    <t>Chart 25. Public external debt at period-end (US$ million)</t>
  </si>
  <si>
    <t>Chart 26. Structure of external public debt by creditors at period-end (%)</t>
  </si>
  <si>
    <t>Table 14. External loans, SDR allocations and debt securities, by creditor (US$ million)</t>
  </si>
  <si>
    <t>Chart 28. Structure of external private debt by institutional sectors at period-end (%)</t>
  </si>
  <si>
    <t xml:space="preserve">Chart 29. Creditor structure of private debt as of 03/31/2024 </t>
  </si>
  <si>
    <t>30.09.2023</t>
  </si>
  <si>
    <t>30.06.2023</t>
  </si>
  <si>
    <t>31.03.2023</t>
  </si>
  <si>
    <t>31.03.2024</t>
  </si>
  <si>
    <t>Table 13. External debt service, actual payments</t>
  </si>
  <si>
    <t>Chart 4. Current account – main components (US$ million)</t>
  </si>
  <si>
    <t>2024 I /2023 I</t>
  </si>
  <si>
    <t>Nr</t>
  </si>
  <si>
    <t>China</t>
  </si>
  <si>
    <t>Bulgaria</t>
  </si>
  <si>
    <t>Chart 7. Exports and imports of goods by main categories</t>
  </si>
  <si>
    <t>Nr.</t>
  </si>
  <si>
    <t>Total export</t>
  </si>
  <si>
    <t>Belarus</t>
  </si>
  <si>
    <t>Serbia</t>
  </si>
  <si>
    <t>Chart 8. Exports of ethyl alcohol and alcoholic beverages, by region (US$ million)</t>
  </si>
  <si>
    <t>Chart 10. Balance of services</t>
  </si>
  <si>
    <t>I 2024 /</t>
  </si>
  <si>
    <t xml:space="preserve">I </t>
  </si>
  <si>
    <t xml:space="preserve">II </t>
  </si>
  <si>
    <t>2024</t>
  </si>
  <si>
    <t>Chart 23. Direct investment in domestic economy, equity as of 03/31/2024, by industry (according to NACE-2)</t>
  </si>
  <si>
    <t>II. International investment position at 03/31/2024 (preliminary data)</t>
  </si>
  <si>
    <t>Chart 14. Personal remittances by components</t>
  </si>
  <si>
    <t>Chart 6. Main trading partners (US$ million)</t>
  </si>
  <si>
    <t>Chart 16. Financial account, assets and liabilities by functional categories in Quarter I 2024 (US$ million)</t>
  </si>
  <si>
    <t>Table 9. Main indicators of the International Investment Position (BPM6)</t>
  </si>
  <si>
    <t>Table 10. International Investment Position (BPM6) as of 03/31/2024 (US$ million)</t>
  </si>
  <si>
    <t>Table 4. Contribution of the main categories of goods to the total change (percentage points)</t>
  </si>
  <si>
    <t>T4</t>
  </si>
  <si>
    <t>Chart 3. Balance of payments of the Republic of Moldova – main components (US$ million)</t>
  </si>
  <si>
    <t>In the quarter I, 2024, the main creditors of general government were the European Investment Bank and International Development Association.</t>
  </si>
  <si>
    <t xml:space="preserve">As of 03/31/2024, the net international investment position relative to GDP improved compared to 12/31/2023. </t>
  </si>
  <si>
    <t>Chart 22. Position of direct investment** – equity, by geographic region, at the end of period (US$ million)</t>
  </si>
  <si>
    <t>In quarter I, 2024, Moldova and its main trading partners, continued the economic recovery.</t>
  </si>
  <si>
    <t>Chart 9. Imports of energy products and electricity (FOB prices)</t>
  </si>
  <si>
    <t>Travel services had the most significant contribution to the overall decline in the export of services, while transportation services - the most significant contribution to the decline in imports.</t>
  </si>
  <si>
    <t>In quarter I, 2024, the decrease in the capital account balance was due to the increase in capital outflows in the private sector.</t>
  </si>
  <si>
    <t>Sources: National statistical authorities, OECD.Stat</t>
  </si>
  <si>
    <t>EU</t>
  </si>
  <si>
    <t>Gross domestic product in current prices</t>
  </si>
  <si>
    <t>MDL million</t>
  </si>
  <si>
    <t>US$ million</t>
  </si>
  <si>
    <t>GDP, physical volume indices</t>
  </si>
  <si>
    <t>Exports of goods, physical volume indices</t>
  </si>
  <si>
    <t>Exports of goods, unit value indices</t>
  </si>
  <si>
    <t>Imports of goods, physical volume indices</t>
  </si>
  <si>
    <t>Imports of goods, unit value indices</t>
  </si>
  <si>
    <t>Terms of trade</t>
  </si>
  <si>
    <t>Period average exchange rate</t>
  </si>
  <si>
    <t>MDL /USD</t>
  </si>
  <si>
    <t xml:space="preserve">Balance of payments current account </t>
  </si>
  <si>
    <t xml:space="preserve">Personal remittances </t>
  </si>
  <si>
    <t xml:space="preserve">FDI flows (net incurrence of liabilities) </t>
  </si>
  <si>
    <t>Source: NBM calculations based on NBS data</t>
  </si>
  <si>
    <t>Trade openness</t>
  </si>
  <si>
    <t>Exports of goods and services / GDP</t>
  </si>
  <si>
    <t>Imports of goods and services / GDP</t>
  </si>
  <si>
    <t>Financial openness</t>
  </si>
  <si>
    <t>Foreign fin. assets / GDP</t>
  </si>
  <si>
    <t>Foreign liabilities / GDP</t>
  </si>
  <si>
    <t xml:space="preserve">Current account </t>
  </si>
  <si>
    <t xml:space="preserve">Capital account </t>
  </si>
  <si>
    <t>Financial account</t>
  </si>
  <si>
    <t>Net errors and omissions</t>
  </si>
  <si>
    <t>CURRENT ACCOUNT (CA)</t>
  </si>
  <si>
    <t>Goods</t>
  </si>
  <si>
    <t>Services</t>
  </si>
  <si>
    <t>Primary income</t>
  </si>
  <si>
    <t>Secondary income</t>
  </si>
  <si>
    <t>CAPITAL ACCOUNT (KA)</t>
  </si>
  <si>
    <t>Net borrowing (CA and KA)</t>
  </si>
  <si>
    <t>FINANCIAL ACCOUNT</t>
  </si>
  <si>
    <t>Direct investment, net</t>
  </si>
  <si>
    <t>Portfolio investment, net</t>
  </si>
  <si>
    <t>Other investment, net</t>
  </si>
  <si>
    <t>Currency and deposits</t>
  </si>
  <si>
    <t>Loans</t>
  </si>
  <si>
    <t xml:space="preserve">Trade credit and advances  </t>
  </si>
  <si>
    <t>Other accounts receivable/payable</t>
  </si>
  <si>
    <t>Reserve assets</t>
  </si>
  <si>
    <t>Personal remittances, credit</t>
  </si>
  <si>
    <t xml:space="preserve">Goods </t>
  </si>
  <si>
    <t xml:space="preserve">Primary income </t>
  </si>
  <si>
    <t xml:space="preserve">Secondary income </t>
  </si>
  <si>
    <t>p.p</t>
  </si>
  <si>
    <t>Current account</t>
  </si>
  <si>
    <t>Trade balance</t>
  </si>
  <si>
    <t>Exports of goods and services</t>
  </si>
  <si>
    <t>Imports of goods and services</t>
  </si>
  <si>
    <t>Primary income balance</t>
  </si>
  <si>
    <t>Primary income inflow, of which:</t>
  </si>
  <si>
    <t>Compensation of employees</t>
  </si>
  <si>
    <t>Primary income outflow, of which:</t>
  </si>
  <si>
    <t>Investment income</t>
  </si>
  <si>
    <t>Secondary income balance</t>
  </si>
  <si>
    <t>Secondary income inflow, of which:</t>
  </si>
  <si>
    <t>Personal transfers</t>
  </si>
  <si>
    <t>Current international cooperation</t>
  </si>
  <si>
    <t>Secondary income outflow</t>
  </si>
  <si>
    <t>Capital account</t>
  </si>
  <si>
    <t>Net borrowing (current and capital account balance)</t>
  </si>
  <si>
    <t>Total</t>
  </si>
  <si>
    <t xml:space="preserve">EU </t>
  </si>
  <si>
    <t>CIS</t>
  </si>
  <si>
    <t>Other countries</t>
  </si>
  <si>
    <t>Exports</t>
  </si>
  <si>
    <t>Imports</t>
  </si>
  <si>
    <t>Balance</t>
  </si>
  <si>
    <t>Q1</t>
  </si>
  <si>
    <t>Agrifood products</t>
  </si>
  <si>
    <t>Mineral products</t>
  </si>
  <si>
    <t>Products of the chemical industry</t>
  </si>
  <si>
    <t>Plastics, rubber and articles thereof</t>
  </si>
  <si>
    <t>Textiles and textile articles</t>
  </si>
  <si>
    <t>Base metals and articles thereof</t>
  </si>
  <si>
    <t>Machinery, appliances, equipment</t>
  </si>
  <si>
    <t>Vehicles and transport equipment</t>
  </si>
  <si>
    <t xml:space="preserve">Other </t>
  </si>
  <si>
    <t>Gasoline</t>
  </si>
  <si>
    <t>Coal</t>
  </si>
  <si>
    <t>Natural gas</t>
  </si>
  <si>
    <t>Diesel</t>
  </si>
  <si>
    <t>Heating oil</t>
  </si>
  <si>
    <t>Electricity</t>
  </si>
  <si>
    <t>Other</t>
  </si>
  <si>
    <t>Balance / GDP (right axis)</t>
  </si>
  <si>
    <t>Computer services</t>
  </si>
  <si>
    <t>Professional and management consulting services</t>
  </si>
  <si>
    <t>Charges for the use of intellectual property n.i.e.</t>
  </si>
  <si>
    <t>Manufacturing services on physical inputs owned by others</t>
  </si>
  <si>
    <t>Travel</t>
  </si>
  <si>
    <t>Transport</t>
  </si>
  <si>
    <t>Computer services, total</t>
  </si>
  <si>
    <t>Software-related services</t>
  </si>
  <si>
    <t>Other computer services**</t>
  </si>
  <si>
    <t>* Non-customized software/hardware installation and maintenance services, data processing, web hosting, etc.</t>
  </si>
  <si>
    <t>Compensation of employees, net</t>
  </si>
  <si>
    <t>Investment income, net</t>
  </si>
  <si>
    <t>Other primary income, net</t>
  </si>
  <si>
    <t>inflows</t>
  </si>
  <si>
    <t>outflows</t>
  </si>
  <si>
    <t>General government</t>
  </si>
  <si>
    <t>Balance KA</t>
  </si>
  <si>
    <t>% GDP (right axis)</t>
  </si>
  <si>
    <t>Financial and nonfinancial corporations, Hs and NPISHs</t>
  </si>
  <si>
    <t>Net acquisition of financial assets</t>
  </si>
  <si>
    <t>Net incurrence of liabilities</t>
  </si>
  <si>
    <t>Direct investment</t>
  </si>
  <si>
    <t>Other financial flows</t>
  </si>
  <si>
    <t>Trade credit and advances</t>
  </si>
  <si>
    <t>% of GDP</t>
  </si>
  <si>
    <t>Other investment, of which:</t>
  </si>
  <si>
    <t>Change in reserve assets</t>
  </si>
  <si>
    <t>Note: (-) – net capital inflow, (+) – net capital outflow</t>
  </si>
  <si>
    <t>inflow</t>
  </si>
  <si>
    <t>outflow</t>
  </si>
  <si>
    <t>Assets</t>
  </si>
  <si>
    <t>Liabilities</t>
  </si>
  <si>
    <t>Equity other than reinvestment of earnings</t>
  </si>
  <si>
    <t>Reinvestment of earnings (+) / losses (-)</t>
  </si>
  <si>
    <t>Debt instrument</t>
  </si>
  <si>
    <t xml:space="preserve">Note: Acquisition of financial assets is presented on the debit (outflow), disposal of financial assets - on the credit (inflow). Incurrence of liabilities is presented on the credit (inflow), extinguishing of liabilities - on the debit (outflow). </t>
  </si>
  <si>
    <t>drawings</t>
  </si>
  <si>
    <t>repayments</t>
  </si>
  <si>
    <t>Central bank</t>
  </si>
  <si>
    <t>short-term</t>
  </si>
  <si>
    <t>long-term</t>
  </si>
  <si>
    <t>Deposit-taking corporations, except CB</t>
  </si>
  <si>
    <t>Nonfinancial corporations, Hs and NPISHs</t>
  </si>
  <si>
    <t>Other financial corporations</t>
  </si>
  <si>
    <t>EIB</t>
  </si>
  <si>
    <t>IDA</t>
  </si>
  <si>
    <t>ERBD</t>
  </si>
  <si>
    <t>JICA</t>
  </si>
  <si>
    <t>BGK</t>
  </si>
  <si>
    <t>IFAD</t>
  </si>
  <si>
    <t>IBRD</t>
  </si>
  <si>
    <t>Net international investment position</t>
  </si>
  <si>
    <t>Official reserve assets</t>
  </si>
  <si>
    <t>Direct investment, liabilities</t>
  </si>
  <si>
    <t>Loans (without intercompany loans), liabilities</t>
  </si>
  <si>
    <t>IIP / GDP</t>
  </si>
  <si>
    <t>Foreign assets / foreign liabilities</t>
  </si>
  <si>
    <t>Share of FDI in the stock of foreign liabilities</t>
  </si>
  <si>
    <t>Share of loans (without intercompany loans) in the stock of foreign liabilities</t>
  </si>
  <si>
    <t>Changes, that reflect:</t>
  </si>
  <si>
    <t>total changes</t>
  </si>
  <si>
    <t>BOP transactions</t>
  </si>
  <si>
    <t>price changes</t>
  </si>
  <si>
    <t>exchange rate changes</t>
  </si>
  <si>
    <t>other changes</t>
  </si>
  <si>
    <t>International investment position (net)</t>
  </si>
  <si>
    <t>Portfolio investment</t>
  </si>
  <si>
    <t>Other investment</t>
  </si>
  <si>
    <t>Reserve assets*</t>
  </si>
  <si>
    <t xml:space="preserve">Note: Official cross-exchange rates of original currencies against the US dollar at period-end are used for the evaluation of positions. </t>
  </si>
  <si>
    <t>* BOP flow valued at daily exchange rate</t>
  </si>
  <si>
    <t>Deposit-taking corporations</t>
  </si>
  <si>
    <t>Other sectors</t>
  </si>
  <si>
    <t>Net IIP</t>
  </si>
  <si>
    <t>Portfolio investment and financial derivatives</t>
  </si>
  <si>
    <t xml:space="preserve"> Liabilities</t>
  </si>
  <si>
    <t xml:space="preserve">Note: Criteria are based on the IMF recommendations specified in “Assessing Reserve Adequacy - Specific Proposals", April 2015: </t>
  </si>
  <si>
    <t>3 months of actual imports of goods and services</t>
  </si>
  <si>
    <t>100% of short-term external debt</t>
  </si>
  <si>
    <t>20% of M2</t>
  </si>
  <si>
    <t>100% of (30%STD + 15%OL + 5%M2 + 5%eX)</t>
  </si>
  <si>
    <t>100-150% of (30%STD + 15%OL + 5%M2 + 5%eX)</t>
  </si>
  <si>
    <t>* positions calculated according to the own funds at book value method, by immediate investor’s country</t>
  </si>
  <si>
    <t>Financial and insurance activities</t>
  </si>
  <si>
    <t>Wholesale and retail trade; repair of motor vehicles</t>
  </si>
  <si>
    <t>Manufacturing industry</t>
  </si>
  <si>
    <t>Information and communications</t>
  </si>
  <si>
    <t>Transportation and storage</t>
  </si>
  <si>
    <t>Electric and thermal energy, gas, hot water and air conditioning</t>
  </si>
  <si>
    <t>Agriculture, forestry and fishing</t>
  </si>
  <si>
    <t>Administrative services activities</t>
  </si>
  <si>
    <t>Construction</t>
  </si>
  <si>
    <t xml:space="preserve">Gross external debt </t>
  </si>
  <si>
    <t>Public external debt</t>
  </si>
  <si>
    <t xml:space="preserve">Private external debt </t>
  </si>
  <si>
    <t>Short-term</t>
  </si>
  <si>
    <t>Long-term</t>
  </si>
  <si>
    <t>Share of public external debt in gross external debt</t>
  </si>
  <si>
    <t>Share of long-term ED in gross ED</t>
  </si>
  <si>
    <t>Share of short-term ED in gross ED</t>
  </si>
  <si>
    <t>Share of international organizations and foreign governments (creditors) in the ED in the form of loans and SDR allocations</t>
  </si>
  <si>
    <t>Implicit quarterly average interest rate on ED (loans and SDR allocation)</t>
  </si>
  <si>
    <t>Roll-over rate, long-term debt (loans)</t>
  </si>
  <si>
    <t>years</t>
  </si>
  <si>
    <t>Implicit average maturity of external long term debt (loans)</t>
  </si>
  <si>
    <t>Note p.p. – percentage points</t>
  </si>
  <si>
    <t>US$ mil.</t>
  </si>
  <si>
    <t>Gross external debt service</t>
  </si>
  <si>
    <t>Public external debt service is in the form of loans, SDR allocations and debt securities, of which:</t>
  </si>
  <si>
    <t xml:space="preserve">Governmental external debt service </t>
  </si>
  <si>
    <t>External debt service to the private sector in the form of loans</t>
  </si>
  <si>
    <t>SDR allocations</t>
  </si>
  <si>
    <t>IMF</t>
  </si>
  <si>
    <t>WB Group</t>
  </si>
  <si>
    <t>EBRD</t>
  </si>
  <si>
    <t>European Commission</t>
  </si>
  <si>
    <t>Other creditors</t>
  </si>
  <si>
    <t xml:space="preserve">IMF </t>
  </si>
  <si>
    <t>Direct governmental debt</t>
  </si>
  <si>
    <t>Multilateral creditors</t>
  </si>
  <si>
    <t xml:space="preserve">IBRD </t>
  </si>
  <si>
    <t>CEB</t>
  </si>
  <si>
    <t>Bilateral creditors</t>
  </si>
  <si>
    <t>Japan</t>
  </si>
  <si>
    <t>France</t>
  </si>
  <si>
    <t>Польша</t>
  </si>
  <si>
    <t xml:space="preserve">Russia </t>
  </si>
  <si>
    <t>Austria</t>
  </si>
  <si>
    <t>USA</t>
  </si>
  <si>
    <t>Germany</t>
  </si>
  <si>
    <t>Debt of ATU</t>
  </si>
  <si>
    <t>NEFCO</t>
  </si>
  <si>
    <t>Debt of public corporations</t>
  </si>
  <si>
    <t>Non-guaranteed private debt</t>
  </si>
  <si>
    <t>TOTAL</t>
  </si>
  <si>
    <t>Other debt liabilities</t>
  </si>
  <si>
    <t>Nonfinancial corporations</t>
  </si>
  <si>
    <t>Direct investment: intercompany lending</t>
  </si>
  <si>
    <t>Other fin. corporations</t>
  </si>
  <si>
    <t>Households and NPISHs</t>
  </si>
  <si>
    <t>IFC</t>
  </si>
  <si>
    <t>BSTDB</t>
  </si>
  <si>
    <t>D3</t>
  </si>
  <si>
    <t>Exports / inputs</t>
  </si>
  <si>
    <t>Imports/outputs</t>
  </si>
  <si>
    <t xml:space="preserve">The decrease in the surplus of the services balance was determined by the increase in the value of imports of services and decrease in exports. </t>
  </si>
  <si>
    <t>Liabilities incurred by direct investment enterprises vis-à-vis their direct investors</t>
  </si>
  <si>
    <t>Ukraine</t>
  </si>
  <si>
    <t>Romania</t>
  </si>
  <si>
    <t>Poland</t>
  </si>
  <si>
    <t>Czech Republic</t>
  </si>
  <si>
    <t>Greece</t>
  </si>
  <si>
    <t>Mainland China</t>
  </si>
  <si>
    <t>Partner country</t>
  </si>
  <si>
    <t>% of total</t>
  </si>
  <si>
    <t>Turkey</t>
  </si>
  <si>
    <t>Italy</t>
  </si>
  <si>
    <t>Russia</t>
  </si>
  <si>
    <t>In quarter I, 2024, the trade in goods deficit with the EU and other countries decreased significantly compared to the same period of the previous year.</t>
  </si>
  <si>
    <t>In the quarter I, 2024, the export of ethyl alcohol and alcoholic beverages to the CIS decreased compared to the same period of the previous year. Also, the top five export partners accounted for more than 60% of the total ethyl alcohol export.</t>
  </si>
  <si>
    <t>In the quarter I, 2024, compared with the same period in 2023, reductions in import value were registered for the majority of energy products.</t>
  </si>
  <si>
    <t xml:space="preserve">Reserve assets had the biggest share in financial assets, while other investment and direct investment had significant shares in financial liabilities. </t>
  </si>
  <si>
    <t xml:space="preserve">As of 03/31/2024, the official reserve assets position increased compared to 12/31/2023 and corresponded to all sufficiency criteria. </t>
  </si>
  <si>
    <r>
      <rPr>
        <b/>
        <sz val="10"/>
        <rFont val="Cambria"/>
        <family val="1"/>
        <charset val="204"/>
      </rPr>
      <t>Note 1:</t>
    </r>
    <r>
      <rPr>
        <sz val="10"/>
        <rFont val="Cambria"/>
        <family val="1"/>
        <charset val="204"/>
      </rPr>
      <t xml:space="preserve"> In some cases insignificant differences between totals and aggregate components are possible, explained by the data approximation.</t>
    </r>
  </si>
  <si>
    <r>
      <rPr>
        <b/>
        <sz val="10"/>
        <rFont val="Cambria"/>
        <family val="1"/>
        <charset val="204"/>
      </rPr>
      <t xml:space="preserve">Note 2: </t>
    </r>
    <r>
      <rPr>
        <sz val="10"/>
        <rFont val="Cambria"/>
        <family val="1"/>
        <charset val="204"/>
      </rPr>
      <t xml:space="preserve">As of Q1 2024, economic transactions with Ukraine are not reflected to CIS, but to other countries. For ensuring the comparability, data for all analysed periods were similarly adjusted.  </t>
    </r>
  </si>
  <si>
    <t xml:space="preserve">Chart 5. Trade in goods balance, by region (FOB-FOB) </t>
  </si>
  <si>
    <t>In quarter I, 2024, in comparison with the quarter I, 2023, both trade and financial openness of the economy decreased.</t>
  </si>
  <si>
    <t xml:space="preserve">The current account deficit contracted in the quarter I, 2024 due to the decrease in the external trade in goods deficit and the increase in the surplus of primary income. </t>
  </si>
  <si>
    <t>In quarter I, 2024, the main trading partners  of the Republic of Moldova in both exports and imports of goods were neighboring countries Romania and Ukraine.</t>
  </si>
  <si>
    <t xml:space="preserve">In the quarter I, 2024, the surplus in the primary income balance increased. </t>
  </si>
  <si>
    <t xml:space="preserve">In quarter I 2024, the decrease in the secondary income surplus was the result of decrease in net current international cooperation and net personal transfers. </t>
  </si>
  <si>
    <t>Loans liabilities increased due to the increase in net drawings of other sectors.</t>
  </si>
  <si>
    <t xml:space="preserve">Direct investment positions in equity and investment fund shares decreased compared to 12/31/2023 for all regions. </t>
  </si>
  <si>
    <t>The major share, of both financial assets and liabilities, accounted for long-term instruments.</t>
  </si>
  <si>
    <t>As of 03/31/2024, compared to the the end of 2023, gross external debt decreased due to the decrease of long-term debt position.</t>
  </si>
  <si>
    <t>As of 03/31/2024, private external debt decreased compared to the situation at the end of 2023, as a result of the decrease in both long-term and short-term debt positions.</t>
  </si>
  <si>
    <t>The decrease in inflows of personal remittances was due to smaller inflow in all three  components.</t>
  </si>
  <si>
    <t>The net decrease in financial assets  was mainly due to the decrease in currency and deposits assets. The net increase in liabilities was determined by the evolution  of direct investment and trade credit and advances liabilities.</t>
  </si>
  <si>
    <t>The decrease in exports of goods was driven by a substantial reduction in exports of mineral products to the CIS. The decrease in the imports of goods was driven by lower deliveries  of mineral products, as well, from the EU and other countries.</t>
  </si>
  <si>
    <t>Chart 11. Exports and imports of services, by main types, in quarter I 2024 (USD million)</t>
  </si>
  <si>
    <t>Position as of 
12/31/2023</t>
  </si>
  <si>
    <t>Position as of
03/31/2024</t>
  </si>
  <si>
    <t xml:space="preserve"> exports of goods and services (%)</t>
  </si>
  <si>
    <t>Chart 27. Private external debt at period-end (US$ million)</t>
  </si>
  <si>
    <t xml:space="preserve">In quarter I 2024, the current account deficit contracted and the financial account recorded bigger net inflows of financing. </t>
  </si>
  <si>
    <t>2024 I / 2023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</si>
</sst>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
    <numFmt numFmtId="171" formatCode="0.00000"/>
    <numFmt numFmtId="172" formatCode="0.000000"/>
    <numFmt numFmtId="173" formatCode="0.000"/>
    <numFmt numFmtId="174" formatCode="_(* #,##0.00_);_(* #,##0.00;_(* &quot;-&quot;??_);_(@_)"/>
  </numFmts>
  <fonts count="97">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Arial Cyr"/>
      <charset val="204"/>
    </font>
    <font>
      <b/>
      <sz val="11"/>
      <color theme="1"/>
      <name val="PermianSerifTypeface"/>
      <family val="3"/>
    </font>
    <font>
      <sz val="11"/>
      <color theme="1"/>
      <name val="PermianSerifTypeface"/>
      <family val="3"/>
    </font>
    <font>
      <sz val="10"/>
      <color theme="1"/>
      <name val="PermianSerifTypeface"/>
      <family val="3"/>
    </font>
    <font>
      <sz val="10"/>
      <color theme="1"/>
      <name val="Times New Roman"/>
      <family val="1"/>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b/>
      <sz val="10"/>
      <color rgb="FF000000"/>
      <name val="PermianSerifTypeface"/>
      <family val="3"/>
    </font>
    <font>
      <sz val="9"/>
      <color indexed="81"/>
      <name val="Tahoma"/>
      <family val="2"/>
      <charset val="204"/>
    </font>
    <font>
      <b/>
      <sz val="9"/>
      <color indexed="81"/>
      <name val="Tahoma"/>
      <family val="2"/>
      <charset val="204"/>
    </font>
    <font>
      <b/>
      <sz val="10"/>
      <color theme="1"/>
      <name val="PermianSerifTypeface"/>
      <family val="3"/>
    </font>
    <font>
      <u/>
      <sz val="11"/>
      <color theme="10"/>
      <name val="Calibri"/>
      <family val="2"/>
      <scheme val="minor"/>
    </font>
    <font>
      <sz val="9"/>
      <name val="Times New Roman"/>
      <family val="1"/>
      <charset val="204"/>
    </font>
    <font>
      <sz val="10"/>
      <name val="KudriashovRum"/>
    </font>
    <font>
      <sz val="8"/>
      <name val="Calibri"/>
      <family val="2"/>
      <scheme val="minor"/>
    </font>
    <font>
      <sz val="8"/>
      <name val="Cambria"/>
      <family val="1"/>
      <charset val="204"/>
    </font>
    <font>
      <b/>
      <sz val="9"/>
      <color rgb="FF000000"/>
      <name val="Cambria"/>
      <family val="1"/>
      <charset val="204"/>
    </font>
    <font>
      <b/>
      <sz val="9"/>
      <color theme="1"/>
      <name val="Cambria"/>
      <family val="1"/>
      <charset val="204"/>
    </font>
    <font>
      <sz val="9"/>
      <color rgb="FF000000"/>
      <name val="Cambria"/>
      <family val="1"/>
      <charset val="204"/>
    </font>
    <font>
      <sz val="9"/>
      <color theme="1"/>
      <name val="Cambria"/>
      <family val="1"/>
      <charset val="204"/>
    </font>
    <font>
      <i/>
      <sz val="9"/>
      <color rgb="FF000000"/>
      <name val="Cambria"/>
      <family val="1"/>
      <charset val="204"/>
    </font>
    <font>
      <i/>
      <sz val="9"/>
      <color theme="1"/>
      <name val="Cambria"/>
      <family val="1"/>
      <charset val="204"/>
    </font>
    <font>
      <sz val="11"/>
      <color theme="1"/>
      <name val="Cambria"/>
      <family val="1"/>
      <charset val="204"/>
    </font>
    <font>
      <b/>
      <sz val="11"/>
      <color rgb="FF984806"/>
      <name val="Cambria"/>
      <family val="1"/>
      <charset val="204"/>
    </font>
    <font>
      <sz val="12"/>
      <color rgb="FF984806"/>
      <name val="Cambria"/>
      <family val="1"/>
      <charset val="204"/>
    </font>
    <font>
      <b/>
      <sz val="11"/>
      <name val="Cambria"/>
      <family val="1"/>
      <charset val="204"/>
    </font>
    <font>
      <b/>
      <sz val="8"/>
      <name val="Cambria"/>
      <family val="1"/>
      <charset val="204"/>
    </font>
    <font>
      <b/>
      <sz val="10"/>
      <color theme="1"/>
      <name val="Cambria"/>
      <family val="1"/>
      <charset val="204"/>
    </font>
    <font>
      <sz val="12"/>
      <name val="Cambria"/>
      <family val="1"/>
      <charset val="204"/>
    </font>
    <font>
      <b/>
      <sz val="10"/>
      <name val="Cambria"/>
      <family val="1"/>
      <charset val="204"/>
    </font>
    <font>
      <sz val="10"/>
      <color theme="1"/>
      <name val="Cambria"/>
      <family val="1"/>
      <charset val="204"/>
    </font>
    <font>
      <i/>
      <sz val="8"/>
      <color theme="1"/>
      <name val="Cambria"/>
      <family val="1"/>
      <charset val="204"/>
    </font>
    <font>
      <sz val="8"/>
      <color theme="1"/>
      <name val="Cambria"/>
      <family val="1"/>
      <charset val="204"/>
    </font>
    <font>
      <sz val="10"/>
      <color rgb="FFFF0000"/>
      <name val="Cambria"/>
      <family val="1"/>
      <charset val="204"/>
    </font>
    <font>
      <sz val="11"/>
      <name val="Cambria"/>
      <family val="1"/>
      <charset val="204"/>
    </font>
    <font>
      <sz val="8"/>
      <color rgb="FF000000"/>
      <name val="Cambria"/>
      <family val="1"/>
      <charset val="204"/>
    </font>
    <font>
      <sz val="8"/>
      <color rgb="FFFF0000"/>
      <name val="Cambria"/>
      <family val="1"/>
      <charset val="204"/>
    </font>
    <font>
      <b/>
      <sz val="8"/>
      <color theme="1"/>
      <name val="Cambria"/>
      <family val="1"/>
      <charset val="204"/>
    </font>
    <font>
      <b/>
      <sz val="11"/>
      <color theme="1"/>
      <name val="Cambria"/>
      <family val="1"/>
      <charset val="204"/>
    </font>
    <font>
      <b/>
      <sz val="8"/>
      <color rgb="FF000000"/>
      <name val="Cambria"/>
      <family val="1"/>
      <charset val="204"/>
    </font>
    <font>
      <i/>
      <sz val="8"/>
      <name val="Cambria"/>
      <family val="1"/>
      <charset val="204"/>
    </font>
    <font>
      <i/>
      <sz val="8"/>
      <color rgb="FF000000"/>
      <name val="Cambria"/>
      <family val="1"/>
      <charset val="204"/>
    </font>
    <font>
      <sz val="11"/>
      <color rgb="FFFF0000"/>
      <name val="Cambria"/>
      <family val="1"/>
      <charset val="204"/>
    </font>
    <font>
      <sz val="10"/>
      <name val="Cambria"/>
      <family val="1"/>
      <charset val="204"/>
    </font>
    <font>
      <b/>
      <sz val="9"/>
      <name val="Cambria"/>
      <family val="1"/>
      <charset val="204"/>
    </font>
    <font>
      <i/>
      <sz val="9"/>
      <name val="Cambria"/>
      <family val="1"/>
      <charset val="204"/>
    </font>
    <font>
      <sz val="9"/>
      <name val="Cambria"/>
      <family val="1"/>
      <charset val="204"/>
    </font>
    <font>
      <sz val="9"/>
      <color rgb="FFFF0000"/>
      <name val="Cambria"/>
      <family val="1"/>
      <charset val="204"/>
    </font>
    <font>
      <b/>
      <sz val="9"/>
      <color rgb="FF984806"/>
      <name val="Cambria"/>
      <family val="1"/>
      <charset val="204"/>
    </font>
    <font>
      <sz val="9"/>
      <color rgb="FF984806"/>
      <name val="Cambria"/>
      <family val="1"/>
      <charset val="204"/>
    </font>
    <font>
      <sz val="9"/>
      <color rgb="FF0070C0"/>
      <name val="Cambria"/>
      <family val="1"/>
      <charset val="204"/>
    </font>
    <font>
      <b/>
      <sz val="12"/>
      <color rgb="FF984806"/>
      <name val="Cambria"/>
      <family val="1"/>
      <charset val="204"/>
    </font>
    <font>
      <sz val="12"/>
      <color theme="1"/>
      <name val="Cambria"/>
      <family val="1"/>
      <charset val="204"/>
    </font>
    <font>
      <sz val="12"/>
      <color rgb="FFFF0000"/>
      <name val="Cambria"/>
      <family val="1"/>
      <charset val="204"/>
    </font>
    <font>
      <b/>
      <sz val="11"/>
      <name val="Cambria"/>
      <family val="1"/>
      <charset val="238"/>
    </font>
    <font>
      <b/>
      <sz val="11"/>
      <color theme="1"/>
      <name val="Cambria"/>
      <family val="1"/>
      <charset val="238"/>
    </font>
    <font>
      <sz val="11"/>
      <color theme="1"/>
      <name val="Cambria"/>
      <family val="1"/>
      <charset val="238"/>
    </font>
    <font>
      <sz val="11"/>
      <color rgb="FFFF0000"/>
      <name val="Cambria"/>
      <family val="1"/>
      <charset val="238"/>
    </font>
    <font>
      <sz val="11"/>
      <color theme="1"/>
      <name val="Cambria"/>
      <family val="1"/>
    </font>
    <font>
      <b/>
      <sz val="11"/>
      <name val="Cambria"/>
      <family val="1"/>
    </font>
    <font>
      <sz val="11"/>
      <color rgb="FFFF0000"/>
      <name val="Cambria"/>
      <family val="1"/>
    </font>
    <font>
      <b/>
      <sz val="8"/>
      <color rgb="FFFFFFFF"/>
      <name val="Cambria"/>
      <family val="1"/>
      <charset val="204"/>
    </font>
    <font>
      <sz val="11"/>
      <color rgb="FF000000"/>
      <name val="Cambria"/>
      <family val="1"/>
      <charset val="204"/>
    </font>
    <font>
      <b/>
      <sz val="11"/>
      <color rgb="FF000000"/>
      <name val="Cambria"/>
      <family val="1"/>
      <charset val="204"/>
    </font>
    <font>
      <sz val="10"/>
      <color rgb="FF000000"/>
      <name val="Cambria"/>
      <family val="1"/>
      <charset val="204"/>
    </font>
    <font>
      <b/>
      <sz val="10"/>
      <color rgb="FF000000"/>
      <name val="Cambria"/>
      <family val="1"/>
      <charset val="204"/>
    </font>
    <font>
      <sz val="11"/>
      <color indexed="8"/>
      <name val="Cambria"/>
      <family val="1"/>
      <charset val="204"/>
    </font>
    <font>
      <b/>
      <sz val="8"/>
      <color indexed="8"/>
      <name val="Cambria"/>
      <family val="1"/>
      <charset val="204"/>
    </font>
    <font>
      <sz val="8"/>
      <color indexed="8"/>
      <name val="Cambria"/>
      <family val="1"/>
      <charset val="204"/>
    </font>
    <font>
      <b/>
      <sz val="10"/>
      <color theme="0"/>
      <name val="Cambria"/>
      <family val="1"/>
      <charset val="204"/>
    </font>
    <font>
      <b/>
      <sz val="10"/>
      <color rgb="FF984806"/>
      <name val="Cambria"/>
      <family val="1"/>
      <charset val="204"/>
    </font>
    <font>
      <sz val="11"/>
      <color rgb="FF7E4824"/>
      <name val="Cambria"/>
      <family val="1"/>
      <charset val="204"/>
    </font>
    <font>
      <u/>
      <sz val="11"/>
      <color theme="10"/>
      <name val="Cambria"/>
      <family val="1"/>
      <charset val="204"/>
    </font>
    <font>
      <i/>
      <u/>
      <sz val="8"/>
      <name val="Cambria"/>
      <family val="1"/>
      <charset val="204"/>
    </font>
    <font>
      <b/>
      <sz val="11"/>
      <color rgb="FFFF0000"/>
      <name val="Cambria"/>
      <family val="1"/>
      <charset val="204"/>
    </font>
    <font>
      <b/>
      <sz val="16"/>
      <name val="Cambria"/>
      <family val="1"/>
      <charset val="204"/>
    </font>
    <font>
      <sz val="10"/>
      <color indexed="8"/>
      <name val="Arial"/>
      <family val="2"/>
      <charset val="204"/>
    </font>
    <font>
      <sz val="8"/>
      <color rgb="FFFFFFFF"/>
      <name val="Cambria"/>
      <family val="1"/>
      <charset val="204"/>
    </font>
    <font>
      <b/>
      <sz val="8"/>
      <color theme="0"/>
      <name val="Cambria"/>
      <family val="1"/>
      <charset val="204"/>
    </font>
    <font>
      <sz val="16"/>
      <color theme="1"/>
      <name val="Cambria"/>
      <family val="1"/>
      <charset val="204"/>
    </font>
    <font>
      <sz val="10"/>
      <name val="Cambria"/>
      <family val="1"/>
      <charset val="238"/>
    </font>
    <font>
      <sz val="10"/>
      <color theme="1"/>
      <name val="Cambria"/>
      <family val="1"/>
      <charset val="238"/>
    </font>
    <font>
      <sz val="10"/>
      <color rgb="FFFF0000"/>
      <name val="PermianSerifTypeface"/>
      <family val="3"/>
    </font>
    <font>
      <b/>
      <sz val="10"/>
      <color rgb="FFFF0000"/>
      <name val="Cambria"/>
      <family val="1"/>
      <charset val="204"/>
    </font>
    <font>
      <sz val="8"/>
      <color rgb="FF984806"/>
      <name val="Cambria"/>
      <family val="1"/>
      <charset val="204"/>
    </font>
    <font>
      <b/>
      <sz val="9"/>
      <color rgb="FF000000"/>
      <name val="Cambria"/>
      <family val="1"/>
      <charset val="238"/>
    </font>
    <font>
      <sz val="9"/>
      <color theme="1"/>
      <name val="Cambria"/>
      <family val="1"/>
      <charset val="238"/>
    </font>
    <font>
      <sz val="8"/>
      <color indexed="10"/>
      <name val="Cambria"/>
      <family val="1"/>
      <charset val="204"/>
    </font>
    <font>
      <sz val="8"/>
      <color rgb="FF0070C0"/>
      <name val="Cambria"/>
      <family val="1"/>
      <charset val="204"/>
    </font>
  </fonts>
  <fills count="12">
    <fill>
      <patternFill patternType="none"/>
    </fill>
    <fill>
      <patternFill patternType="gray125"/>
    </fill>
    <fill>
      <patternFill patternType="solid">
        <fgColor theme="9"/>
      </patternFill>
    </fill>
    <fill>
      <patternFill patternType="solid">
        <fgColor rgb="FFF2F2F2"/>
        <bgColor indexed="64"/>
      </patternFill>
    </fill>
    <fill>
      <patternFill patternType="solid">
        <fgColor theme="0"/>
        <bgColor indexed="64"/>
      </patternFill>
    </fill>
    <fill>
      <patternFill patternType="solid">
        <fgColor rgb="FFFBE5D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A6A6A6"/>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medium">
        <color theme="0"/>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right style="medium">
        <color theme="0"/>
      </right>
      <top style="thick">
        <color rgb="FFFFFFFF"/>
      </top>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style="medium">
        <color theme="0"/>
      </left>
      <right style="thin">
        <color theme="0"/>
      </right>
      <top/>
      <bottom style="medium">
        <color theme="0"/>
      </bottom>
      <diagonal/>
    </border>
    <border>
      <left style="medium">
        <color theme="0"/>
      </left>
      <right style="thin">
        <color theme="0"/>
      </right>
      <top/>
      <bottom style="thin">
        <color theme="0"/>
      </bottom>
      <diagonal/>
    </border>
    <border>
      <left style="medium">
        <color theme="0"/>
      </left>
      <right/>
      <top style="medium">
        <color rgb="FFFFFFFF"/>
      </top>
      <bottom style="thick">
        <color rgb="FFFFFFFF"/>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style="medium">
        <color theme="0"/>
      </left>
      <right style="medium">
        <color theme="0"/>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style="medium">
        <color theme="0"/>
      </left>
      <right/>
      <top style="thin">
        <color theme="0"/>
      </top>
      <bottom style="thick">
        <color theme="0"/>
      </bottom>
      <diagonal/>
    </border>
    <border>
      <left style="medium">
        <color theme="0"/>
      </left>
      <right/>
      <top style="thick">
        <color theme="0"/>
      </top>
      <bottom style="thick">
        <color theme="0"/>
      </bottom>
      <diagonal/>
    </border>
    <border>
      <left style="medium">
        <color theme="0"/>
      </left>
      <right/>
      <top style="thick">
        <color rgb="FFFFFFFF"/>
      </top>
      <bottom style="thick">
        <color theme="0"/>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thin">
        <color indexed="64"/>
      </left>
      <right style="thin">
        <color indexed="64"/>
      </right>
      <top/>
      <bottom/>
      <diagonal/>
    </border>
    <border>
      <left/>
      <right style="thick">
        <color rgb="FFFFFFFF"/>
      </right>
      <top/>
      <bottom style="medium">
        <color rgb="FFFFFFFF"/>
      </bottom>
      <diagonal/>
    </border>
    <border>
      <left/>
      <right style="medium">
        <color rgb="FFFFFFFF"/>
      </right>
      <top style="medium">
        <color rgb="FFFFFFFF"/>
      </top>
      <bottom style="medium">
        <color rgb="FFFFFFFF"/>
      </bottom>
      <diagonal/>
    </border>
    <border>
      <left style="thick">
        <color rgb="FFFFFFFF"/>
      </left>
      <right/>
      <top/>
      <bottom style="medium">
        <color rgb="FFFFFFFF"/>
      </bottom>
      <diagonal/>
    </border>
    <border>
      <left/>
      <right style="thick">
        <color rgb="FFFFFFFF"/>
      </right>
      <top style="thick">
        <color rgb="FFFFFFFF"/>
      </top>
      <bottom style="thick">
        <color rgb="FFFFFFFF"/>
      </bottom>
      <diagonal/>
    </border>
    <border>
      <left/>
      <right style="thick">
        <color rgb="FFFFFFFF"/>
      </right>
      <top/>
      <bottom style="thick">
        <color rgb="FFFFFFFF"/>
      </bottom>
      <diagonal/>
    </border>
    <border>
      <left/>
      <right style="thick">
        <color rgb="FFFFFFFF"/>
      </right>
      <top/>
      <bottom/>
      <diagonal/>
    </border>
    <border>
      <left style="medium">
        <color theme="0"/>
      </left>
      <right/>
      <top/>
      <bottom style="medium">
        <color rgb="FFFFFFFF"/>
      </bottom>
      <diagonal/>
    </border>
    <border>
      <left style="medium">
        <color theme="0"/>
      </left>
      <right style="medium">
        <color rgb="FFFFFFFF"/>
      </right>
      <top/>
      <bottom style="medium">
        <color rgb="FFFFFFFF"/>
      </bottom>
      <diagonal/>
    </border>
    <border>
      <left style="medium">
        <color theme="0"/>
      </left>
      <right/>
      <top style="thick">
        <color rgb="FFFFFFFF"/>
      </top>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thick">
        <color rgb="FFFFFFFF"/>
      </left>
      <right/>
      <top style="medium">
        <color rgb="FFFFFFFF"/>
      </top>
      <bottom style="medium">
        <color rgb="FFFFFFFF"/>
      </bottom>
      <diagonal/>
    </border>
    <border>
      <left style="medium">
        <color rgb="FFFFFFFF"/>
      </left>
      <right style="medium">
        <color rgb="FFFFFFFF"/>
      </right>
      <top/>
      <bottom/>
      <diagonal/>
    </border>
    <border>
      <left style="medium">
        <color rgb="FFFFFFFF"/>
      </left>
      <right style="medium">
        <color rgb="FFFFFFFF"/>
      </right>
      <top/>
      <bottom style="thick">
        <color rgb="FFFFFFFF"/>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style="medium">
        <color theme="0"/>
      </left>
      <right style="thin">
        <color theme="0"/>
      </right>
      <top/>
      <bottom/>
      <diagonal/>
    </border>
    <border>
      <left/>
      <right style="medium">
        <color theme="0"/>
      </right>
      <top style="medium">
        <color rgb="FFFFFFFF"/>
      </top>
      <bottom style="thick">
        <color rgb="FFFFFFFF"/>
      </bottom>
      <diagonal/>
    </border>
    <border>
      <left/>
      <right style="medium">
        <color theme="0"/>
      </right>
      <top style="medium">
        <color rgb="FFFFFFFF"/>
      </top>
      <bottom style="medium">
        <color rgb="FFFFFFFF"/>
      </bottom>
      <diagonal/>
    </border>
    <border>
      <left/>
      <right style="medium">
        <color theme="0"/>
      </right>
      <top/>
      <bottom style="thick">
        <color theme="0"/>
      </bottom>
      <diagonal/>
    </border>
    <border>
      <left/>
      <right/>
      <top style="thick">
        <color theme="0"/>
      </top>
      <bottom/>
      <diagonal/>
    </border>
    <border>
      <left style="medium">
        <color theme="0"/>
      </left>
      <right/>
      <top style="thick">
        <color theme="0"/>
      </top>
      <bottom/>
      <diagonal/>
    </border>
    <border>
      <left/>
      <right style="medium">
        <color theme="0"/>
      </right>
      <top style="thick">
        <color theme="0"/>
      </top>
      <bottom/>
      <diagonal/>
    </border>
  </borders>
  <cellStyleXfs count="28">
    <xf numFmtId="0" fontId="0" fillId="0" borderId="0"/>
    <xf numFmtId="9" fontId="5" fillId="0" borderId="0" applyFont="0" applyFill="0" applyBorder="0" applyAlignment="0" applyProtection="0"/>
    <xf numFmtId="0" fontId="6" fillId="0" borderId="0"/>
    <xf numFmtId="0" fontId="7" fillId="0" borderId="0"/>
    <xf numFmtId="0" fontId="12" fillId="0" borderId="0"/>
    <xf numFmtId="0" fontId="13" fillId="2" borderId="0" applyNumberFormat="0" applyBorder="0" applyAlignment="0" applyProtection="0"/>
    <xf numFmtId="0" fontId="6" fillId="0" borderId="0"/>
    <xf numFmtId="0" fontId="12" fillId="0" borderId="0"/>
    <xf numFmtId="0" fontId="5" fillId="0" borderId="0"/>
    <xf numFmtId="0" fontId="14" fillId="0" borderId="0"/>
    <xf numFmtId="166" fontId="5" fillId="0" borderId="0" applyFont="0" applyFill="0" applyBorder="0" applyAlignment="0" applyProtection="0"/>
    <xf numFmtId="0" fontId="12" fillId="0" borderId="0"/>
    <xf numFmtId="0" fontId="4" fillId="0" borderId="0"/>
    <xf numFmtId="0" fontId="6" fillId="0" borderId="0"/>
    <xf numFmtId="0" fontId="4" fillId="0" borderId="0"/>
    <xf numFmtId="0" fontId="6" fillId="0" borderId="0"/>
    <xf numFmtId="0" fontId="6" fillId="0" borderId="0"/>
    <xf numFmtId="166" fontId="6" fillId="0" borderId="0" applyFont="0" applyFill="0" applyBorder="0" applyAlignment="0" applyProtection="0"/>
    <xf numFmtId="0" fontId="12" fillId="0" borderId="0"/>
    <xf numFmtId="0" fontId="3" fillId="0" borderId="0"/>
    <xf numFmtId="0" fontId="3" fillId="0" borderId="0"/>
    <xf numFmtId="0" fontId="19" fillId="0" borderId="0" applyNumberFormat="0" applyFill="0" applyBorder="0" applyAlignment="0" applyProtection="0"/>
    <xf numFmtId="0" fontId="20" fillId="0" borderId="0"/>
    <xf numFmtId="0" fontId="21" fillId="0" borderId="0"/>
    <xf numFmtId="9" fontId="2" fillId="0" borderId="0" applyFont="0" applyFill="0" applyBorder="0" applyAlignment="0" applyProtection="0"/>
    <xf numFmtId="0" fontId="12" fillId="0" borderId="0"/>
    <xf numFmtId="0" fontId="1" fillId="0" borderId="0"/>
    <xf numFmtId="0" fontId="84" fillId="0" borderId="0">
      <alignment vertical="top"/>
    </xf>
  </cellStyleXfs>
  <cellXfs count="826">
    <xf numFmtId="0" fontId="0" fillId="0" borderId="0" xfId="0"/>
    <xf numFmtId="0" fontId="10" fillId="0" borderId="0" xfId="0" applyFont="1" applyAlignment="1">
      <alignment vertical="center"/>
    </xf>
    <xf numFmtId="0" fontId="9" fillId="0" borderId="0" xfId="0" applyFont="1"/>
    <xf numFmtId="0" fontId="9" fillId="0" borderId="0" xfId="0" applyFont="1" applyAlignment="1">
      <alignment vertical="center" wrapText="1"/>
    </xf>
    <xf numFmtId="167" fontId="10" fillId="0" borderId="0" xfId="0" applyNumberFormat="1" applyFont="1" applyAlignment="1">
      <alignment horizontal="center"/>
    </xf>
    <xf numFmtId="0" fontId="18" fillId="0" borderId="0" xfId="0" applyFont="1"/>
    <xf numFmtId="0" fontId="8" fillId="0" borderId="0" xfId="0" applyFont="1" applyAlignment="1">
      <alignment horizontal="left" vertical="top" wrapText="1"/>
    </xf>
    <xf numFmtId="2" fontId="9" fillId="0" borderId="0" xfId="0" applyNumberFormat="1" applyFont="1"/>
    <xf numFmtId="0" fontId="23" fillId="0" borderId="1" xfId="0" applyFont="1" applyBorder="1" applyAlignment="1">
      <alignment horizontal="center" vertical="center"/>
    </xf>
    <xf numFmtId="0" fontId="23" fillId="0" borderId="0" xfId="0" applyFont="1" applyAlignment="1">
      <alignment horizontal="left" vertical="center"/>
    </xf>
    <xf numFmtId="0" fontId="23" fillId="0" borderId="0" xfId="0" applyFont="1"/>
    <xf numFmtId="0" fontId="23" fillId="0" borderId="1" xfId="0" applyFont="1" applyBorder="1" applyAlignment="1">
      <alignment vertical="top" wrapText="1"/>
    </xf>
    <xf numFmtId="0" fontId="23" fillId="0" borderId="1" xfId="0" applyFont="1" applyBorder="1" applyAlignment="1">
      <alignment vertical="top"/>
    </xf>
    <xf numFmtId="0" fontId="23" fillId="0" borderId="0" xfId="0" applyFont="1" applyAlignment="1">
      <alignment horizontal="left" vertical="top"/>
    </xf>
    <xf numFmtId="0" fontId="23" fillId="0" borderId="0" xfId="0" applyFont="1" applyAlignment="1">
      <alignment vertical="top"/>
    </xf>
    <xf numFmtId="164" fontId="23" fillId="0" borderId="1" xfId="0" applyNumberFormat="1" applyFont="1" applyBorder="1" applyAlignment="1">
      <alignment vertical="top"/>
    </xf>
    <xf numFmtId="0" fontId="24" fillId="8" borderId="13" xfId="0" applyFont="1" applyFill="1" applyBorder="1" applyAlignment="1">
      <alignment horizontal="center" vertical="center" wrapText="1"/>
    </xf>
    <xf numFmtId="0" fontId="24" fillId="8" borderId="57"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8" borderId="58" xfId="0" applyFont="1" applyFill="1" applyBorder="1" applyAlignment="1">
      <alignment horizontal="center" vertical="center" wrapText="1"/>
    </xf>
    <xf numFmtId="0" fontId="24" fillId="3" borderId="52" xfId="0" applyFont="1" applyFill="1" applyBorder="1" applyAlignment="1">
      <alignment vertical="center" wrapText="1"/>
    </xf>
    <xf numFmtId="0" fontId="26" fillId="3" borderId="6" xfId="0" applyFont="1" applyFill="1" applyBorder="1" applyAlignment="1">
      <alignment vertical="center" wrapText="1"/>
    </xf>
    <xf numFmtId="0" fontId="26" fillId="3" borderId="6" xfId="0" applyFont="1" applyFill="1" applyBorder="1" applyAlignment="1">
      <alignment horizontal="right" vertical="center" wrapText="1"/>
    </xf>
    <xf numFmtId="0" fontId="28" fillId="3" borderId="6" xfId="0" applyFont="1" applyFill="1" applyBorder="1" applyAlignment="1">
      <alignment horizontal="right" vertical="center" wrapText="1"/>
    </xf>
    <xf numFmtId="0" fontId="29" fillId="3" borderId="6" xfId="0" applyFont="1" applyFill="1" applyBorder="1" applyAlignment="1">
      <alignment horizontal="right" vertical="center" wrapText="1"/>
    </xf>
    <xf numFmtId="0" fontId="26" fillId="3" borderId="0" xfId="0" applyFont="1" applyFill="1" applyAlignment="1">
      <alignment vertical="center" wrapText="1"/>
    </xf>
    <xf numFmtId="0" fontId="24" fillId="8" borderId="64" xfId="0" applyFont="1" applyFill="1" applyBorder="1" applyAlignment="1">
      <alignment horizontal="center" vertical="center" wrapText="1"/>
    </xf>
    <xf numFmtId="0" fontId="30" fillId="0" borderId="0" xfId="0" applyFont="1"/>
    <xf numFmtId="0" fontId="30" fillId="0" borderId="0" xfId="19" applyFont="1"/>
    <xf numFmtId="0" fontId="32" fillId="0" borderId="0" xfId="0" applyFont="1" applyAlignment="1">
      <alignment horizontal="left" vertical="center"/>
    </xf>
    <xf numFmtId="0" fontId="36" fillId="0" borderId="0" xfId="0" applyFont="1" applyAlignment="1">
      <alignment horizontal="left" vertical="center"/>
    </xf>
    <xf numFmtId="0" fontId="38" fillId="0" borderId="0" xfId="0" applyFont="1" applyAlignment="1">
      <alignment vertical="top"/>
    </xf>
    <xf numFmtId="0" fontId="23" fillId="0" borderId="1" xfId="0" applyFont="1" applyBorder="1" applyAlignment="1">
      <alignment horizontal="center" vertical="top" wrapText="1"/>
    </xf>
    <xf numFmtId="2" fontId="23" fillId="0" borderId="1" xfId="25" applyNumberFormat="1" applyFont="1" applyBorder="1" applyAlignment="1" applyProtection="1">
      <alignment horizontal="right" vertical="top"/>
      <protection locked="0"/>
    </xf>
    <xf numFmtId="4" fontId="23" fillId="0" borderId="1" xfId="25" applyNumberFormat="1" applyFont="1" applyBorder="1" applyAlignment="1">
      <alignment horizontal="right" vertical="top"/>
    </xf>
    <xf numFmtId="0" fontId="39" fillId="0" borderId="0" xfId="0" applyFont="1" applyAlignment="1">
      <alignment vertical="center"/>
    </xf>
    <xf numFmtId="0" fontId="40" fillId="0" borderId="0" xfId="0" applyFont="1" applyAlignment="1">
      <alignment vertical="top"/>
    </xf>
    <xf numFmtId="0" fontId="41" fillId="0" borderId="0" xfId="0" applyFont="1" applyAlignment="1">
      <alignment vertical="top"/>
    </xf>
    <xf numFmtId="2" fontId="41" fillId="0" borderId="0" xfId="0" applyNumberFormat="1" applyFont="1" applyAlignment="1">
      <alignment vertical="top"/>
    </xf>
    <xf numFmtId="2" fontId="23" fillId="0" borderId="0" xfId="0" applyNumberFormat="1" applyFont="1" applyAlignment="1">
      <alignment vertical="top"/>
    </xf>
    <xf numFmtId="2" fontId="38" fillId="0" borderId="0" xfId="0" applyNumberFormat="1" applyFont="1" applyAlignment="1">
      <alignment vertical="top"/>
    </xf>
    <xf numFmtId="0" fontId="42" fillId="0" borderId="0" xfId="0" applyFont="1"/>
    <xf numFmtId="0" fontId="40" fillId="0" borderId="0" xfId="0" applyFont="1"/>
    <xf numFmtId="0" fontId="42" fillId="0" borderId="0" xfId="0" applyFont="1" applyAlignment="1">
      <alignment horizontal="left" wrapText="1"/>
    </xf>
    <xf numFmtId="0" fontId="40" fillId="0" borderId="0" xfId="0" applyFont="1" applyAlignment="1">
      <alignment vertical="center" wrapText="1"/>
    </xf>
    <xf numFmtId="168" fontId="43" fillId="0" borderId="0" xfId="0" applyNumberFormat="1" applyFont="1"/>
    <xf numFmtId="168" fontId="44" fillId="0" borderId="0" xfId="0" applyNumberFormat="1" applyFont="1"/>
    <xf numFmtId="168" fontId="23" fillId="0" borderId="0" xfId="0" applyNumberFormat="1" applyFont="1"/>
    <xf numFmtId="168" fontId="40" fillId="0" borderId="0" xfId="0" applyNumberFormat="1" applyFont="1"/>
    <xf numFmtId="2" fontId="40" fillId="0" borderId="0" xfId="0" applyNumberFormat="1" applyFont="1"/>
    <xf numFmtId="0" fontId="45" fillId="0" borderId="0" xfId="0" applyFont="1"/>
    <xf numFmtId="0" fontId="46" fillId="0" borderId="0" xfId="0" applyFont="1" applyAlignment="1">
      <alignment vertical="center"/>
    </xf>
    <xf numFmtId="2" fontId="49" fillId="3" borderId="38" xfId="0" applyNumberFormat="1" applyFont="1" applyFill="1" applyBorder="1" applyAlignment="1">
      <alignment vertical="top"/>
    </xf>
    <xf numFmtId="2" fontId="49" fillId="3" borderId="38" xfId="0" applyNumberFormat="1" applyFont="1" applyFill="1" applyBorder="1" applyAlignment="1">
      <alignment vertical="top" wrapText="1"/>
    </xf>
    <xf numFmtId="172" fontId="30" fillId="0" borderId="0" xfId="0" applyNumberFormat="1" applyFont="1"/>
    <xf numFmtId="0" fontId="31" fillId="0" borderId="0" xfId="0" applyFont="1" applyAlignment="1">
      <alignment vertical="center"/>
    </xf>
    <xf numFmtId="0" fontId="42" fillId="0" borderId="0" xfId="19" applyFont="1"/>
    <xf numFmtId="0" fontId="34" fillId="0" borderId="1" xfId="19" applyFont="1" applyBorder="1" applyAlignment="1">
      <alignment horizontal="center" vertical="center" wrapText="1"/>
    </xf>
    <xf numFmtId="0" fontId="34" fillId="0" borderId="1" xfId="13" applyFont="1" applyBorder="1" applyAlignment="1">
      <alignment wrapText="1"/>
    </xf>
    <xf numFmtId="2" fontId="34" fillId="0" borderId="1" xfId="0" applyNumberFormat="1" applyFont="1" applyBorder="1" applyAlignment="1">
      <alignment vertical="top"/>
    </xf>
    <xf numFmtId="0" fontId="46" fillId="0" borderId="0" xfId="19" applyFont="1"/>
    <xf numFmtId="0" fontId="23" fillId="0" borderId="1" xfId="13" applyFont="1" applyBorder="1" applyAlignment="1">
      <alignment wrapText="1"/>
    </xf>
    <xf numFmtId="2" fontId="23" fillId="0" borderId="1" xfId="0" applyNumberFormat="1" applyFont="1" applyBorder="1" applyAlignment="1">
      <alignment vertical="top"/>
    </xf>
    <xf numFmtId="2" fontId="30" fillId="0" borderId="0" xfId="19" applyNumberFormat="1" applyFont="1"/>
    <xf numFmtId="171" fontId="30" fillId="0" borderId="0" xfId="19" applyNumberFormat="1" applyFont="1"/>
    <xf numFmtId="0" fontId="31" fillId="0" borderId="0" xfId="0" applyFont="1" applyAlignment="1">
      <alignment horizontal="left" vertical="center"/>
    </xf>
    <xf numFmtId="0" fontId="33" fillId="0" borderId="0" xfId="0" applyFont="1" applyAlignment="1">
      <alignment horizontal="left" vertical="top"/>
    </xf>
    <xf numFmtId="0" fontId="46" fillId="0" borderId="0" xfId="0" applyFont="1" applyAlignment="1">
      <alignment horizontal="left" vertical="top"/>
    </xf>
    <xf numFmtId="0" fontId="38" fillId="8" borderId="9" xfId="0" applyFont="1" applyFill="1" applyBorder="1"/>
    <xf numFmtId="0" fontId="47" fillId="3" borderId="38" xfId="0" applyFont="1" applyFill="1" applyBorder="1" applyAlignment="1">
      <alignment vertical="center" wrapText="1"/>
    </xf>
    <xf numFmtId="0" fontId="43" fillId="3" borderId="40" xfId="0" applyFont="1" applyFill="1" applyBorder="1" applyAlignment="1">
      <alignment horizontal="left" vertical="center" wrapText="1" indent="1"/>
    </xf>
    <xf numFmtId="2" fontId="26" fillId="3" borderId="6" xfId="0" applyNumberFormat="1" applyFont="1" applyFill="1" applyBorder="1" applyAlignment="1">
      <alignment horizontal="right" vertical="top" wrapText="1"/>
    </xf>
    <xf numFmtId="0" fontId="43" fillId="3" borderId="38" xfId="0" applyFont="1" applyFill="1" applyBorder="1" applyAlignment="1">
      <alignment horizontal="left" vertical="center" wrapText="1" indent="1"/>
    </xf>
    <xf numFmtId="2" fontId="43" fillId="3" borderId="7" xfId="0" applyNumberFormat="1" applyFont="1" applyFill="1" applyBorder="1" applyAlignment="1">
      <alignment vertical="top"/>
    </xf>
    <xf numFmtId="2" fontId="43" fillId="3" borderId="7" xfId="0" applyNumberFormat="1" applyFont="1" applyFill="1" applyBorder="1" applyAlignment="1">
      <alignment vertical="top" wrapText="1"/>
    </xf>
    <xf numFmtId="164" fontId="43" fillId="3" borderId="65" xfId="0" applyNumberFormat="1" applyFont="1" applyFill="1" applyBorder="1" applyAlignment="1">
      <alignment vertical="top"/>
    </xf>
    <xf numFmtId="164" fontId="43" fillId="3" borderId="7" xfId="0" applyNumberFormat="1" applyFont="1" applyFill="1" applyBorder="1" applyAlignment="1">
      <alignment vertical="top"/>
    </xf>
    <xf numFmtId="164" fontId="43" fillId="3" borderId="23" xfId="0" applyNumberFormat="1" applyFont="1" applyFill="1" applyBorder="1" applyAlignment="1">
      <alignment vertical="top"/>
    </xf>
    <xf numFmtId="0" fontId="49" fillId="3" borderId="40" xfId="0" applyFont="1" applyFill="1" applyBorder="1" applyAlignment="1">
      <alignment horizontal="left" vertical="center" wrapText="1" indent="2"/>
    </xf>
    <xf numFmtId="2" fontId="49" fillId="3" borderId="7" xfId="0" applyNumberFormat="1" applyFont="1" applyFill="1" applyBorder="1" applyAlignment="1">
      <alignment vertical="top"/>
    </xf>
    <xf numFmtId="2" fontId="49" fillId="3" borderId="7" xfId="0" applyNumberFormat="1" applyFont="1" applyFill="1" applyBorder="1" applyAlignment="1">
      <alignment vertical="top" wrapText="1"/>
    </xf>
    <xf numFmtId="164" fontId="49" fillId="3" borderId="65" xfId="0" applyNumberFormat="1" applyFont="1" applyFill="1" applyBorder="1" applyAlignment="1">
      <alignment vertical="top"/>
    </xf>
    <xf numFmtId="164" fontId="49" fillId="3" borderId="7" xfId="0" applyNumberFormat="1" applyFont="1" applyFill="1" applyBorder="1" applyAlignment="1">
      <alignment vertical="top"/>
    </xf>
    <xf numFmtId="164" fontId="49" fillId="3" borderId="23" xfId="0" applyNumberFormat="1" applyFont="1" applyFill="1" applyBorder="1" applyAlignment="1">
      <alignment vertical="top"/>
    </xf>
    <xf numFmtId="0" fontId="49" fillId="3" borderId="42" xfId="0" applyFont="1" applyFill="1" applyBorder="1" applyAlignment="1">
      <alignment horizontal="left" vertical="center" wrapText="1" indent="2"/>
    </xf>
    <xf numFmtId="164" fontId="49" fillId="3" borderId="45" xfId="0" applyNumberFormat="1" applyFont="1" applyFill="1" applyBorder="1" applyAlignment="1">
      <alignment vertical="top"/>
    </xf>
    <xf numFmtId="164" fontId="49" fillId="3" borderId="38" xfId="0" applyNumberFormat="1" applyFont="1" applyFill="1" applyBorder="1" applyAlignment="1">
      <alignment vertical="top"/>
    </xf>
    <xf numFmtId="164" fontId="49" fillId="3" borderId="46" xfId="0" applyNumberFormat="1" applyFont="1" applyFill="1" applyBorder="1" applyAlignment="1">
      <alignment vertical="top"/>
    </xf>
    <xf numFmtId="171" fontId="30" fillId="0" borderId="0" xfId="0" applyNumberFormat="1" applyFont="1"/>
    <xf numFmtId="0" fontId="51" fillId="0" borderId="0" xfId="13" applyFont="1"/>
    <xf numFmtId="0" fontId="33" fillId="0" borderId="0" xfId="0" applyFont="1" applyAlignment="1">
      <alignment vertical="center" wrapText="1"/>
    </xf>
    <xf numFmtId="0" fontId="42" fillId="0" borderId="0" xfId="0" applyFont="1" applyAlignment="1">
      <alignment wrapText="1"/>
    </xf>
    <xf numFmtId="0" fontId="48" fillId="0" borderId="0" xfId="0" applyFont="1" applyAlignment="1">
      <alignment vertical="center"/>
    </xf>
    <xf numFmtId="0" fontId="23" fillId="0" borderId="0" xfId="13" applyFont="1"/>
    <xf numFmtId="4" fontId="51" fillId="0" borderId="0" xfId="13" applyNumberFormat="1" applyFont="1"/>
    <xf numFmtId="0" fontId="24" fillId="8" borderId="16" xfId="0" applyFont="1" applyFill="1" applyBorder="1" applyAlignment="1">
      <alignment vertical="center" wrapText="1"/>
    </xf>
    <xf numFmtId="0" fontId="24" fillId="8" borderId="13" xfId="0" applyFont="1" applyFill="1" applyBorder="1" applyAlignment="1">
      <alignment vertical="center" wrapText="1"/>
    </xf>
    <xf numFmtId="0" fontId="24" fillId="8" borderId="68" xfId="0" applyFont="1" applyFill="1" applyBorder="1" applyAlignment="1">
      <alignment horizontal="center" vertical="center" wrapText="1"/>
    </xf>
    <xf numFmtId="0" fontId="24" fillId="8" borderId="5" xfId="0" applyFont="1" applyFill="1" applyBorder="1" applyAlignment="1">
      <alignment horizontal="center" vertical="center" wrapText="1"/>
    </xf>
    <xf numFmtId="0" fontId="24" fillId="8" borderId="6" xfId="0" applyFont="1" applyFill="1" applyBorder="1" applyAlignment="1">
      <alignment horizontal="center" vertical="center" wrapText="1"/>
    </xf>
    <xf numFmtId="0" fontId="24" fillId="3" borderId="6" xfId="0" applyFont="1" applyFill="1" applyBorder="1" applyAlignment="1">
      <alignment vertical="center" wrapText="1"/>
    </xf>
    <xf numFmtId="0" fontId="24" fillId="3" borderId="6" xfId="0" applyFont="1" applyFill="1" applyBorder="1" applyAlignment="1">
      <alignment horizontal="right" vertical="center" wrapText="1"/>
    </xf>
    <xf numFmtId="0" fontId="24" fillId="3" borderId="5" xfId="0" applyFont="1" applyFill="1" applyBorder="1" applyAlignment="1">
      <alignment horizontal="right" vertical="center" wrapText="1"/>
    </xf>
    <xf numFmtId="0" fontId="28" fillId="3" borderId="0" xfId="0" applyFont="1" applyFill="1" applyAlignment="1">
      <alignment horizontal="right" vertical="center" wrapText="1"/>
    </xf>
    <xf numFmtId="0" fontId="26" fillId="3" borderId="6" xfId="0" applyFont="1" applyFill="1" applyBorder="1" applyAlignment="1">
      <alignment horizontal="left" vertical="center" wrapText="1" indent="1"/>
    </xf>
    <xf numFmtId="0" fontId="28" fillId="3" borderId="6" xfId="0" applyFont="1" applyFill="1" applyBorder="1" applyAlignment="1">
      <alignment horizontal="left" vertical="center" wrapText="1" indent="2"/>
    </xf>
    <xf numFmtId="0" fontId="28" fillId="3" borderId="0" xfId="0" applyFont="1" applyFill="1" applyAlignment="1">
      <alignment horizontal="left" vertical="center" wrapText="1" indent="2"/>
    </xf>
    <xf numFmtId="0" fontId="28" fillId="3" borderId="7" xfId="0" applyFont="1" applyFill="1" applyBorder="1" applyAlignment="1">
      <alignment vertical="center" wrapText="1"/>
    </xf>
    <xf numFmtId="0" fontId="26" fillId="3" borderId="52" xfId="0" applyFont="1" applyFill="1" applyBorder="1" applyAlignment="1">
      <alignment vertical="center" wrapText="1"/>
    </xf>
    <xf numFmtId="0" fontId="28" fillId="3" borderId="52" xfId="0" applyFont="1" applyFill="1" applyBorder="1" applyAlignment="1">
      <alignment vertical="center" wrapText="1"/>
    </xf>
    <xf numFmtId="0" fontId="24" fillId="8" borderId="0" xfId="0" applyFont="1" applyFill="1" applyAlignment="1">
      <alignment horizontal="center" vertical="center" wrapText="1"/>
    </xf>
    <xf numFmtId="0" fontId="24" fillId="8" borderId="9" xfId="0" applyFont="1" applyFill="1" applyBorder="1" applyAlignment="1">
      <alignment horizontal="center" vertical="center" wrapText="1"/>
    </xf>
    <xf numFmtId="0" fontId="24" fillId="8" borderId="15" xfId="0" applyFont="1" applyFill="1" applyBorder="1" applyAlignment="1">
      <alignment horizontal="center" vertical="center" wrapText="1"/>
    </xf>
    <xf numFmtId="2" fontId="24" fillId="3" borderId="6" xfId="0" applyNumberFormat="1" applyFont="1" applyFill="1" applyBorder="1" applyAlignment="1">
      <alignment horizontal="right" vertical="top" wrapText="1"/>
    </xf>
    <xf numFmtId="0" fontId="26" fillId="3" borderId="6" xfId="0" applyFont="1" applyFill="1" applyBorder="1" applyAlignment="1">
      <alignment horizontal="right" vertical="top" wrapText="1"/>
    </xf>
    <xf numFmtId="164" fontId="26" fillId="3" borderId="6" xfId="0" applyNumberFormat="1" applyFont="1" applyFill="1" applyBorder="1" applyAlignment="1">
      <alignment horizontal="right" vertical="top" wrapText="1"/>
    </xf>
    <xf numFmtId="0" fontId="52" fillId="0" borderId="1" xfId="0" applyFont="1" applyBorder="1" applyAlignment="1">
      <alignment horizontal="center" vertical="center" wrapText="1"/>
    </xf>
    <xf numFmtId="2" fontId="23" fillId="0" borderId="1" xfId="0" applyNumberFormat="1" applyFont="1" applyBorder="1" applyAlignment="1">
      <alignment vertical="top" wrapText="1"/>
    </xf>
    <xf numFmtId="168" fontId="23" fillId="0" borderId="1" xfId="1" applyNumberFormat="1" applyFont="1" applyBorder="1" applyAlignment="1">
      <alignment vertical="top" wrapText="1"/>
    </xf>
    <xf numFmtId="0" fontId="25" fillId="8" borderId="9" xfId="0" applyFont="1" applyFill="1" applyBorder="1" applyAlignment="1">
      <alignment vertical="center" wrapText="1"/>
    </xf>
    <xf numFmtId="0" fontId="25" fillId="3" borderId="6" xfId="0" applyFont="1" applyFill="1" applyBorder="1" applyAlignment="1">
      <alignment vertical="center" wrapText="1"/>
    </xf>
    <xf numFmtId="0" fontId="27" fillId="3" borderId="6" xfId="0" applyFont="1" applyFill="1" applyBorder="1" applyAlignment="1">
      <alignment vertical="center" wrapText="1"/>
    </xf>
    <xf numFmtId="4" fontId="26" fillId="3" borderId="6" xfId="0" applyNumberFormat="1" applyFont="1" applyFill="1" applyBorder="1" applyAlignment="1">
      <alignment horizontal="right" vertical="top" wrapText="1"/>
    </xf>
    <xf numFmtId="164" fontId="27" fillId="3" borderId="6" xfId="0" applyNumberFormat="1" applyFont="1" applyFill="1" applyBorder="1" applyAlignment="1">
      <alignment horizontal="right" vertical="top" wrapText="1"/>
    </xf>
    <xf numFmtId="0" fontId="25" fillId="8" borderId="5" xfId="0" applyFont="1" applyFill="1" applyBorder="1" applyAlignment="1">
      <alignment horizontal="center" vertical="center" wrapText="1"/>
    </xf>
    <xf numFmtId="0" fontId="26" fillId="8" borderId="17" xfId="0" applyFont="1" applyFill="1" applyBorder="1" applyAlignment="1">
      <alignment horizontal="center" vertical="center" wrapText="1"/>
    </xf>
    <xf numFmtId="0" fontId="27" fillId="8" borderId="6" xfId="0" applyFont="1" applyFill="1" applyBorder="1" applyAlignment="1">
      <alignment vertical="center" wrapText="1"/>
    </xf>
    <xf numFmtId="0" fontId="54" fillId="8" borderId="17" xfId="0" applyFont="1" applyFill="1" applyBorder="1" applyAlignment="1">
      <alignment horizontal="center" vertical="center" wrapText="1"/>
    </xf>
    <xf numFmtId="164" fontId="26" fillId="3" borderId="17" xfId="0" applyNumberFormat="1" applyFont="1" applyFill="1" applyBorder="1" applyAlignment="1">
      <alignment horizontal="right" vertical="top" wrapText="1"/>
    </xf>
    <xf numFmtId="1" fontId="26" fillId="3" borderId="17" xfId="0" applyNumberFormat="1" applyFont="1" applyFill="1" applyBorder="1" applyAlignment="1">
      <alignment horizontal="right" vertical="top" wrapText="1"/>
    </xf>
    <xf numFmtId="0" fontId="26" fillId="3" borderId="0" xfId="0" applyFont="1" applyFill="1" applyAlignment="1">
      <alignment horizontal="right" vertical="top" wrapText="1"/>
    </xf>
    <xf numFmtId="0" fontId="26" fillId="3" borderId="66" xfId="0" applyFont="1" applyFill="1" applyBorder="1" applyAlignment="1">
      <alignment horizontal="center" vertical="top" wrapText="1"/>
    </xf>
    <xf numFmtId="0" fontId="53" fillId="0" borderId="0" xfId="0" applyFont="1" applyAlignment="1">
      <alignment wrapText="1"/>
    </xf>
    <xf numFmtId="0" fontId="24" fillId="3" borderId="5" xfId="0" applyFont="1" applyFill="1" applyBorder="1" applyAlignment="1">
      <alignment vertical="center" wrapText="1"/>
    </xf>
    <xf numFmtId="0" fontId="26" fillId="3" borderId="5" xfId="0" applyFont="1" applyFill="1" applyBorder="1" applyAlignment="1">
      <alignment vertical="center" wrapText="1"/>
    </xf>
    <xf numFmtId="0" fontId="28" fillId="3" borderId="9" xfId="0" applyFont="1" applyFill="1" applyBorder="1" applyAlignment="1">
      <alignment horizontal="left" vertical="center" wrapText="1" indent="1"/>
    </xf>
    <xf numFmtId="0" fontId="26" fillId="3" borderId="75" xfId="0" applyFont="1" applyFill="1" applyBorder="1" applyAlignment="1">
      <alignment vertical="center" wrapText="1"/>
    </xf>
    <xf numFmtId="0" fontId="30" fillId="0" borderId="0" xfId="4" applyFont="1"/>
    <xf numFmtId="0" fontId="27" fillId="0" borderId="0" xfId="0" applyFont="1"/>
    <xf numFmtId="0" fontId="27" fillId="4" borderId="0" xfId="0" applyFont="1" applyFill="1" applyAlignment="1">
      <alignment vertical="top"/>
    </xf>
    <xf numFmtId="0" fontId="27" fillId="0" borderId="0" xfId="4" applyFont="1"/>
    <xf numFmtId="0" fontId="33" fillId="0" borderId="0" xfId="0" applyFont="1" applyAlignment="1">
      <alignment horizontal="left" vertical="center"/>
    </xf>
    <xf numFmtId="0" fontId="25" fillId="0" borderId="0" xfId="0" applyFont="1" applyAlignment="1">
      <alignment vertical="center"/>
    </xf>
    <xf numFmtId="0" fontId="27" fillId="8" borderId="9" xfId="0" applyFont="1" applyFill="1" applyBorder="1"/>
    <xf numFmtId="0" fontId="27" fillId="8" borderId="9" xfId="0" applyFont="1" applyFill="1" applyBorder="1" applyAlignment="1">
      <alignment vertical="center" wrapText="1"/>
    </xf>
    <xf numFmtId="0" fontId="57" fillId="0" borderId="0" xfId="0" applyFont="1" applyAlignment="1">
      <alignment horizontal="left" vertical="center"/>
    </xf>
    <xf numFmtId="0" fontId="54" fillId="0" borderId="1" xfId="0" applyFont="1" applyBorder="1" applyAlignment="1">
      <alignment vertical="top" wrapText="1"/>
    </xf>
    <xf numFmtId="0" fontId="27" fillId="0" borderId="0" xfId="0" applyFont="1" applyAlignment="1">
      <alignment wrapText="1"/>
    </xf>
    <xf numFmtId="0" fontId="56" fillId="0" borderId="0" xfId="0" applyFont="1" applyAlignment="1">
      <alignment vertical="center"/>
    </xf>
    <xf numFmtId="0" fontId="54" fillId="0" borderId="0" xfId="0" applyFont="1"/>
    <xf numFmtId="0" fontId="54" fillId="0" borderId="1" xfId="0" applyFont="1" applyBorder="1" applyAlignment="1">
      <alignment wrapText="1"/>
    </xf>
    <xf numFmtId="0" fontId="54" fillId="0" borderId="1" xfId="0" applyFont="1" applyBorder="1"/>
    <xf numFmtId="0" fontId="52" fillId="4" borderId="1" xfId="18" applyFont="1" applyFill="1" applyBorder="1" applyAlignment="1">
      <alignment horizontal="center" vertical="center" wrapText="1"/>
    </xf>
    <xf numFmtId="2" fontId="27" fillId="0" borderId="0" xfId="0" applyNumberFormat="1" applyFont="1"/>
    <xf numFmtId="0" fontId="29" fillId="0" borderId="0" xfId="0" applyFont="1" applyAlignment="1">
      <alignment vertical="center"/>
    </xf>
    <xf numFmtId="0" fontId="27" fillId="0" borderId="0" xfId="0" applyFont="1" applyAlignment="1">
      <alignment vertical="top"/>
    </xf>
    <xf numFmtId="0" fontId="27" fillId="4" borderId="0" xfId="0" applyFont="1" applyFill="1" applyAlignment="1">
      <alignment horizontal="left" vertical="top" wrapText="1"/>
    </xf>
    <xf numFmtId="0" fontId="27" fillId="4" borderId="0" xfId="0" applyFont="1" applyFill="1"/>
    <xf numFmtId="0" fontId="27" fillId="4" borderId="0" xfId="0" applyFont="1" applyFill="1" applyAlignment="1">
      <alignment horizontal="right" vertical="top"/>
    </xf>
    <xf numFmtId="0" fontId="52" fillId="4" borderId="1" xfId="0" applyFont="1" applyFill="1" applyBorder="1" applyAlignment="1">
      <alignment horizontal="center" vertical="top"/>
    </xf>
    <xf numFmtId="0" fontId="52" fillId="4" borderId="1" xfId="18" applyFont="1" applyFill="1" applyBorder="1" applyAlignment="1">
      <alignment horizontal="center" vertical="top" wrapText="1"/>
    </xf>
    <xf numFmtId="0" fontId="27" fillId="4" borderId="0" xfId="0" applyFont="1" applyFill="1" applyAlignment="1">
      <alignment horizontal="center"/>
    </xf>
    <xf numFmtId="0" fontId="54" fillId="4" borderId="2" xfId="18" applyFont="1" applyFill="1" applyBorder="1" applyAlignment="1">
      <alignment vertical="top" wrapText="1"/>
    </xf>
    <xf numFmtId="0" fontId="54" fillId="4" borderId="22" xfId="18" applyFont="1" applyFill="1" applyBorder="1" applyAlignment="1">
      <alignment vertical="top" wrapText="1"/>
    </xf>
    <xf numFmtId="164" fontId="27" fillId="4" borderId="0" xfId="0" applyNumberFormat="1" applyFont="1" applyFill="1" applyAlignment="1">
      <alignment vertical="top"/>
    </xf>
    <xf numFmtId="0" fontId="54" fillId="0" borderId="0" xfId="0" applyFont="1" applyAlignment="1">
      <alignment vertical="top" wrapText="1"/>
    </xf>
    <xf numFmtId="0" fontId="55" fillId="0" borderId="0" xfId="4" applyFont="1"/>
    <xf numFmtId="0" fontId="28" fillId="0" borderId="0" xfId="0" applyFont="1" applyAlignment="1">
      <alignment vertical="center"/>
    </xf>
    <xf numFmtId="0" fontId="54" fillId="0" borderId="1" xfId="4" applyFont="1" applyBorder="1" applyAlignment="1">
      <alignment wrapText="1"/>
    </xf>
    <xf numFmtId="0" fontId="58" fillId="0" borderId="0" xfId="4" applyFont="1"/>
    <xf numFmtId="4" fontId="27" fillId="0" borderId="0" xfId="4" applyNumberFormat="1" applyFont="1"/>
    <xf numFmtId="0" fontId="27" fillId="8" borderId="5" xfId="0" applyFont="1" applyFill="1" applyBorder="1" applyAlignment="1">
      <alignment vertical="center" wrapText="1"/>
    </xf>
    <xf numFmtId="0" fontId="60" fillId="0" borderId="0" xfId="0" applyFont="1"/>
    <xf numFmtId="2" fontId="54" fillId="0" borderId="1" xfId="4" applyNumberFormat="1" applyFont="1" applyBorder="1" applyAlignment="1">
      <alignment horizontal="right" vertical="top" wrapText="1"/>
    </xf>
    <xf numFmtId="0" fontId="54" fillId="0" borderId="1" xfId="4" applyFont="1" applyBorder="1" applyAlignment="1">
      <alignment horizontal="center" vertical="center" wrapText="1"/>
    </xf>
    <xf numFmtId="0" fontId="54" fillId="0" borderId="1" xfId="4" applyFont="1" applyBorder="1" applyAlignment="1">
      <alignment horizontal="left" vertical="top" wrapText="1"/>
    </xf>
    <xf numFmtId="4" fontId="54" fillId="0" borderId="1" xfId="4" applyNumberFormat="1" applyFont="1" applyBorder="1" applyAlignment="1">
      <alignment horizontal="right" vertical="top" wrapText="1"/>
    </xf>
    <xf numFmtId="0" fontId="30" fillId="0" borderId="0" xfId="4" applyFont="1" applyAlignment="1">
      <alignment wrapText="1"/>
    </xf>
    <xf numFmtId="0" fontId="54" fillId="4" borderId="1" xfId="18" applyFont="1" applyFill="1" applyBorder="1" applyAlignment="1">
      <alignment horizontal="right" vertical="top" wrapText="1"/>
    </xf>
    <xf numFmtId="0" fontId="24" fillId="3" borderId="0" xfId="0" applyFont="1" applyFill="1" applyAlignment="1">
      <alignment vertical="center" wrapText="1"/>
    </xf>
    <xf numFmtId="0" fontId="28" fillId="3" borderId="6" xfId="0" applyFont="1" applyFill="1" applyBorder="1" applyAlignment="1">
      <alignment horizontal="left" vertical="center" wrapText="1" indent="1"/>
    </xf>
    <xf numFmtId="0" fontId="26" fillId="3" borderId="6" xfId="0" applyFont="1" applyFill="1" applyBorder="1" applyAlignment="1">
      <alignment horizontal="left" vertical="center" wrapText="1" indent="2"/>
    </xf>
    <xf numFmtId="4" fontId="24" fillId="3" borderId="6" xfId="0" applyNumberFormat="1" applyFont="1" applyFill="1" applyBorder="1" applyAlignment="1">
      <alignment horizontal="right" vertical="top" wrapText="1"/>
    </xf>
    <xf numFmtId="4" fontId="28" fillId="3" borderId="6" xfId="0" applyNumberFormat="1" applyFont="1" applyFill="1" applyBorder="1" applyAlignment="1">
      <alignment horizontal="right" vertical="top" wrapText="1"/>
    </xf>
    <xf numFmtId="4" fontId="24" fillId="3" borderId="0" xfId="0" applyNumberFormat="1" applyFont="1" applyFill="1" applyAlignment="1">
      <alignment horizontal="right" vertical="top" wrapText="1"/>
    </xf>
    <xf numFmtId="164" fontId="24" fillId="3" borderId="6" xfId="0" applyNumberFormat="1" applyFont="1" applyFill="1" applyBorder="1" applyAlignment="1">
      <alignment horizontal="right" vertical="top" wrapText="1"/>
    </xf>
    <xf numFmtId="164" fontId="28" fillId="3" borderId="6" xfId="0" applyNumberFormat="1" applyFont="1" applyFill="1" applyBorder="1" applyAlignment="1">
      <alignment horizontal="right" vertical="top" wrapText="1"/>
    </xf>
    <xf numFmtId="164" fontId="24" fillId="3" borderId="0" xfId="0" applyNumberFormat="1" applyFont="1" applyFill="1" applyAlignment="1">
      <alignment horizontal="right" vertical="top" wrapText="1"/>
    </xf>
    <xf numFmtId="4" fontId="27" fillId="3" borderId="6" xfId="0" applyNumberFormat="1" applyFont="1" applyFill="1" applyBorder="1" applyAlignment="1">
      <alignment horizontal="right" vertical="top" wrapText="1"/>
    </xf>
    <xf numFmtId="2" fontId="54" fillId="0" borderId="1" xfId="4" applyNumberFormat="1" applyFont="1" applyBorder="1" applyAlignment="1">
      <alignment horizontal="center" vertical="top" wrapText="1"/>
    </xf>
    <xf numFmtId="168" fontId="54" fillId="0" borderId="1" xfId="1" applyNumberFormat="1" applyFont="1" applyBorder="1" applyAlignment="1">
      <alignment horizontal="right" vertical="top" wrapText="1"/>
    </xf>
    <xf numFmtId="0" fontId="42" fillId="4" borderId="0" xfId="0" applyFont="1" applyFill="1" applyAlignment="1">
      <alignment vertical="top" wrapText="1"/>
    </xf>
    <xf numFmtId="0" fontId="18" fillId="7" borderId="0" xfId="0" applyFont="1" applyFill="1"/>
    <xf numFmtId="0" fontId="15" fillId="7" borderId="0" xfId="0" applyFont="1" applyFill="1" applyAlignment="1">
      <alignment horizontal="left" vertical="center" readingOrder="1"/>
    </xf>
    <xf numFmtId="0" fontId="15" fillId="7" borderId="0" xfId="0" applyFont="1" applyFill="1" applyAlignment="1">
      <alignment vertical="center" wrapText="1"/>
    </xf>
    <xf numFmtId="0" fontId="62" fillId="0" borderId="0" xfId="0" applyFont="1"/>
    <xf numFmtId="0" fontId="63" fillId="0" borderId="0" xfId="0" applyFont="1"/>
    <xf numFmtId="0" fontId="62" fillId="7" borderId="0" xfId="0" applyFont="1" applyFill="1"/>
    <xf numFmtId="0" fontId="62" fillId="7" borderId="0" xfId="13" applyFont="1" applyFill="1"/>
    <xf numFmtId="0" fontId="63" fillId="7" borderId="0" xfId="13" applyFont="1" applyFill="1"/>
    <xf numFmtId="0" fontId="62" fillId="0" borderId="0" xfId="13" applyFont="1"/>
    <xf numFmtId="0" fontId="64" fillId="0" borderId="0" xfId="19" applyFont="1"/>
    <xf numFmtId="0" fontId="65" fillId="0" borderId="0" xfId="19" applyFont="1"/>
    <xf numFmtId="0" fontId="66" fillId="0" borderId="0" xfId="0" applyFont="1"/>
    <xf numFmtId="0" fontId="67" fillId="7" borderId="0" xfId="4" applyFont="1" applyFill="1" applyAlignment="1">
      <alignment horizontal="left"/>
    </xf>
    <xf numFmtId="0" fontId="68" fillId="0" borderId="0" xfId="0" applyFont="1"/>
    <xf numFmtId="0" fontId="66" fillId="0" borderId="0" xfId="4" applyFont="1" applyAlignment="1">
      <alignment vertical="center"/>
    </xf>
    <xf numFmtId="0" fontId="27" fillId="3" borderId="77" xfId="0" applyFont="1" applyFill="1" applyBorder="1" applyAlignment="1">
      <alignment vertical="center" wrapText="1"/>
    </xf>
    <xf numFmtId="0" fontId="24" fillId="3" borderId="78" xfId="0" applyFont="1" applyFill="1" applyBorder="1" applyAlignment="1">
      <alignment vertical="center" wrapText="1"/>
    </xf>
    <xf numFmtId="0" fontId="31" fillId="0" borderId="0" xfId="0" applyFont="1" applyAlignment="1">
      <alignment horizontal="left" vertical="top"/>
    </xf>
    <xf numFmtId="4" fontId="30" fillId="0" borderId="0" xfId="0" applyNumberFormat="1" applyFont="1"/>
    <xf numFmtId="0" fontId="23" fillId="3" borderId="40" xfId="0" applyFont="1" applyFill="1" applyBorder="1" applyAlignment="1">
      <alignment horizontal="left" vertical="center" wrapText="1" indent="1"/>
    </xf>
    <xf numFmtId="4" fontId="43" fillId="3" borderId="40" xfId="0" applyNumberFormat="1" applyFont="1" applyFill="1" applyBorder="1" applyAlignment="1">
      <alignment horizontal="right" vertical="top" wrapText="1"/>
    </xf>
    <xf numFmtId="4" fontId="43" fillId="3" borderId="47" xfId="0" applyNumberFormat="1" applyFont="1" applyFill="1" applyBorder="1" applyAlignment="1">
      <alignment horizontal="right" vertical="top" wrapText="1"/>
    </xf>
    <xf numFmtId="0" fontId="47" fillId="3" borderId="40" xfId="0" applyFont="1" applyFill="1" applyBorder="1" applyAlignment="1">
      <alignment vertical="center" wrapText="1"/>
    </xf>
    <xf numFmtId="4" fontId="47" fillId="3" borderId="40" xfId="0" applyNumberFormat="1" applyFont="1" applyFill="1" applyBorder="1" applyAlignment="1">
      <alignment horizontal="right" vertical="top" wrapText="1"/>
    </xf>
    <xf numFmtId="4" fontId="47" fillId="3" borderId="47" xfId="0" applyNumberFormat="1" applyFont="1" applyFill="1" applyBorder="1" applyAlignment="1">
      <alignment horizontal="right" vertical="top" wrapText="1"/>
    </xf>
    <xf numFmtId="0" fontId="48" fillId="3" borderId="40" xfId="0" applyFont="1" applyFill="1" applyBorder="1" applyAlignment="1">
      <alignment horizontal="left" vertical="center" wrapText="1" indent="1"/>
    </xf>
    <xf numFmtId="4" fontId="49" fillId="3" borderId="40" xfId="0" applyNumberFormat="1" applyFont="1" applyFill="1" applyBorder="1" applyAlignment="1">
      <alignment horizontal="right" vertical="top" wrapText="1"/>
    </xf>
    <xf numFmtId="4" fontId="49" fillId="3" borderId="47" xfId="0" applyNumberFormat="1" applyFont="1" applyFill="1" applyBorder="1" applyAlignment="1">
      <alignment horizontal="right" vertical="top" wrapText="1"/>
    </xf>
    <xf numFmtId="0" fontId="49" fillId="3" borderId="40" xfId="0" applyFont="1" applyFill="1" applyBorder="1" applyAlignment="1">
      <alignment horizontal="left" vertical="center" wrapText="1" indent="1"/>
    </xf>
    <xf numFmtId="4" fontId="43" fillId="3" borderId="38" xfId="0" applyNumberFormat="1" applyFont="1" applyFill="1" applyBorder="1" applyAlignment="1">
      <alignment horizontal="right" vertical="top" wrapText="1"/>
    </xf>
    <xf numFmtId="4" fontId="43" fillId="3" borderId="46" xfId="0" applyNumberFormat="1" applyFont="1" applyFill="1" applyBorder="1" applyAlignment="1">
      <alignment horizontal="right" vertical="top" wrapText="1"/>
    </xf>
    <xf numFmtId="0" fontId="49" fillId="0" borderId="0" xfId="0" applyFont="1" applyAlignment="1">
      <alignment vertical="center"/>
    </xf>
    <xf numFmtId="0" fontId="47" fillId="7" borderId="29" xfId="0" applyFont="1" applyFill="1" applyBorder="1" applyAlignment="1">
      <alignment horizontal="center" vertical="center" wrapText="1"/>
    </xf>
    <xf numFmtId="0" fontId="47" fillId="7" borderId="27" xfId="0" applyFont="1" applyFill="1" applyBorder="1" applyAlignment="1">
      <alignment horizontal="center" vertical="center" wrapText="1"/>
    </xf>
    <xf numFmtId="0" fontId="47" fillId="7" borderId="80" xfId="0" applyFont="1" applyFill="1" applyBorder="1" applyAlignment="1">
      <alignment horizontal="center" vertical="center" wrapText="1"/>
    </xf>
    <xf numFmtId="0" fontId="30" fillId="0" borderId="0" xfId="26" applyFont="1"/>
    <xf numFmtId="0" fontId="33" fillId="0" borderId="0" xfId="0" applyFont="1" applyAlignment="1">
      <alignment vertical="top" wrapText="1"/>
    </xf>
    <xf numFmtId="0" fontId="43" fillId="0" borderId="81" xfId="26" applyFont="1" applyBorder="1"/>
    <xf numFmtId="0" fontId="47" fillId="0" borderId="81" xfId="26" applyFont="1" applyBorder="1" applyAlignment="1">
      <alignment horizontal="center"/>
    </xf>
    <xf numFmtId="0" fontId="47" fillId="0" borderId="81" xfId="26" applyFont="1" applyBorder="1" applyAlignment="1">
      <alignment horizontal="left" wrapText="1"/>
    </xf>
    <xf numFmtId="0" fontId="43" fillId="0" borderId="81" xfId="26" applyFont="1" applyBorder="1" applyAlignment="1">
      <alignment wrapText="1"/>
    </xf>
    <xf numFmtId="4" fontId="43" fillId="0" borderId="81" xfId="26" applyNumberFormat="1" applyFont="1" applyBorder="1"/>
    <xf numFmtId="0" fontId="47" fillId="0" borderId="81" xfId="26" applyFont="1" applyBorder="1" applyAlignment="1">
      <alignment horizontal="center" vertical="center"/>
    </xf>
    <xf numFmtId="0" fontId="71" fillId="0" borderId="0" xfId="0" applyFont="1" applyAlignment="1">
      <alignment vertical="center"/>
    </xf>
    <xf numFmtId="0" fontId="47" fillId="7" borderId="67" xfId="0" applyFont="1" applyFill="1" applyBorder="1" applyAlignment="1">
      <alignment horizontal="center" vertical="center" wrapText="1"/>
    </xf>
    <xf numFmtId="0" fontId="47" fillId="7" borderId="32" xfId="0" applyFont="1" applyFill="1" applyBorder="1" applyAlignment="1">
      <alignment horizontal="center" vertical="center" wrapText="1"/>
    </xf>
    <xf numFmtId="0" fontId="47" fillId="3" borderId="42" xfId="0" applyFont="1" applyFill="1" applyBorder="1" applyAlignment="1">
      <alignment vertical="center" wrapText="1"/>
    </xf>
    <xf numFmtId="164" fontId="47" fillId="3" borderId="42" xfId="0" applyNumberFormat="1" applyFont="1" applyFill="1" applyBorder="1" applyAlignment="1">
      <alignment horizontal="right" vertical="top" wrapText="1"/>
    </xf>
    <xf numFmtId="164" fontId="47" fillId="3" borderId="43" xfId="0" applyNumberFormat="1" applyFont="1" applyFill="1" applyBorder="1" applyAlignment="1">
      <alignment horizontal="right" vertical="top" wrapText="1"/>
    </xf>
    <xf numFmtId="164" fontId="30" fillId="0" borderId="0" xfId="0" applyNumberFormat="1" applyFont="1"/>
    <xf numFmtId="164" fontId="47" fillId="3" borderId="40" xfId="0" applyNumberFormat="1" applyFont="1" applyFill="1" applyBorder="1" applyAlignment="1">
      <alignment horizontal="right" vertical="top" wrapText="1"/>
    </xf>
    <xf numFmtId="164" fontId="47" fillId="3" borderId="44" xfId="0" applyNumberFormat="1" applyFont="1" applyFill="1" applyBorder="1" applyAlignment="1">
      <alignment horizontal="right" vertical="top" wrapText="1"/>
    </xf>
    <xf numFmtId="0" fontId="43" fillId="3" borderId="40" xfId="0" applyFont="1" applyFill="1" applyBorder="1" applyAlignment="1">
      <alignment horizontal="left" vertical="center" wrapText="1"/>
    </xf>
    <xf numFmtId="164" fontId="43" fillId="3" borderId="40" xfId="0" applyNumberFormat="1" applyFont="1" applyFill="1" applyBorder="1" applyAlignment="1">
      <alignment horizontal="right" vertical="top" wrapText="1"/>
    </xf>
    <xf numFmtId="164" fontId="43" fillId="3" borderId="44" xfId="0" applyNumberFormat="1" applyFont="1" applyFill="1" applyBorder="1" applyAlignment="1">
      <alignment horizontal="right" vertical="top" wrapText="1"/>
    </xf>
    <xf numFmtId="0" fontId="49" fillId="3" borderId="40" xfId="0" applyFont="1" applyFill="1" applyBorder="1" applyAlignment="1">
      <alignment horizontal="left" vertical="center" wrapText="1"/>
    </xf>
    <xf numFmtId="164" fontId="49" fillId="3" borderId="40" xfId="0" applyNumberFormat="1" applyFont="1" applyFill="1" applyBorder="1" applyAlignment="1">
      <alignment horizontal="right" vertical="top" wrapText="1"/>
    </xf>
    <xf numFmtId="164" fontId="49" fillId="3" borderId="44" xfId="0" applyNumberFormat="1" applyFont="1" applyFill="1" applyBorder="1" applyAlignment="1">
      <alignment horizontal="right" vertical="top" wrapText="1"/>
    </xf>
    <xf numFmtId="164" fontId="48" fillId="3" borderId="40" xfId="0" applyNumberFormat="1" applyFont="1" applyFill="1" applyBorder="1" applyAlignment="1">
      <alignment horizontal="right" vertical="top" wrapText="1"/>
    </xf>
    <xf numFmtId="164" fontId="48" fillId="3" borderId="44" xfId="0" applyNumberFormat="1" applyFont="1" applyFill="1" applyBorder="1" applyAlignment="1">
      <alignment horizontal="right" vertical="top" wrapText="1"/>
    </xf>
    <xf numFmtId="0" fontId="43" fillId="3" borderId="40" xfId="0" applyFont="1" applyFill="1" applyBorder="1" applyAlignment="1">
      <alignment vertical="center" wrapText="1"/>
    </xf>
    <xf numFmtId="0" fontId="61" fillId="0" borderId="0" xfId="0" applyFont="1" applyAlignment="1">
      <alignment horizontal="left" vertical="center"/>
    </xf>
    <xf numFmtId="0" fontId="35" fillId="0" borderId="0" xfId="0" applyFont="1"/>
    <xf numFmtId="0" fontId="74" fillId="0" borderId="0" xfId="9" applyFont="1"/>
    <xf numFmtId="2" fontId="74" fillId="0" borderId="0" xfId="9" applyNumberFormat="1" applyFont="1"/>
    <xf numFmtId="0" fontId="48" fillId="0" borderId="0" xfId="0" applyFont="1" applyAlignment="1">
      <alignment wrapText="1"/>
    </xf>
    <xf numFmtId="0" fontId="48" fillId="0" borderId="0" xfId="4" applyFont="1"/>
    <xf numFmtId="0" fontId="34" fillId="0" borderId="4" xfId="0" applyFont="1" applyBorder="1" applyAlignment="1">
      <alignment horizontal="center"/>
    </xf>
    <xf numFmtId="2" fontId="75" fillId="0" borderId="1" xfId="9" applyNumberFormat="1" applyFont="1" applyBorder="1" applyAlignment="1">
      <alignment horizontal="center" vertical="center"/>
    </xf>
    <xf numFmtId="0" fontId="75" fillId="0" borderId="1" xfId="9" applyFont="1" applyBorder="1" applyAlignment="1">
      <alignment horizontal="left" vertical="top" wrapText="1"/>
    </xf>
    <xf numFmtId="4" fontId="75" fillId="0" borderId="1" xfId="0" applyNumberFormat="1" applyFont="1" applyBorder="1" applyAlignment="1">
      <alignment vertical="top"/>
    </xf>
    <xf numFmtId="0" fontId="76" fillId="0" borderId="1" xfId="9" applyFont="1" applyBorder="1" applyAlignment="1">
      <alignment horizontal="left" vertical="top" wrapText="1" indent="1"/>
    </xf>
    <xf numFmtId="4" fontId="76" fillId="0" borderId="1" xfId="0" applyNumberFormat="1" applyFont="1" applyBorder="1" applyAlignment="1">
      <alignment vertical="top"/>
    </xf>
    <xf numFmtId="0" fontId="77" fillId="10" borderId="0" xfId="0" applyFont="1" applyFill="1" applyAlignment="1">
      <alignment horizontal="left"/>
    </xf>
    <xf numFmtId="0" fontId="77" fillId="10" borderId="0" xfId="0" applyFont="1" applyFill="1"/>
    <xf numFmtId="0" fontId="77" fillId="10" borderId="0" xfId="0" applyFont="1" applyFill="1" applyAlignment="1">
      <alignment horizontal="center" vertical="center" wrapText="1"/>
    </xf>
    <xf numFmtId="0" fontId="72" fillId="6" borderId="0" xfId="0" applyFont="1" applyFill="1" applyAlignment="1">
      <alignment horizontal="left"/>
    </xf>
    <xf numFmtId="0" fontId="72" fillId="6" borderId="0" xfId="0" applyFont="1" applyFill="1" applyAlignment="1">
      <alignment wrapText="1"/>
    </xf>
    <xf numFmtId="2" fontId="72" fillId="6" borderId="0" xfId="0" applyNumberFormat="1" applyFont="1" applyFill="1" applyAlignment="1">
      <alignment horizontal="right" vertical="top"/>
    </xf>
    <xf numFmtId="174" fontId="72" fillId="6" borderId="0" xfId="0" applyNumberFormat="1" applyFont="1" applyFill="1" applyAlignment="1">
      <alignment horizontal="right" vertical="top"/>
    </xf>
    <xf numFmtId="0" fontId="78" fillId="7" borderId="0" xfId="0" applyFont="1" applyFill="1" applyAlignment="1">
      <alignment horizontal="left" vertical="center"/>
    </xf>
    <xf numFmtId="0" fontId="38" fillId="0" borderId="0" xfId="0" applyFont="1"/>
    <xf numFmtId="0" fontId="30" fillId="0" borderId="0" xfId="0" applyFont="1" applyAlignment="1">
      <alignment horizontal="left"/>
    </xf>
    <xf numFmtId="0" fontId="43" fillId="3" borderId="0" xfId="0" applyFont="1" applyFill="1" applyAlignment="1">
      <alignment vertical="center"/>
    </xf>
    <xf numFmtId="0" fontId="30" fillId="0" borderId="0" xfId="0" applyFont="1" applyAlignment="1">
      <alignment vertical="top"/>
    </xf>
    <xf numFmtId="0" fontId="42" fillId="0" borderId="0" xfId="0" applyFont="1" applyAlignment="1">
      <alignment vertical="top"/>
    </xf>
    <xf numFmtId="0" fontId="34" fillId="0" borderId="1" xfId="8" applyFont="1" applyBorder="1" applyAlignment="1">
      <alignment horizontal="center" vertical="center" wrapText="1"/>
    </xf>
    <xf numFmtId="0" fontId="23" fillId="0" borderId="1" xfId="11" applyFont="1" applyBorder="1" applyAlignment="1">
      <alignment horizontal="left" vertical="top" wrapText="1" indent="1"/>
    </xf>
    <xf numFmtId="4" fontId="23" fillId="0" borderId="1" xfId="0" applyNumberFormat="1" applyFont="1" applyBorder="1" applyAlignment="1">
      <alignment horizontal="right" vertical="top"/>
    </xf>
    <xf numFmtId="0" fontId="34" fillId="0" borderId="1" xfId="11" applyFont="1" applyBorder="1" applyAlignment="1">
      <alignment vertical="top" wrapText="1"/>
    </xf>
    <xf numFmtId="4" fontId="34" fillId="0" borderId="1" xfId="0" applyNumberFormat="1" applyFont="1" applyBorder="1" applyAlignment="1">
      <alignment horizontal="right" vertical="top"/>
    </xf>
    <xf numFmtId="0" fontId="39" fillId="0" borderId="0" xfId="0" applyFont="1" applyAlignment="1">
      <alignment vertical="top"/>
    </xf>
    <xf numFmtId="0" fontId="73" fillId="7" borderId="0" xfId="0" applyFont="1" applyFill="1" applyAlignment="1">
      <alignment vertical="center" readingOrder="1"/>
    </xf>
    <xf numFmtId="0" fontId="45" fillId="0" borderId="0" xfId="7" applyFont="1" applyAlignment="1">
      <alignment horizontal="right"/>
    </xf>
    <xf numFmtId="2" fontId="45" fillId="0" borderId="0" xfId="7" applyNumberFormat="1" applyFont="1" applyAlignment="1">
      <alignment horizontal="right"/>
    </xf>
    <xf numFmtId="0" fontId="34" fillId="0" borderId="1" xfId="7" applyFont="1" applyBorder="1" applyAlignment="1">
      <alignment horizontal="center"/>
    </xf>
    <xf numFmtId="0" fontId="23" fillId="0" borderId="1" xfId="7" applyFont="1" applyBorder="1" applyAlignment="1">
      <alignment horizontal="left" wrapText="1" indent="1"/>
    </xf>
    <xf numFmtId="2" fontId="23" fillId="0" borderId="1" xfId="0" applyNumberFormat="1" applyFont="1" applyBorder="1" applyAlignment="1">
      <alignment horizontal="right" vertical="top" wrapText="1"/>
    </xf>
    <xf numFmtId="164" fontId="45" fillId="0" borderId="0" xfId="7" applyNumberFormat="1" applyFont="1" applyAlignment="1">
      <alignment horizontal="right"/>
    </xf>
    <xf numFmtId="0" fontId="34" fillId="0" borderId="1" xfId="7" applyFont="1" applyBorder="1" applyAlignment="1">
      <alignment horizontal="left" wrapText="1"/>
    </xf>
    <xf numFmtId="2" fontId="34" fillId="0" borderId="1" xfId="0" applyNumberFormat="1" applyFont="1" applyBorder="1" applyAlignment="1">
      <alignment horizontal="right" vertical="top" wrapText="1"/>
    </xf>
    <xf numFmtId="169" fontId="45" fillId="0" borderId="0" xfId="7" applyNumberFormat="1" applyFont="1" applyAlignment="1">
      <alignment horizontal="right"/>
    </xf>
    <xf numFmtId="0" fontId="34" fillId="0" borderId="1" xfId="0" applyFont="1" applyBorder="1" applyAlignment="1">
      <alignment horizontal="center"/>
    </xf>
    <xf numFmtId="0" fontId="34" fillId="0" borderId="1" xfId="0" applyFont="1" applyBorder="1" applyAlignment="1">
      <alignment vertical="top" wrapText="1"/>
    </xf>
    <xf numFmtId="2" fontId="34" fillId="0" borderId="1" xfId="0" applyNumberFormat="1" applyFont="1" applyBorder="1" applyAlignment="1">
      <alignment horizontal="right" vertical="top"/>
    </xf>
    <xf numFmtId="2" fontId="23" fillId="0" borderId="1" xfId="0" applyNumberFormat="1" applyFont="1" applyBorder="1" applyAlignment="1">
      <alignment horizontal="right" vertical="top"/>
    </xf>
    <xf numFmtId="0" fontId="23" fillId="0" borderId="1" xfId="0" applyFont="1" applyBorder="1" applyAlignment="1">
      <alignment horizontal="left" vertical="top" wrapText="1"/>
    </xf>
    <xf numFmtId="164" fontId="23" fillId="0" borderId="1" xfId="0" applyNumberFormat="1" applyFont="1" applyBorder="1" applyAlignment="1">
      <alignment horizontal="right" vertical="top"/>
    </xf>
    <xf numFmtId="2" fontId="30" fillId="0" borderId="0" xfId="0" applyNumberFormat="1" applyFont="1"/>
    <xf numFmtId="0" fontId="25" fillId="8" borderId="0" xfId="0" applyFont="1" applyFill="1" applyAlignment="1">
      <alignment horizontal="center" vertical="center" wrapText="1"/>
    </xf>
    <xf numFmtId="0" fontId="24" fillId="8" borderId="79" xfId="0" applyFont="1" applyFill="1" applyBorder="1" applyAlignment="1">
      <alignment horizontal="center" vertical="center" wrapText="1"/>
    </xf>
    <xf numFmtId="0" fontId="24" fillId="7" borderId="12" xfId="0" applyFont="1" applyFill="1" applyBorder="1" applyAlignment="1">
      <alignment horizontal="center" vertical="center" wrapText="1"/>
    </xf>
    <xf numFmtId="0" fontId="24" fillId="7" borderId="0" xfId="0" applyFont="1" applyFill="1" applyAlignment="1">
      <alignment horizontal="center" vertical="center" wrapText="1"/>
    </xf>
    <xf numFmtId="0" fontId="24" fillId="7" borderId="13" xfId="0" applyFont="1" applyFill="1" applyBorder="1" applyAlignment="1">
      <alignment horizontal="center" vertical="center" wrapText="1"/>
    </xf>
    <xf numFmtId="0" fontId="47" fillId="7" borderId="33" xfId="0" applyFont="1" applyFill="1" applyBorder="1" applyAlignment="1">
      <alignment horizontal="center" vertical="center" wrapText="1"/>
    </xf>
    <xf numFmtId="4" fontId="47" fillId="3" borderId="38" xfId="0" applyNumberFormat="1" applyFont="1" applyFill="1" applyBorder="1" applyAlignment="1">
      <alignment horizontal="right" vertical="center" wrapText="1"/>
    </xf>
    <xf numFmtId="164" fontId="47" fillId="3" borderId="45" xfId="0" applyNumberFormat="1" applyFont="1" applyFill="1" applyBorder="1" applyAlignment="1">
      <alignment vertical="center"/>
    </xf>
    <xf numFmtId="4" fontId="49" fillId="3" borderId="40" xfId="0" applyNumberFormat="1" applyFont="1" applyFill="1" applyBorder="1" applyAlignment="1">
      <alignment horizontal="right" vertical="center" wrapText="1"/>
    </xf>
    <xf numFmtId="164" fontId="49" fillId="3" borderId="44" xfId="0" applyNumberFormat="1" applyFont="1" applyFill="1" applyBorder="1" applyAlignment="1">
      <alignment horizontal="right" vertical="center"/>
    </xf>
    <xf numFmtId="0" fontId="50" fillId="0" borderId="0" xfId="0" applyFont="1"/>
    <xf numFmtId="0" fontId="43" fillId="3" borderId="40" xfId="0" applyFont="1" applyFill="1" applyBorder="1" applyAlignment="1">
      <alignment horizontal="left" vertical="center" wrapText="1" indent="2"/>
    </xf>
    <xf numFmtId="4" fontId="43" fillId="3" borderId="40" xfId="0" applyNumberFormat="1" applyFont="1" applyFill="1" applyBorder="1" applyAlignment="1">
      <alignment horizontal="right" vertical="center" wrapText="1"/>
    </xf>
    <xf numFmtId="164" fontId="43" fillId="3" borderId="44" xfId="0" applyNumberFormat="1" applyFont="1" applyFill="1" applyBorder="1" applyAlignment="1">
      <alignment vertical="center"/>
    </xf>
    <xf numFmtId="0" fontId="47" fillId="7" borderId="6" xfId="0" applyFont="1" applyFill="1" applyBorder="1" applyAlignment="1">
      <alignment vertical="center" wrapText="1"/>
    </xf>
    <xf numFmtId="0" fontId="47" fillId="7" borderId="6" xfId="0" applyFont="1" applyFill="1" applyBorder="1" applyAlignment="1">
      <alignment horizontal="center" vertical="center" wrapText="1"/>
    </xf>
    <xf numFmtId="164" fontId="47" fillId="3" borderId="38" xfId="0" applyNumberFormat="1" applyFont="1" applyFill="1" applyBorder="1" applyAlignment="1">
      <alignment horizontal="right" vertical="center" wrapText="1"/>
    </xf>
    <xf numFmtId="164" fontId="43" fillId="3" borderId="40" xfId="0" applyNumberFormat="1" applyFont="1" applyFill="1" applyBorder="1" applyAlignment="1">
      <alignment horizontal="right" vertical="center" wrapText="1"/>
    </xf>
    <xf numFmtId="0" fontId="43" fillId="3" borderId="0" xfId="0" applyFont="1" applyFill="1" applyAlignment="1">
      <alignment horizontal="left" vertical="center" wrapText="1" indent="2"/>
    </xf>
    <xf numFmtId="0" fontId="43" fillId="3" borderId="0" xfId="0" applyFont="1" applyFill="1" applyAlignment="1">
      <alignment horizontal="right" vertical="center" wrapText="1"/>
    </xf>
    <xf numFmtId="164" fontId="43" fillId="3" borderId="79" xfId="0" applyNumberFormat="1" applyFont="1" applyFill="1" applyBorder="1" applyAlignment="1">
      <alignment vertical="center"/>
    </xf>
    <xf numFmtId="0" fontId="35" fillId="0" borderId="0" xfId="0" applyFont="1" applyAlignment="1">
      <alignment vertical="center"/>
    </xf>
    <xf numFmtId="0" fontId="47" fillId="7" borderId="50" xfId="0" applyFont="1" applyFill="1" applyBorder="1" applyAlignment="1">
      <alignment horizontal="center" vertical="center" wrapText="1"/>
    </xf>
    <xf numFmtId="4" fontId="47" fillId="3" borderId="42" xfId="0" applyNumberFormat="1" applyFont="1" applyFill="1" applyBorder="1" applyAlignment="1">
      <alignment vertical="center"/>
    </xf>
    <xf numFmtId="4" fontId="47" fillId="3" borderId="42" xfId="0" applyNumberFormat="1" applyFont="1" applyFill="1" applyBorder="1" applyAlignment="1">
      <alignment vertical="center" wrapText="1"/>
    </xf>
    <xf numFmtId="4" fontId="47" fillId="3" borderId="40" xfId="0" applyNumberFormat="1" applyFont="1" applyFill="1" applyBorder="1" applyAlignment="1">
      <alignment horizontal="right" vertical="center"/>
    </xf>
    <xf numFmtId="4" fontId="47" fillId="3" borderId="40" xfId="0" applyNumberFormat="1" applyFont="1" applyFill="1" applyBorder="1" applyAlignment="1">
      <alignment horizontal="right" vertical="center" wrapText="1"/>
    </xf>
    <xf numFmtId="4" fontId="43" fillId="3" borderId="40" xfId="0" applyNumberFormat="1" applyFont="1" applyFill="1" applyBorder="1" applyAlignment="1">
      <alignment vertical="center"/>
    </xf>
    <xf numFmtId="4" fontId="40" fillId="3" borderId="40" xfId="0" applyNumberFormat="1" applyFont="1" applyFill="1" applyBorder="1" applyAlignment="1">
      <alignment vertical="center"/>
    </xf>
    <xf numFmtId="4" fontId="40" fillId="3" borderId="40" xfId="0" applyNumberFormat="1" applyFont="1" applyFill="1" applyBorder="1" applyAlignment="1">
      <alignment vertical="center" wrapText="1"/>
    </xf>
    <xf numFmtId="4" fontId="43" fillId="3" borderId="40" xfId="0" applyNumberFormat="1" applyFont="1" applyFill="1" applyBorder="1" applyAlignment="1">
      <alignment vertical="center" wrapText="1"/>
    </xf>
    <xf numFmtId="0" fontId="34" fillId="3" borderId="40" xfId="0" applyFont="1" applyFill="1" applyBorder="1" applyAlignment="1">
      <alignment vertical="center" wrapText="1"/>
    </xf>
    <xf numFmtId="0" fontId="23" fillId="3" borderId="0" xfId="0" applyFont="1" applyFill="1" applyAlignment="1">
      <alignment horizontal="left" vertical="center" wrapText="1" indent="1"/>
    </xf>
    <xf numFmtId="4" fontId="43" fillId="3" borderId="0" xfId="0" applyNumberFormat="1" applyFont="1" applyFill="1" applyAlignment="1">
      <alignment vertical="center"/>
    </xf>
    <xf numFmtId="0" fontId="40" fillId="3" borderId="0" xfId="0" applyFont="1" applyFill="1" applyAlignment="1">
      <alignment vertical="center"/>
    </xf>
    <xf numFmtId="0" fontId="43" fillId="3" borderId="0" xfId="0" applyFont="1" applyFill="1" applyAlignment="1">
      <alignment vertical="center" wrapText="1"/>
    </xf>
    <xf numFmtId="0" fontId="30" fillId="0" borderId="0" xfId="20" applyFont="1"/>
    <xf numFmtId="0" fontId="30" fillId="0" borderId="0" xfId="20" applyFont="1" applyAlignment="1">
      <alignment vertical="top"/>
    </xf>
    <xf numFmtId="0" fontId="42" fillId="0" borderId="0" xfId="0" applyFont="1" applyAlignment="1">
      <alignment horizontal="left" vertical="top" wrapText="1"/>
    </xf>
    <xf numFmtId="0" fontId="46" fillId="0" borderId="0" xfId="20" applyFont="1"/>
    <xf numFmtId="0" fontId="30" fillId="0" borderId="0" xfId="20" applyFont="1" applyProtection="1">
      <protection locked="0"/>
    </xf>
    <xf numFmtId="0" fontId="34" fillId="0" borderId="1" xfId="4" applyFont="1" applyBorder="1" applyAlignment="1">
      <alignment horizontal="center"/>
    </xf>
    <xf numFmtId="0" fontId="23" fillId="4" borderId="1" xfId="15" applyFont="1" applyFill="1" applyBorder="1" applyAlignment="1">
      <alignment wrapText="1"/>
    </xf>
    <xf numFmtId="165" fontId="23" fillId="4" borderId="1" xfId="14" applyNumberFormat="1" applyFont="1" applyFill="1" applyBorder="1" applyAlignment="1">
      <alignment vertical="top"/>
    </xf>
    <xf numFmtId="0" fontId="30" fillId="0" borderId="0" xfId="20" applyFont="1" applyAlignment="1">
      <alignment horizontal="right" vertical="top"/>
    </xf>
    <xf numFmtId="4" fontId="23" fillId="4" borderId="0" xfId="14" applyNumberFormat="1" applyFont="1" applyFill="1"/>
    <xf numFmtId="0" fontId="51" fillId="0" borderId="0" xfId="13" applyFont="1" applyAlignment="1">
      <alignment wrapText="1"/>
    </xf>
    <xf numFmtId="0" fontId="23" fillId="0" borderId="0" xfId="13" applyFont="1" applyAlignment="1">
      <alignment wrapText="1"/>
    </xf>
    <xf numFmtId="0" fontId="34" fillId="0" borderId="10" xfId="13" applyFont="1" applyBorder="1" applyAlignment="1">
      <alignment horizontal="center" wrapText="1"/>
    </xf>
    <xf numFmtId="0" fontId="34" fillId="0" borderId="4" xfId="13" applyFont="1" applyBorder="1" applyAlignment="1">
      <alignment horizontal="center"/>
    </xf>
    <xf numFmtId="0" fontId="34" fillId="0" borderId="10" xfId="13" applyFont="1" applyBorder="1" applyAlignment="1">
      <alignment horizontal="center"/>
    </xf>
    <xf numFmtId="0" fontId="23" fillId="0" borderId="2" xfId="13" applyFont="1" applyBorder="1" applyAlignment="1">
      <alignment wrapText="1"/>
    </xf>
    <xf numFmtId="0" fontId="23" fillId="0" borderId="1" xfId="13" applyFont="1" applyBorder="1" applyAlignment="1">
      <alignment horizontal="right" vertical="top"/>
    </xf>
    <xf numFmtId="170" fontId="23" fillId="0" borderId="1" xfId="13" applyNumberFormat="1" applyFont="1" applyBorder="1" applyAlignment="1">
      <alignment horizontal="right" vertical="top"/>
    </xf>
    <xf numFmtId="0" fontId="79" fillId="0" borderId="0" xfId="21" applyFont="1" applyAlignment="1">
      <alignment vertical="center"/>
    </xf>
    <xf numFmtId="0" fontId="54" fillId="0" borderId="0" xfId="22" applyFont="1"/>
    <xf numFmtId="4" fontId="30" fillId="0" borderId="0" xfId="11" applyNumberFormat="1" applyFont="1" applyAlignment="1">
      <alignment horizontal="right"/>
    </xf>
    <xf numFmtId="4" fontId="42" fillId="0" borderId="0" xfId="11" applyNumberFormat="1" applyFont="1"/>
    <xf numFmtId="4" fontId="80" fillId="0" borderId="0" xfId="21" applyNumberFormat="1" applyFont="1"/>
    <xf numFmtId="0" fontId="81" fillId="0" borderId="0" xfId="21" applyFont="1"/>
    <xf numFmtId="0" fontId="23" fillId="0" borderId="1" xfId="22" applyFont="1" applyBorder="1"/>
    <xf numFmtId="49" fontId="34" fillId="0" borderId="4" xfId="22" applyNumberFormat="1" applyFont="1" applyBorder="1" applyAlignment="1">
      <alignment horizontal="center"/>
    </xf>
    <xf numFmtId="14" fontId="34" fillId="0" borderId="1" xfId="22" applyNumberFormat="1" applyFont="1" applyBorder="1" applyAlignment="1">
      <alignment horizontal="center"/>
    </xf>
    <xf numFmtId="49" fontId="34" fillId="0" borderId="1" xfId="22" applyNumberFormat="1" applyFont="1" applyBorder="1" applyAlignment="1">
      <alignment horizontal="center"/>
    </xf>
    <xf numFmtId="0" fontId="23" fillId="0" borderId="1" xfId="22" applyFont="1" applyBorder="1" applyAlignment="1">
      <alignment wrapText="1"/>
    </xf>
    <xf numFmtId="4" fontId="23" fillId="0" borderId="1" xfId="22" applyNumberFormat="1" applyFont="1" applyBorder="1" applyAlignment="1">
      <alignment vertical="top"/>
    </xf>
    <xf numFmtId="2" fontId="34" fillId="0" borderId="0" xfId="13" applyNumberFormat="1" applyFont="1"/>
    <xf numFmtId="0" fontId="34" fillId="0" borderId="0" xfId="13" applyFont="1" applyAlignment="1">
      <alignment horizontal="center"/>
    </xf>
    <xf numFmtId="0" fontId="34" fillId="0" borderId="4" xfId="16" applyFont="1" applyBorder="1" applyAlignment="1">
      <alignment horizontal="center"/>
    </xf>
    <xf numFmtId="0" fontId="34" fillId="0" borderId="1" xfId="16" applyFont="1" applyBorder="1" applyAlignment="1">
      <alignment horizontal="center"/>
    </xf>
    <xf numFmtId="0" fontId="23" fillId="0" borderId="1" xfId="13" applyFont="1" applyBorder="1" applyAlignment="1">
      <alignment vertical="center" wrapText="1"/>
    </xf>
    <xf numFmtId="4" fontId="23" fillId="0" borderId="1" xfId="13" applyNumberFormat="1" applyFont="1" applyBorder="1"/>
    <xf numFmtId="164" fontId="23" fillId="0" borderId="0" xfId="13" applyNumberFormat="1" applyFont="1"/>
    <xf numFmtId="2" fontId="23" fillId="0" borderId="1" xfId="13" applyNumberFormat="1" applyFont="1" applyBorder="1"/>
    <xf numFmtId="2" fontId="23" fillId="0" borderId="0" xfId="13" applyNumberFormat="1" applyFont="1" applyAlignment="1">
      <alignment horizontal="right"/>
    </xf>
    <xf numFmtId="4" fontId="23" fillId="0" borderId="0" xfId="13" applyNumberFormat="1" applyFont="1" applyAlignment="1">
      <alignment horizontal="right"/>
    </xf>
    <xf numFmtId="0" fontId="82" fillId="0" borderId="0" xfId="13" applyFont="1" applyAlignment="1">
      <alignment wrapText="1"/>
    </xf>
    <xf numFmtId="4" fontId="40" fillId="0" borderId="0" xfId="4" applyNumberFormat="1" applyFont="1"/>
    <xf numFmtId="0" fontId="50" fillId="0" borderId="0" xfId="0" applyFont="1" applyAlignment="1">
      <alignment wrapText="1"/>
    </xf>
    <xf numFmtId="4" fontId="40" fillId="0" borderId="0" xfId="4" applyNumberFormat="1" applyFont="1" applyProtection="1">
      <protection locked="0"/>
    </xf>
    <xf numFmtId="0" fontId="48" fillId="0" borderId="0" xfId="13" applyFont="1" applyAlignment="1">
      <alignment vertical="center" wrapText="1"/>
    </xf>
    <xf numFmtId="4" fontId="45" fillId="0" borderId="0" xfId="4" applyNumberFormat="1" applyFont="1" applyAlignment="1">
      <alignment horizontal="center"/>
    </xf>
    <xf numFmtId="4" fontId="23" fillId="0" borderId="1" xfId="13" applyNumberFormat="1" applyFont="1" applyBorder="1" applyAlignment="1">
      <alignment wrapText="1"/>
    </xf>
    <xf numFmtId="165" fontId="23" fillId="0" borderId="1" xfId="13" applyNumberFormat="1" applyFont="1" applyBorder="1" applyAlignment="1">
      <alignment horizontal="right" vertical="top"/>
    </xf>
    <xf numFmtId="165" fontId="23" fillId="0" borderId="11" xfId="13" applyNumberFormat="1" applyFont="1" applyBorder="1" applyAlignment="1">
      <alignment horizontal="right" vertical="top"/>
    </xf>
    <xf numFmtId="3" fontId="39" fillId="0" borderId="0" xfId="4" applyNumberFormat="1" applyFont="1" applyAlignment="1">
      <alignment horizontal="left"/>
    </xf>
    <xf numFmtId="4" fontId="44" fillId="0" borderId="0" xfId="13" applyNumberFormat="1" applyFont="1"/>
    <xf numFmtId="4" fontId="43" fillId="0" borderId="0" xfId="13" applyNumberFormat="1" applyFont="1"/>
    <xf numFmtId="0" fontId="31" fillId="0" borderId="0" xfId="0" applyFont="1" applyAlignment="1">
      <alignment vertical="top"/>
    </xf>
    <xf numFmtId="0" fontId="33" fillId="0" borderId="0" xfId="0" applyFont="1"/>
    <xf numFmtId="0" fontId="83" fillId="0" borderId="0" xfId="0" applyFont="1"/>
    <xf numFmtId="0" fontId="70" fillId="0" borderId="0" xfId="21" applyFont="1"/>
    <xf numFmtId="0" fontId="33" fillId="0" borderId="0" xfId="0" applyFont="1" applyAlignment="1">
      <alignment horizontal="center"/>
    </xf>
    <xf numFmtId="0" fontId="33" fillId="0" borderId="0" xfId="0" applyFont="1" applyAlignment="1">
      <alignment wrapText="1"/>
    </xf>
    <xf numFmtId="0" fontId="47" fillId="7" borderId="76" xfId="0" applyFont="1" applyFill="1" applyBorder="1" applyAlignment="1">
      <alignment horizontal="center" vertical="center" wrapText="1"/>
    </xf>
    <xf numFmtId="4" fontId="43" fillId="3" borderId="0" xfId="0" applyNumberFormat="1" applyFont="1" applyFill="1" applyAlignment="1">
      <alignment vertical="top" wrapText="1"/>
    </xf>
    <xf numFmtId="4" fontId="43" fillId="3" borderId="87" xfId="0" applyNumberFormat="1" applyFont="1" applyFill="1" applyBorder="1" applyAlignment="1">
      <alignment vertical="top" wrapText="1"/>
    </xf>
    <xf numFmtId="0" fontId="48" fillId="0" borderId="0" xfId="4" applyFont="1" applyAlignment="1">
      <alignment wrapText="1"/>
    </xf>
    <xf numFmtId="4" fontId="38" fillId="0" borderId="0" xfId="0" applyNumberFormat="1" applyFont="1" applyAlignment="1">
      <alignment vertical="center" wrapText="1"/>
    </xf>
    <xf numFmtId="0" fontId="47" fillId="7" borderId="88" xfId="0" applyFont="1" applyFill="1" applyBorder="1" applyAlignment="1">
      <alignment horizontal="center" vertical="center" wrapText="1"/>
    </xf>
    <xf numFmtId="0" fontId="47" fillId="3" borderId="0" xfId="0" applyFont="1" applyFill="1" applyAlignment="1">
      <alignment vertical="center" wrapText="1"/>
    </xf>
    <xf numFmtId="164" fontId="47" fillId="3" borderId="0" xfId="0" applyNumberFormat="1" applyFont="1" applyFill="1" applyAlignment="1">
      <alignment vertical="top" wrapText="1"/>
    </xf>
    <xf numFmtId="164" fontId="47" fillId="3" borderId="79" xfId="0" applyNumberFormat="1" applyFont="1" applyFill="1" applyBorder="1" applyAlignment="1">
      <alignment vertical="top" wrapText="1"/>
    </xf>
    <xf numFmtId="0" fontId="43" fillId="3" borderId="30" xfId="0" applyFont="1" applyFill="1" applyBorder="1" applyAlignment="1">
      <alignment vertical="center" wrapText="1"/>
    </xf>
    <xf numFmtId="0" fontId="35" fillId="7" borderId="0" xfId="0" applyFont="1" applyFill="1"/>
    <xf numFmtId="168" fontId="30" fillId="0" borderId="0" xfId="0" applyNumberFormat="1" applyFont="1"/>
    <xf numFmtId="0" fontId="47" fillId="7" borderId="18" xfId="0" applyFont="1" applyFill="1" applyBorder="1" applyAlignment="1">
      <alignment horizontal="center" vertical="center" wrapText="1"/>
    </xf>
    <xf numFmtId="2" fontId="47" fillId="3" borderId="38" xfId="0" applyNumberFormat="1" applyFont="1" applyFill="1" applyBorder="1" applyAlignment="1">
      <alignment vertical="top" wrapText="1"/>
    </xf>
    <xf numFmtId="0" fontId="47" fillId="3" borderId="45" xfId="0" applyFont="1" applyFill="1" applyBorder="1" applyAlignment="1">
      <alignment horizontal="right" vertical="top" wrapText="1"/>
    </xf>
    <xf numFmtId="2" fontId="43" fillId="3" borderId="40" xfId="0" applyNumberFormat="1" applyFont="1" applyFill="1" applyBorder="1" applyAlignment="1">
      <alignment horizontal="right" vertical="top" wrapText="1"/>
    </xf>
    <xf numFmtId="0" fontId="43" fillId="3" borderId="44" xfId="0" applyFont="1" applyFill="1" applyBorder="1" applyAlignment="1">
      <alignment horizontal="right" vertical="top" wrapText="1"/>
    </xf>
    <xf numFmtId="0" fontId="43" fillId="3" borderId="0" xfId="0" applyFont="1" applyFill="1" applyAlignment="1">
      <alignment horizontal="left" vertical="center" wrapText="1" indent="1"/>
    </xf>
    <xf numFmtId="2" fontId="43" fillId="3" borderId="0" xfId="0" applyNumberFormat="1" applyFont="1" applyFill="1" applyAlignment="1">
      <alignment horizontal="right" vertical="top" wrapText="1"/>
    </xf>
    <xf numFmtId="0" fontId="43" fillId="3" borderId="79" xfId="0" applyFont="1" applyFill="1" applyBorder="1" applyAlignment="1">
      <alignment horizontal="right" vertical="top" wrapText="1"/>
    </xf>
    <xf numFmtId="0" fontId="23" fillId="0" borderId="0" xfId="12" applyFont="1"/>
    <xf numFmtId="0" fontId="37" fillId="0" borderId="0" xfId="12" applyFont="1"/>
    <xf numFmtId="0" fontId="48" fillId="0" borderId="0" xfId="0" applyFont="1"/>
    <xf numFmtId="0" fontId="34" fillId="0" borderId="4" xfId="12" applyFont="1" applyBorder="1" applyAlignment="1">
      <alignment horizontal="center" vertical="center"/>
    </xf>
    <xf numFmtId="0" fontId="34" fillId="0" borderId="1" xfId="12" applyFont="1" applyBorder="1" applyAlignment="1">
      <alignment horizontal="center"/>
    </xf>
    <xf numFmtId="164" fontId="23" fillId="0" borderId="0" xfId="12" applyNumberFormat="1" applyFont="1"/>
    <xf numFmtId="0" fontId="34" fillId="0" borderId="1" xfId="0" applyFont="1" applyBorder="1" applyAlignment="1">
      <alignment horizontal="left" vertical="top" wrapText="1"/>
    </xf>
    <xf numFmtId="4" fontId="23" fillId="0" borderId="0" xfId="12" applyNumberFormat="1" applyFont="1"/>
    <xf numFmtId="0" fontId="23" fillId="0" borderId="0" xfId="12" applyFont="1" applyAlignment="1">
      <alignment wrapText="1"/>
    </xf>
    <xf numFmtId="172" fontId="23" fillId="0" borderId="0" xfId="12" applyNumberFormat="1" applyFont="1"/>
    <xf numFmtId="2" fontId="23" fillId="0" borderId="0" xfId="12" applyNumberFormat="1" applyFont="1"/>
    <xf numFmtId="0" fontId="40" fillId="0" borderId="0" xfId="12" applyFont="1"/>
    <xf numFmtId="0" fontId="35" fillId="0" borderId="0" xfId="12" applyFont="1"/>
    <xf numFmtId="0" fontId="33" fillId="0" borderId="0" xfId="0" applyFont="1" applyAlignment="1">
      <alignment vertical="top"/>
    </xf>
    <xf numFmtId="0" fontId="33" fillId="0" borderId="0" xfId="2" applyFont="1" applyAlignment="1">
      <alignment vertical="center"/>
    </xf>
    <xf numFmtId="0" fontId="52" fillId="0" borderId="0" xfId="13" applyFont="1"/>
    <xf numFmtId="0" fontId="34" fillId="0" borderId="1" xfId="13" applyFont="1" applyBorder="1" applyAlignment="1">
      <alignment horizontal="center"/>
    </xf>
    <xf numFmtId="0" fontId="23" fillId="0" borderId="1" xfId="13" applyFont="1" applyBorder="1" applyAlignment="1">
      <alignment horizontal="left" vertical="center" wrapText="1"/>
    </xf>
    <xf numFmtId="164" fontId="23" fillId="0" borderId="1" xfId="13" applyNumberFormat="1" applyFont="1" applyBorder="1" applyAlignment="1">
      <alignment horizontal="right" vertical="top"/>
    </xf>
    <xf numFmtId="4" fontId="48" fillId="0" borderId="0" xfId="23" applyNumberFormat="1" applyFont="1" applyAlignment="1">
      <alignment wrapText="1"/>
    </xf>
    <xf numFmtId="0" fontId="70" fillId="0" borderId="0" xfId="0" applyFont="1"/>
    <xf numFmtId="0" fontId="33" fillId="0" borderId="0" xfId="0" applyFont="1" applyAlignment="1">
      <alignment horizontal="left" vertical="center" wrapText="1"/>
    </xf>
    <xf numFmtId="0" fontId="46" fillId="0" borderId="0" xfId="0" applyFont="1"/>
    <xf numFmtId="0" fontId="34" fillId="0" borderId="1" xfId="8" applyFont="1" applyBorder="1" applyAlignment="1">
      <alignment horizontal="center"/>
    </xf>
    <xf numFmtId="2" fontId="34" fillId="0" borderId="1" xfId="8" applyNumberFormat="1" applyFont="1" applyBorder="1" applyAlignment="1">
      <alignment horizontal="left" vertical="top" wrapText="1"/>
    </xf>
    <xf numFmtId="4" fontId="34" fillId="0" borderId="1" xfId="8" applyNumberFormat="1" applyFont="1" applyBorder="1" applyAlignment="1">
      <alignment horizontal="right" vertical="top"/>
    </xf>
    <xf numFmtId="2" fontId="23" fillId="0" borderId="1" xfId="8" applyNumberFormat="1" applyFont="1" applyBorder="1" applyAlignment="1">
      <alignment horizontal="left" vertical="top" wrapText="1" indent="1"/>
    </xf>
    <xf numFmtId="0" fontId="23" fillId="0" borderId="1" xfId="27" applyFont="1" applyBorder="1" applyAlignment="1">
      <alignment horizontal="left" vertical="top" wrapText="1" indent="1"/>
    </xf>
    <xf numFmtId="4" fontId="40" fillId="0" borderId="0" xfId="0" applyNumberFormat="1" applyFont="1"/>
    <xf numFmtId="0" fontId="34" fillId="0" borderId="1" xfId="8" applyFont="1" applyBorder="1" applyAlignment="1">
      <alignment horizontal="center" vertical="center"/>
    </xf>
    <xf numFmtId="0" fontId="82" fillId="0" borderId="0" xfId="0" applyFont="1" applyAlignment="1">
      <alignment horizontal="left" vertical="top" wrapText="1"/>
    </xf>
    <xf numFmtId="0" fontId="51" fillId="0" borderId="0" xfId="2" applyFont="1"/>
    <xf numFmtId="0" fontId="46" fillId="0" borderId="0" xfId="2" applyFont="1" applyAlignment="1">
      <alignment horizontal="left" vertical="top"/>
    </xf>
    <xf numFmtId="0" fontId="82" fillId="0" borderId="0" xfId="2" applyFont="1"/>
    <xf numFmtId="0" fontId="42" fillId="0" borderId="0" xfId="2" applyFont="1"/>
    <xf numFmtId="0" fontId="33" fillId="0" borderId="0" xfId="2" applyFont="1"/>
    <xf numFmtId="0" fontId="37" fillId="0" borderId="0" xfId="2" applyFont="1"/>
    <xf numFmtId="0" fontId="39" fillId="0" borderId="0" xfId="0" applyFont="1" applyAlignment="1">
      <alignment horizontal="left" vertical="center"/>
    </xf>
    <xf numFmtId="49" fontId="34" fillId="0" borderId="1" xfId="3" applyNumberFormat="1" applyFont="1" applyBorder="1" applyAlignment="1">
      <alignment horizontal="center" vertical="center"/>
    </xf>
    <xf numFmtId="0" fontId="23" fillId="0" borderId="1" xfId="2" applyFont="1" applyBorder="1"/>
    <xf numFmtId="164" fontId="23" fillId="0" borderId="1" xfId="2" applyNumberFormat="1" applyFont="1" applyBorder="1" applyAlignment="1">
      <alignment vertical="top"/>
    </xf>
    <xf numFmtId="0" fontId="23" fillId="0" borderId="1" xfId="2" applyFont="1" applyBorder="1" applyAlignment="1">
      <alignment vertical="top"/>
    </xf>
    <xf numFmtId="0" fontId="23" fillId="0" borderId="1" xfId="2" applyFont="1" applyBorder="1" applyAlignment="1">
      <alignment wrapText="1"/>
    </xf>
    <xf numFmtId="0" fontId="41" fillId="0" borderId="0" xfId="0" applyFont="1"/>
    <xf numFmtId="164" fontId="26" fillId="3" borderId="6" xfId="0" applyNumberFormat="1" applyFont="1" applyFill="1" applyBorder="1" applyAlignment="1">
      <alignment horizontal="right" vertical="center" wrapText="1"/>
    </xf>
    <xf numFmtId="164" fontId="26" fillId="3" borderId="5" xfId="0" applyNumberFormat="1" applyFont="1" applyFill="1" applyBorder="1" applyAlignment="1">
      <alignment horizontal="right" vertical="center" wrapText="1"/>
    </xf>
    <xf numFmtId="0" fontId="44" fillId="0" borderId="0" xfId="12" applyFont="1"/>
    <xf numFmtId="2" fontId="26" fillId="3" borderId="0" xfId="0" applyNumberFormat="1" applyFont="1" applyFill="1" applyAlignment="1">
      <alignment horizontal="right" vertical="top" wrapText="1"/>
    </xf>
    <xf numFmtId="2" fontId="26" fillId="3" borderId="7" xfId="0" applyNumberFormat="1" applyFont="1" applyFill="1" applyBorder="1" applyAlignment="1">
      <alignment horizontal="right" vertical="top" wrapText="1"/>
    </xf>
    <xf numFmtId="164" fontId="24" fillId="3" borderId="7" xfId="0" applyNumberFormat="1" applyFont="1" applyFill="1" applyBorder="1" applyAlignment="1">
      <alignment horizontal="right" vertical="top" wrapText="1"/>
    </xf>
    <xf numFmtId="164" fontId="26" fillId="3" borderId="7" xfId="0" applyNumberFormat="1" applyFont="1" applyFill="1" applyBorder="1" applyAlignment="1">
      <alignment horizontal="right" vertical="top" wrapText="1"/>
    </xf>
    <xf numFmtId="0" fontId="34" fillId="9" borderId="66" xfId="0" applyFont="1" applyFill="1" applyBorder="1" applyAlignment="1">
      <alignment horizontal="center" vertical="center" wrapText="1"/>
    </xf>
    <xf numFmtId="0" fontId="34" fillId="9" borderId="6" xfId="0" applyFont="1" applyFill="1" applyBorder="1" applyAlignment="1">
      <alignment horizontal="center" vertical="center" wrapText="1"/>
    </xf>
    <xf numFmtId="0" fontId="34" fillId="9" borderId="5" xfId="0" applyFont="1" applyFill="1" applyBorder="1" applyAlignment="1">
      <alignment horizontal="center" vertical="center" wrapText="1"/>
    </xf>
    <xf numFmtId="0" fontId="43" fillId="6" borderId="39" xfId="0" applyFont="1" applyFill="1" applyBorder="1" applyAlignment="1">
      <alignment horizontal="center" vertical="center" wrapText="1"/>
    </xf>
    <xf numFmtId="3" fontId="43" fillId="6" borderId="52" xfId="0" applyNumberFormat="1" applyFont="1" applyFill="1" applyBorder="1" applyAlignment="1">
      <alignment horizontal="right" vertical="top" wrapText="1"/>
    </xf>
    <xf numFmtId="3" fontId="30" fillId="0" borderId="0" xfId="0" applyNumberFormat="1" applyFont="1"/>
    <xf numFmtId="0" fontId="43" fillId="3" borderId="41" xfId="0" applyFont="1" applyFill="1" applyBorder="1" applyAlignment="1">
      <alignment horizontal="center" vertical="center" wrapText="1"/>
    </xf>
    <xf numFmtId="3" fontId="43" fillId="3" borderId="6" xfId="0" applyNumberFormat="1" applyFont="1" applyFill="1" applyBorder="1" applyAlignment="1">
      <alignment horizontal="right" vertical="top" wrapText="1"/>
    </xf>
    <xf numFmtId="0" fontId="43" fillId="3" borderId="6" xfId="0" applyFont="1" applyFill="1" applyBorder="1" applyAlignment="1">
      <alignment horizontal="right" vertical="top" wrapText="1"/>
    </xf>
    <xf numFmtId="0" fontId="23" fillId="3" borderId="41" xfId="0" applyFont="1" applyFill="1" applyBorder="1" applyAlignment="1">
      <alignment horizontal="center" vertical="center" wrapText="1"/>
    </xf>
    <xf numFmtId="164" fontId="43" fillId="3" borderId="6" xfId="0" applyNumberFormat="1" applyFont="1" applyFill="1" applyBorder="1" applyAlignment="1">
      <alignment horizontal="right" vertical="top" wrapText="1"/>
    </xf>
    <xf numFmtId="169" fontId="43" fillId="3" borderId="6" xfId="0" applyNumberFormat="1" applyFont="1" applyFill="1" applyBorder="1" applyAlignment="1">
      <alignment horizontal="right" vertical="top" wrapText="1"/>
    </xf>
    <xf numFmtId="0" fontId="43" fillId="3" borderId="76" xfId="0" applyFont="1" applyFill="1" applyBorder="1" applyAlignment="1">
      <alignment horizontal="center" vertical="center" wrapText="1"/>
    </xf>
    <xf numFmtId="164" fontId="43" fillId="3" borderId="0" xfId="0" applyNumberFormat="1" applyFont="1" applyFill="1" applyAlignment="1">
      <alignment horizontal="right" vertical="top" wrapText="1"/>
    </xf>
    <xf numFmtId="0" fontId="49" fillId="0" borderId="0" xfId="0" applyFont="1" applyAlignment="1">
      <alignment vertical="center" wrapText="1"/>
    </xf>
    <xf numFmtId="0" fontId="33" fillId="0" borderId="0" xfId="0" applyFont="1" applyAlignment="1">
      <alignment vertical="center"/>
    </xf>
    <xf numFmtId="0" fontId="51" fillId="0" borderId="0" xfId="4" applyFont="1"/>
    <xf numFmtId="0" fontId="35" fillId="0" borderId="0" xfId="4" applyFont="1" applyAlignment="1">
      <alignment horizontal="left" vertical="top"/>
    </xf>
    <xf numFmtId="0" fontId="46" fillId="0" borderId="0" xfId="4" applyFont="1" applyAlignment="1">
      <alignment horizontal="left" vertical="top"/>
    </xf>
    <xf numFmtId="0" fontId="33" fillId="0" borderId="0" xfId="4" applyFont="1"/>
    <xf numFmtId="0" fontId="51" fillId="0" borderId="0" xfId="4" applyFont="1" applyProtection="1">
      <protection locked="0"/>
    </xf>
    <xf numFmtId="0" fontId="34" fillId="0" borderId="1" xfId="4" applyFont="1" applyBorder="1" applyAlignment="1">
      <alignment horizontal="center" vertical="center"/>
    </xf>
    <xf numFmtId="0" fontId="23" fillId="0" borderId="1" xfId="4" applyFont="1" applyBorder="1" applyAlignment="1">
      <alignment wrapText="1"/>
    </xf>
    <xf numFmtId="164" fontId="23" fillId="0" borderId="1" xfId="5" applyNumberFormat="1" applyFont="1" applyFill="1" applyBorder="1" applyAlignment="1">
      <alignment horizontal="right" vertical="top" wrapText="1"/>
    </xf>
    <xf numFmtId="164" fontId="51" fillId="0" borderId="0" xfId="4" applyNumberFormat="1" applyFont="1"/>
    <xf numFmtId="0" fontId="23" fillId="0" borderId="3" xfId="4" applyFont="1" applyBorder="1"/>
    <xf numFmtId="0" fontId="23" fillId="0" borderId="0" xfId="4" applyFont="1"/>
    <xf numFmtId="0" fontId="23" fillId="0" borderId="1" xfId="4" applyFont="1" applyBorder="1" applyAlignment="1">
      <alignment horizontal="center"/>
    </xf>
    <xf numFmtId="49" fontId="34" fillId="0" borderId="1" xfId="4" applyNumberFormat="1" applyFont="1" applyBorder="1" applyAlignment="1">
      <alignment horizontal="center" vertical="top"/>
    </xf>
    <xf numFmtId="0" fontId="23" fillId="0" borderId="1" xfId="0" applyFont="1" applyBorder="1" applyAlignment="1">
      <alignment wrapText="1"/>
    </xf>
    <xf numFmtId="0" fontId="70" fillId="0" borderId="0" xfId="0" applyFont="1" applyAlignment="1">
      <alignment vertical="top"/>
    </xf>
    <xf numFmtId="0" fontId="87" fillId="0" borderId="0" xfId="0" applyFont="1"/>
    <xf numFmtId="0" fontId="88" fillId="0" borderId="0" xfId="0" applyFont="1"/>
    <xf numFmtId="0" fontId="89" fillId="0" borderId="0" xfId="0" applyFont="1"/>
    <xf numFmtId="0" fontId="23" fillId="0" borderId="0" xfId="2" applyFont="1"/>
    <xf numFmtId="169" fontId="23" fillId="0" borderId="0" xfId="2" applyNumberFormat="1" applyFont="1"/>
    <xf numFmtId="164" fontId="23" fillId="0" borderId="0" xfId="2" applyNumberFormat="1" applyFont="1"/>
    <xf numFmtId="3" fontId="40" fillId="0" borderId="0" xfId="0" applyNumberFormat="1" applyFont="1"/>
    <xf numFmtId="0" fontId="44" fillId="0" borderId="0" xfId="0" applyFont="1"/>
    <xf numFmtId="164" fontId="23" fillId="0" borderId="0" xfId="4" applyNumberFormat="1" applyFont="1"/>
    <xf numFmtId="173" fontId="23" fillId="0" borderId="0" xfId="4" applyNumberFormat="1" applyFont="1"/>
    <xf numFmtId="169" fontId="23" fillId="0" borderId="0" xfId="4" applyNumberFormat="1" applyFont="1"/>
    <xf numFmtId="0" fontId="38" fillId="0" borderId="0" xfId="26" applyFont="1"/>
    <xf numFmtId="0" fontId="40" fillId="0" borderId="0" xfId="26" applyFont="1"/>
    <xf numFmtId="164" fontId="40" fillId="0" borderId="0" xfId="0" applyNumberFormat="1" applyFont="1"/>
    <xf numFmtId="2" fontId="76" fillId="0" borderId="0" xfId="9" applyNumberFormat="1" applyFont="1"/>
    <xf numFmtId="0" fontId="76" fillId="0" borderId="0" xfId="9" applyFont="1"/>
    <xf numFmtId="0" fontId="90" fillId="0" borderId="0" xfId="0" applyFont="1"/>
    <xf numFmtId="0" fontId="38" fillId="0" borderId="0" xfId="0" applyFont="1" applyAlignment="1">
      <alignment vertical="center" wrapText="1"/>
    </xf>
    <xf numFmtId="0" fontId="38" fillId="0" borderId="0" xfId="0" applyFont="1" applyAlignment="1">
      <alignment vertical="center"/>
    </xf>
    <xf numFmtId="0" fontId="91" fillId="0" borderId="0" xfId="0" applyFont="1"/>
    <xf numFmtId="168" fontId="38" fillId="0" borderId="0" xfId="0" applyNumberFormat="1" applyFont="1"/>
    <xf numFmtId="0" fontId="38" fillId="0" borderId="0" xfId="0" applyFont="1" applyAlignment="1">
      <alignment horizontal="left"/>
    </xf>
    <xf numFmtId="0" fontId="45" fillId="8" borderId="9" xfId="0" applyFont="1" applyFill="1" applyBorder="1" applyAlignment="1">
      <alignment horizontal="center" vertical="center" wrapText="1"/>
    </xf>
    <xf numFmtId="164" fontId="43" fillId="3" borderId="6" xfId="0" applyNumberFormat="1" applyFont="1" applyFill="1" applyBorder="1" applyAlignment="1">
      <alignment horizontal="right" vertical="center" wrapText="1"/>
    </xf>
    <xf numFmtId="164" fontId="43" fillId="3" borderId="5" xfId="0" applyNumberFormat="1" applyFont="1" applyFill="1" applyBorder="1" applyAlignment="1">
      <alignment horizontal="right" vertical="center" wrapText="1"/>
    </xf>
    <xf numFmtId="0" fontId="40" fillId="0" borderId="0" xfId="0" applyFont="1" applyAlignment="1">
      <alignment horizontal="left"/>
    </xf>
    <xf numFmtId="164" fontId="47" fillId="3" borderId="0" xfId="0" applyNumberFormat="1" applyFont="1" applyFill="1" applyAlignment="1">
      <alignment horizontal="right" vertical="center" wrapText="1"/>
    </xf>
    <xf numFmtId="164" fontId="47" fillId="3" borderId="9" xfId="0" applyNumberFormat="1" applyFont="1" applyFill="1" applyBorder="1" applyAlignment="1">
      <alignment horizontal="right" vertical="center" wrapText="1"/>
    </xf>
    <xf numFmtId="0" fontId="92" fillId="0" borderId="0" xfId="0" applyFont="1" applyAlignment="1">
      <alignment horizontal="left" vertical="center"/>
    </xf>
    <xf numFmtId="0" fontId="45" fillId="8" borderId="0" xfId="0" applyFont="1" applyFill="1" applyAlignment="1">
      <alignment horizontal="center" vertical="center" wrapText="1"/>
    </xf>
    <xf numFmtId="164" fontId="43" fillId="3" borderId="30" xfId="0" applyNumberFormat="1" applyFont="1" applyFill="1" applyBorder="1" applyAlignment="1">
      <alignment horizontal="right" vertical="center" wrapText="1"/>
    </xf>
    <xf numFmtId="164" fontId="43" fillId="3" borderId="78" xfId="0" applyNumberFormat="1" applyFont="1" applyFill="1" applyBorder="1" applyAlignment="1">
      <alignment horizontal="right" vertical="center" wrapText="1"/>
    </xf>
    <xf numFmtId="164" fontId="43" fillId="3" borderId="28" xfId="0" applyNumberFormat="1" applyFont="1" applyFill="1" applyBorder="1" applyAlignment="1">
      <alignment horizontal="right" vertical="center" wrapText="1"/>
    </xf>
    <xf numFmtId="164" fontId="43" fillId="3" borderId="37" xfId="0" applyNumberFormat="1" applyFont="1" applyFill="1" applyBorder="1" applyAlignment="1">
      <alignment horizontal="right" vertical="center" wrapText="1"/>
    </xf>
    <xf numFmtId="164" fontId="47" fillId="3" borderId="79" xfId="0" applyNumberFormat="1" applyFont="1" applyFill="1" applyBorder="1" applyAlignment="1">
      <alignment horizontal="right" vertical="center" wrapText="1"/>
    </xf>
    <xf numFmtId="0" fontId="46" fillId="0" borderId="0" xfId="12" applyFont="1" applyAlignment="1">
      <alignment horizontal="left" vertical="top"/>
    </xf>
    <xf numFmtId="0" fontId="40" fillId="0" borderId="1" xfId="19" applyFont="1" applyBorder="1" applyAlignment="1">
      <alignment horizontal="center" vertical="center"/>
    </xf>
    <xf numFmtId="0" fontId="40" fillId="0" borderId="0" xfId="19" applyFont="1" applyAlignment="1">
      <alignment horizontal="center" vertical="center"/>
    </xf>
    <xf numFmtId="2" fontId="45" fillId="0" borderId="0" xfId="19" applyNumberFormat="1" applyFont="1"/>
    <xf numFmtId="0" fontId="45" fillId="0" borderId="0" xfId="19" applyFont="1"/>
    <xf numFmtId="0" fontId="40" fillId="0" borderId="0" xfId="19" applyFont="1"/>
    <xf numFmtId="0" fontId="40" fillId="0" borderId="1" xfId="0" applyFont="1" applyBorder="1"/>
    <xf numFmtId="0" fontId="27" fillId="8" borderId="0" xfId="0" applyFont="1" applyFill="1" applyAlignment="1">
      <alignment vertical="center" wrapText="1"/>
    </xf>
    <xf numFmtId="2" fontId="47" fillId="3" borderId="6" xfId="0" applyNumberFormat="1" applyFont="1" applyFill="1" applyBorder="1" applyAlignment="1">
      <alignment horizontal="right" vertical="top" wrapText="1"/>
    </xf>
    <xf numFmtId="2" fontId="47" fillId="3" borderId="61" xfId="0" applyNumberFormat="1" applyFont="1" applyFill="1" applyBorder="1" applyAlignment="1">
      <alignment horizontal="right" vertical="top" wrapText="1"/>
    </xf>
    <xf numFmtId="164" fontId="47" fillId="3" borderId="52" xfId="0" applyNumberFormat="1" applyFont="1" applyFill="1" applyBorder="1" applyAlignment="1">
      <alignment horizontal="right" vertical="top" wrapText="1"/>
    </xf>
    <xf numFmtId="2" fontId="43" fillId="3" borderId="6" xfId="0" applyNumberFormat="1" applyFont="1" applyFill="1" applyBorder="1" applyAlignment="1">
      <alignment horizontal="right" vertical="top"/>
    </xf>
    <xf numFmtId="2" fontId="43" fillId="3" borderId="6" xfId="0" applyNumberFormat="1" applyFont="1" applyFill="1" applyBorder="1" applyAlignment="1">
      <alignment horizontal="right" vertical="top" wrapText="1"/>
    </xf>
    <xf numFmtId="2" fontId="43" fillId="3" borderId="61" xfId="0" applyNumberFormat="1" applyFont="1" applyFill="1" applyBorder="1" applyAlignment="1">
      <alignment horizontal="right" vertical="top" wrapText="1"/>
    </xf>
    <xf numFmtId="164" fontId="43" fillId="3" borderId="6" xfId="0" applyNumberFormat="1" applyFont="1" applyFill="1" applyBorder="1" applyAlignment="1">
      <alignment horizontal="right" vertical="top"/>
    </xf>
    <xf numFmtId="0" fontId="94" fillId="0" borderId="0" xfId="0" applyFont="1"/>
    <xf numFmtId="0" fontId="93" fillId="8" borderId="12" xfId="0" applyFont="1" applyFill="1" applyBorder="1" applyAlignment="1">
      <alignment horizontal="center" vertical="center" wrapText="1"/>
    </xf>
    <xf numFmtId="0" fontId="93" fillId="8" borderId="68" xfId="0" applyFont="1" applyFill="1" applyBorder="1" applyAlignment="1">
      <alignment horizontal="center" vertical="center" wrapText="1"/>
    </xf>
    <xf numFmtId="0" fontId="93" fillId="8" borderId="5" xfId="0" applyFont="1" applyFill="1" applyBorder="1" applyAlignment="1">
      <alignment horizontal="center" vertical="center" wrapText="1"/>
    </xf>
    <xf numFmtId="0" fontId="93" fillId="8" borderId="6" xfId="0" applyFont="1" applyFill="1" applyBorder="1" applyAlignment="1">
      <alignment horizontal="center" vertical="center" wrapText="1"/>
    </xf>
    <xf numFmtId="0" fontId="93" fillId="8" borderId="17" xfId="0" applyFont="1" applyFill="1" applyBorder="1" applyAlignment="1">
      <alignment horizontal="center" vertical="center" wrapText="1"/>
    </xf>
    <xf numFmtId="0" fontId="93" fillId="8" borderId="69" xfId="0" applyFont="1" applyFill="1" applyBorder="1" applyAlignment="1">
      <alignment horizontal="center" vertical="center" wrapText="1"/>
    </xf>
    <xf numFmtId="0" fontId="94" fillId="0" borderId="0" xfId="0" applyFont="1" applyAlignment="1">
      <alignment vertical="center" wrapText="1"/>
    </xf>
    <xf numFmtId="0" fontId="27" fillId="0" borderId="0" xfId="0" applyFont="1" applyAlignment="1">
      <alignment vertical="center" wrapText="1"/>
    </xf>
    <xf numFmtId="0" fontId="46" fillId="0" borderId="0" xfId="13" applyFont="1" applyAlignment="1">
      <alignment horizontal="left" vertical="top"/>
    </xf>
    <xf numFmtId="0" fontId="38" fillId="0" borderId="0" xfId="13" applyFont="1"/>
    <xf numFmtId="0" fontId="54" fillId="0" borderId="1" xfId="0" applyFont="1" applyBorder="1" applyAlignment="1">
      <alignment vertical="top"/>
    </xf>
    <xf numFmtId="0" fontId="54" fillId="0" borderId="0" xfId="13" applyFont="1"/>
    <xf numFmtId="2" fontId="54" fillId="0" borderId="1" xfId="0" applyNumberFormat="1" applyFont="1" applyBorder="1" applyAlignment="1">
      <alignment vertical="top"/>
    </xf>
    <xf numFmtId="0" fontId="34" fillId="0" borderId="0" xfId="13" applyFont="1"/>
    <xf numFmtId="0" fontId="95" fillId="0" borderId="0" xfId="13" applyFont="1"/>
    <xf numFmtId="0" fontId="24" fillId="7" borderId="86" xfId="0" applyFont="1" applyFill="1" applyBorder="1" applyAlignment="1">
      <alignment horizontal="center" vertical="center" wrapText="1"/>
    </xf>
    <xf numFmtId="0" fontId="38" fillId="0" borderId="0" xfId="20" applyFont="1" applyAlignment="1">
      <alignment vertical="top"/>
    </xf>
    <xf numFmtId="0" fontId="40" fillId="0" borderId="0" xfId="20" applyFont="1"/>
    <xf numFmtId="0" fontId="40" fillId="0" borderId="0" xfId="14" applyFont="1"/>
    <xf numFmtId="0" fontId="42" fillId="0" borderId="0" xfId="13" applyFont="1"/>
    <xf numFmtId="0" fontId="42" fillId="0" borderId="0" xfId="22" applyFont="1"/>
    <xf numFmtId="0" fontId="51" fillId="0" borderId="0" xfId="22" applyFont="1"/>
    <xf numFmtId="4" fontId="40" fillId="0" borderId="0" xfId="11" applyNumberFormat="1" applyFont="1" applyAlignment="1">
      <alignment horizontal="right"/>
    </xf>
    <xf numFmtId="4" fontId="23" fillId="0" borderId="0" xfId="11" applyNumberFormat="1" applyFont="1"/>
    <xf numFmtId="0" fontId="23" fillId="0" borderId="0" xfId="22" applyFont="1"/>
    <xf numFmtId="0" fontId="96" fillId="0" borderId="0" xfId="22" applyFont="1"/>
    <xf numFmtId="4" fontId="30" fillId="0" borderId="0" xfId="4" applyNumberFormat="1" applyFont="1"/>
    <xf numFmtId="4" fontId="30" fillId="0" borderId="0" xfId="4" applyNumberFormat="1" applyFont="1" applyAlignment="1">
      <alignment wrapText="1"/>
    </xf>
    <xf numFmtId="0" fontId="41" fillId="0" borderId="0" xfId="0" applyFont="1" applyAlignment="1">
      <alignment wrapText="1"/>
    </xf>
    <xf numFmtId="4" fontId="38" fillId="0" borderId="0" xfId="4" applyNumberFormat="1" applyFont="1"/>
    <xf numFmtId="0" fontId="86" fillId="11" borderId="0" xfId="0" applyFont="1" applyFill="1" applyAlignment="1">
      <alignment horizontal="left" vertical="center"/>
    </xf>
    <xf numFmtId="0" fontId="86" fillId="11" borderId="0" xfId="0" applyFont="1" applyFill="1" applyAlignment="1">
      <alignment horizontal="left" vertical="center" wrapText="1"/>
    </xf>
    <xf numFmtId="0" fontId="43" fillId="3" borderId="0" xfId="0" applyFont="1" applyFill="1" applyAlignment="1">
      <alignment horizontal="left" vertical="center"/>
    </xf>
    <xf numFmtId="0" fontId="43" fillId="6" borderId="42" xfId="0" applyFont="1" applyFill="1" applyBorder="1" applyAlignment="1">
      <alignment vertical="center" wrapText="1"/>
    </xf>
    <xf numFmtId="0" fontId="23" fillId="3" borderId="42" xfId="0" applyFont="1" applyFill="1" applyBorder="1" applyAlignment="1">
      <alignment horizontal="left" vertical="center" wrapText="1" indent="1"/>
    </xf>
    <xf numFmtId="0" fontId="47" fillId="7" borderId="0" xfId="0" applyFont="1" applyFill="1" applyAlignment="1">
      <alignment horizontal="left" vertical="center" wrapText="1"/>
    </xf>
    <xf numFmtId="4" fontId="43" fillId="3" borderId="42" xfId="0" applyNumberFormat="1" applyFont="1" applyFill="1" applyBorder="1" applyAlignment="1">
      <alignment horizontal="right" vertical="top" wrapText="1"/>
    </xf>
    <xf numFmtId="4" fontId="43" fillId="3" borderId="92" xfId="0" applyNumberFormat="1" applyFont="1" applyFill="1" applyBorder="1" applyAlignment="1">
      <alignment horizontal="right" vertical="top" wrapText="1"/>
    </xf>
    <xf numFmtId="4" fontId="47" fillId="7" borderId="0" xfId="0" applyNumberFormat="1" applyFont="1" applyFill="1" applyAlignment="1">
      <alignment horizontal="right" vertical="top" wrapText="1"/>
    </xf>
    <xf numFmtId="0" fontId="49" fillId="3" borderId="93" xfId="0" applyFont="1" applyFill="1" applyBorder="1" applyAlignment="1">
      <alignment horizontal="left" vertical="center" wrapText="1" indent="2"/>
    </xf>
    <xf numFmtId="2" fontId="49" fillId="3" borderId="93" xfId="0" applyNumberFormat="1" applyFont="1" applyFill="1" applyBorder="1" applyAlignment="1">
      <alignment vertical="top"/>
    </xf>
    <xf numFmtId="2" fontId="49" fillId="3" borderId="93" xfId="0" applyNumberFormat="1" applyFont="1" applyFill="1" applyBorder="1" applyAlignment="1">
      <alignment vertical="top" wrapText="1"/>
    </xf>
    <xf numFmtId="164" fontId="49" fillId="3" borderId="94" xfId="0" applyNumberFormat="1" applyFont="1" applyFill="1" applyBorder="1" applyAlignment="1">
      <alignment vertical="top"/>
    </xf>
    <xf numFmtId="164" fontId="49" fillId="3" borderId="93" xfId="0" applyNumberFormat="1" applyFont="1" applyFill="1" applyBorder="1" applyAlignment="1">
      <alignment vertical="top"/>
    </xf>
    <xf numFmtId="164" fontId="49" fillId="3" borderId="95" xfId="0" applyNumberFormat="1" applyFont="1" applyFill="1" applyBorder="1" applyAlignment="1">
      <alignment vertical="top"/>
    </xf>
    <xf numFmtId="2" fontId="43" fillId="3" borderId="0" xfId="0" applyNumberFormat="1" applyFont="1" applyFill="1" applyAlignment="1">
      <alignment vertical="top"/>
    </xf>
    <xf numFmtId="2" fontId="43" fillId="3" borderId="0" xfId="0" applyNumberFormat="1" applyFont="1" applyFill="1" applyAlignment="1">
      <alignment vertical="top" wrapText="1"/>
    </xf>
    <xf numFmtId="164" fontId="43" fillId="3" borderId="0" xfId="0" applyNumberFormat="1" applyFont="1" applyFill="1" applyAlignment="1">
      <alignment vertical="top"/>
    </xf>
    <xf numFmtId="0" fontId="71" fillId="7" borderId="0" xfId="0" applyFont="1" applyFill="1" applyAlignment="1">
      <alignment horizontal="left" vertical="center" readingOrder="1"/>
    </xf>
    <xf numFmtId="0" fontId="71" fillId="7" borderId="0" xfId="0" applyFont="1" applyFill="1" applyAlignment="1">
      <alignment vertical="center" readingOrder="1"/>
    </xf>
    <xf numFmtId="0" fontId="59" fillId="0" borderId="0" xfId="0" applyFont="1" applyAlignment="1">
      <alignment vertical="center"/>
    </xf>
    <xf numFmtId="0" fontId="59" fillId="0" borderId="0" xfId="0" applyFont="1" applyAlignment="1">
      <alignment vertical="top"/>
    </xf>
    <xf numFmtId="4" fontId="43" fillId="3" borderId="6" xfId="0" applyNumberFormat="1" applyFont="1" applyFill="1" applyBorder="1" applyAlignment="1">
      <alignment horizontal="right" vertical="top" wrapText="1"/>
    </xf>
    <xf numFmtId="4" fontId="43" fillId="3" borderId="52" xfId="0" applyNumberFormat="1" applyFont="1" applyFill="1" applyBorder="1" applyAlignment="1">
      <alignment horizontal="right" vertical="top" wrapText="1"/>
    </xf>
    <xf numFmtId="4" fontId="43" fillId="3" borderId="52" xfId="0" applyNumberFormat="1" applyFont="1" applyFill="1" applyBorder="1" applyAlignment="1">
      <alignment horizontal="center" vertical="top" wrapText="1"/>
    </xf>
    <xf numFmtId="4" fontId="43" fillId="3" borderId="60" xfId="0" applyNumberFormat="1" applyFont="1" applyFill="1" applyBorder="1" applyAlignment="1">
      <alignment horizontal="center" vertical="top" wrapText="1"/>
    </xf>
    <xf numFmtId="0" fontId="45" fillId="3" borderId="6" xfId="0" applyFont="1" applyFill="1" applyBorder="1" applyAlignment="1">
      <alignment horizontal="right" vertical="top" wrapText="1"/>
    </xf>
    <xf numFmtId="0" fontId="45" fillId="3" borderId="61" xfId="0" applyFont="1" applyFill="1" applyBorder="1" applyAlignment="1">
      <alignment horizontal="right" vertical="top" wrapText="1"/>
    </xf>
    <xf numFmtId="164" fontId="45" fillId="3" borderId="6" xfId="0" applyNumberFormat="1" applyFont="1" applyFill="1" applyBorder="1" applyAlignment="1">
      <alignment horizontal="right" vertical="top" wrapText="1"/>
    </xf>
    <xf numFmtId="4" fontId="43" fillId="3" borderId="6" xfId="0" applyNumberFormat="1" applyFont="1" applyFill="1" applyBorder="1" applyAlignment="1">
      <alignment horizontal="right" vertical="top"/>
    </xf>
    <xf numFmtId="4" fontId="43" fillId="3" borderId="61" xfId="0" applyNumberFormat="1" applyFont="1" applyFill="1" applyBorder="1" applyAlignment="1">
      <alignment horizontal="right" vertical="top" wrapText="1"/>
    </xf>
    <xf numFmtId="0" fontId="40" fillId="3" borderId="6" xfId="0" applyFont="1" applyFill="1" applyBorder="1" applyAlignment="1">
      <alignment horizontal="right" vertical="top"/>
    </xf>
    <xf numFmtId="0" fontId="40" fillId="3" borderId="6" xfId="0" applyFont="1" applyFill="1" applyBorder="1" applyAlignment="1">
      <alignment horizontal="right" vertical="top" wrapText="1"/>
    </xf>
    <xf numFmtId="0" fontId="40" fillId="3" borderId="61" xfId="0" applyFont="1" applyFill="1" applyBorder="1" applyAlignment="1">
      <alignment horizontal="right" vertical="top" wrapText="1"/>
    </xf>
    <xf numFmtId="164" fontId="40" fillId="3" borderId="6" xfId="0" applyNumberFormat="1" applyFont="1" applyFill="1" applyBorder="1" applyAlignment="1">
      <alignment horizontal="right" vertical="top" wrapText="1"/>
    </xf>
    <xf numFmtId="164" fontId="40" fillId="3" borderId="6" xfId="0" applyNumberFormat="1" applyFont="1" applyFill="1" applyBorder="1" applyAlignment="1">
      <alignment horizontal="right" vertical="top"/>
    </xf>
    <xf numFmtId="4" fontId="43" fillId="3" borderId="6" xfId="0" applyNumberFormat="1" applyFont="1" applyFill="1" applyBorder="1" applyAlignment="1">
      <alignment vertical="top" wrapText="1"/>
    </xf>
    <xf numFmtId="4" fontId="43" fillId="3" borderId="61" xfId="0" applyNumberFormat="1" applyFont="1" applyFill="1" applyBorder="1" applyAlignment="1">
      <alignment vertical="top" wrapText="1"/>
    </xf>
    <xf numFmtId="4" fontId="43" fillId="3" borderId="0" xfId="0" applyNumberFormat="1" applyFont="1" applyFill="1" applyAlignment="1">
      <alignment vertical="top"/>
    </xf>
    <xf numFmtId="4" fontId="43" fillId="3" borderId="62" xfId="0" applyNumberFormat="1" applyFont="1" applyFill="1" applyBorder="1" applyAlignment="1">
      <alignment vertical="top" wrapText="1"/>
    </xf>
    <xf numFmtId="164" fontId="43" fillId="3" borderId="0" xfId="0" applyNumberFormat="1" applyFont="1" applyFill="1" applyAlignment="1">
      <alignment horizontal="right" vertical="top"/>
    </xf>
    <xf numFmtId="0" fontId="51" fillId="0" borderId="0" xfId="0" applyFont="1"/>
    <xf numFmtId="0" fontId="51" fillId="0" borderId="0" xfId="0" applyFont="1" applyAlignment="1">
      <alignment wrapText="1"/>
    </xf>
    <xf numFmtId="4" fontId="47" fillId="0" borderId="81" xfId="26" applyNumberFormat="1" applyFont="1" applyBorder="1" applyAlignment="1">
      <alignment horizontal="right"/>
    </xf>
    <xf numFmtId="0" fontId="34" fillId="0" borderId="1" xfId="8" applyFont="1" applyBorder="1" applyAlignment="1">
      <alignment horizontal="center" wrapText="1"/>
    </xf>
    <xf numFmtId="0" fontId="33" fillId="0" borderId="0" xfId="2" applyFont="1" applyAlignment="1">
      <alignment vertical="top"/>
    </xf>
    <xf numFmtId="0" fontId="59" fillId="0" borderId="0" xfId="0" applyFont="1" applyAlignment="1">
      <alignment horizontal="left" vertical="top"/>
    </xf>
    <xf numFmtId="0" fontId="33" fillId="7" borderId="0" xfId="0" applyFont="1" applyFill="1" applyAlignment="1">
      <alignment horizontal="left" vertical="top"/>
    </xf>
    <xf numFmtId="0" fontId="33" fillId="0" borderId="0" xfId="0" applyFont="1" applyAlignment="1">
      <alignment horizontal="left" vertical="top" wrapText="1"/>
    </xf>
    <xf numFmtId="0" fontId="34" fillId="0" borderId="2" xfId="2" applyFont="1" applyBorder="1" applyAlignment="1">
      <alignment horizontal="center"/>
    </xf>
    <xf numFmtId="0" fontId="34" fillId="0" borderId="3" xfId="2" applyFont="1" applyBorder="1" applyAlignment="1">
      <alignment horizontal="center"/>
    </xf>
    <xf numFmtId="0" fontId="23" fillId="0" borderId="10" xfId="2" applyFont="1" applyBorder="1" applyAlignment="1">
      <alignment horizontal="center"/>
    </xf>
    <xf numFmtId="0" fontId="23" fillId="0" borderId="11" xfId="2" applyFont="1" applyBorder="1" applyAlignment="1">
      <alignment horizontal="center"/>
    </xf>
    <xf numFmtId="0" fontId="48" fillId="0" borderId="0" xfId="0" applyFont="1" applyAlignment="1">
      <alignment horizontal="left" vertical="center" wrapText="1"/>
    </xf>
    <xf numFmtId="0" fontId="31" fillId="0" borderId="0" xfId="0" applyFont="1" applyAlignment="1">
      <alignment horizontal="left" vertical="top"/>
    </xf>
    <xf numFmtId="0" fontId="85" fillId="9" borderId="87" xfId="0" applyFont="1" applyFill="1" applyBorder="1" applyAlignment="1">
      <alignment horizontal="right" vertical="center" wrapText="1"/>
    </xf>
    <xf numFmtId="0" fontId="85" fillId="9" borderId="88" xfId="0" applyFont="1" applyFill="1" applyBorder="1" applyAlignment="1">
      <alignment horizontal="right" vertical="center" wrapText="1"/>
    </xf>
    <xf numFmtId="0" fontId="34" fillId="9" borderId="66" xfId="0" applyFont="1" applyFill="1" applyBorder="1" applyAlignment="1">
      <alignment horizontal="center" vertical="center" wrapText="1"/>
    </xf>
    <xf numFmtId="0" fontId="34" fillId="9" borderId="0" xfId="0" applyFont="1" applyFill="1" applyAlignment="1">
      <alignment horizontal="center" vertical="center" wrapText="1"/>
    </xf>
    <xf numFmtId="0" fontId="34" fillId="9" borderId="9" xfId="0" applyFont="1" applyFill="1" applyBorder="1" applyAlignment="1">
      <alignment horizontal="center" vertical="center" wrapText="1"/>
    </xf>
    <xf numFmtId="0" fontId="34" fillId="9" borderId="76" xfId="0" applyFont="1" applyFill="1" applyBorder="1" applyAlignment="1">
      <alignment horizontal="center" vertical="center" wrapText="1"/>
    </xf>
    <xf numFmtId="0" fontId="34" fillId="9" borderId="24" xfId="0" applyFont="1" applyFill="1" applyBorder="1" applyAlignment="1">
      <alignment horizontal="center" vertical="center" wrapText="1"/>
    </xf>
    <xf numFmtId="0" fontId="33" fillId="0" borderId="0" xfId="0" applyFont="1" applyAlignment="1">
      <alignment horizontal="left" vertical="top"/>
    </xf>
    <xf numFmtId="0" fontId="33" fillId="7" borderId="0" xfId="4" applyFont="1" applyFill="1" applyAlignment="1">
      <alignment horizontal="left"/>
    </xf>
    <xf numFmtId="0" fontId="23" fillId="0" borderId="10" xfId="4" applyFont="1" applyBorder="1" applyAlignment="1">
      <alignment horizontal="center"/>
    </xf>
    <xf numFmtId="0" fontId="23" fillId="0" borderId="11" xfId="4" applyFont="1" applyBorder="1" applyAlignment="1">
      <alignment horizontal="center"/>
    </xf>
    <xf numFmtId="0" fontId="33" fillId="0" borderId="0" xfId="0" applyFont="1" applyAlignment="1">
      <alignment vertical="center"/>
    </xf>
    <xf numFmtId="0" fontId="42" fillId="0" borderId="0" xfId="0" applyFont="1"/>
    <xf numFmtId="0" fontId="34" fillId="0" borderId="2" xfId="4" applyFont="1" applyBorder="1" applyAlignment="1">
      <alignment horizontal="center"/>
    </xf>
    <xf numFmtId="0" fontId="34" fillId="0" borderId="3" xfId="4" applyFont="1" applyBorder="1" applyAlignment="1">
      <alignment horizontal="center"/>
    </xf>
    <xf numFmtId="0" fontId="33" fillId="0" borderId="0" xfId="0" applyFont="1" applyAlignment="1">
      <alignment vertical="top" wrapText="1"/>
    </xf>
    <xf numFmtId="0" fontId="0" fillId="0" borderId="0" xfId="0" applyAlignment="1">
      <alignment vertical="top" wrapText="1"/>
    </xf>
    <xf numFmtId="0" fontId="71" fillId="7" borderId="0" xfId="4" applyFont="1" applyFill="1" applyAlignment="1">
      <alignment horizontal="left"/>
    </xf>
    <xf numFmtId="0" fontId="34" fillId="0" borderId="10" xfId="0" applyFont="1" applyBorder="1" applyAlignment="1">
      <alignment horizontal="center"/>
    </xf>
    <xf numFmtId="0" fontId="34" fillId="0" borderId="11" xfId="0" applyFont="1" applyBorder="1" applyAlignment="1">
      <alignment horizontal="center"/>
    </xf>
    <xf numFmtId="0" fontId="34" fillId="0" borderId="2" xfId="8" applyFont="1" applyBorder="1" applyAlignment="1">
      <alignment horizontal="center"/>
    </xf>
    <xf numFmtId="0" fontId="34" fillId="0" borderId="3" xfId="8" applyFont="1" applyBorder="1" applyAlignment="1">
      <alignment horizontal="center"/>
    </xf>
    <xf numFmtId="0" fontId="33" fillId="0" borderId="0" xfId="0" applyFont="1" applyAlignment="1">
      <alignment horizontal="left" vertical="center" wrapText="1"/>
    </xf>
    <xf numFmtId="0" fontId="71" fillId="0" borderId="0" xfId="0" applyFont="1" applyAlignment="1">
      <alignment horizontal="left" vertical="top" wrapText="1"/>
    </xf>
    <xf numFmtId="0" fontId="69" fillId="7" borderId="87" xfId="0" applyFont="1" applyFill="1" applyBorder="1" applyAlignment="1">
      <alignment horizontal="center" vertical="center" wrapText="1"/>
    </xf>
    <xf numFmtId="0" fontId="69" fillId="7" borderId="88" xfId="0" applyFont="1" applyFill="1" applyBorder="1" applyAlignment="1">
      <alignment horizontal="center" vertical="center" wrapText="1"/>
    </xf>
    <xf numFmtId="0" fontId="47" fillId="7" borderId="79" xfId="0" applyFont="1" applyFill="1" applyBorder="1" applyAlignment="1">
      <alignment horizontal="center" vertical="center" wrapText="1"/>
    </xf>
    <xf numFmtId="0" fontId="47" fillId="7" borderId="0" xfId="0" applyFont="1" applyFill="1" applyAlignment="1">
      <alignment horizontal="center" vertical="center" wrapText="1"/>
    </xf>
    <xf numFmtId="0" fontId="47" fillId="0" borderId="82" xfId="26" applyFont="1" applyBorder="1" applyAlignment="1">
      <alignment horizontal="center" vertical="center"/>
    </xf>
    <xf numFmtId="0" fontId="47" fillId="0" borderId="83" xfId="26" applyFont="1" applyBorder="1" applyAlignment="1">
      <alignment horizontal="center" vertical="center"/>
    </xf>
    <xf numFmtId="0" fontId="47" fillId="0" borderId="84" xfId="26" applyFont="1" applyBorder="1" applyAlignment="1">
      <alignment horizontal="center" vertical="center"/>
    </xf>
    <xf numFmtId="0" fontId="71" fillId="0" borderId="0" xfId="0" applyFont="1" applyAlignment="1">
      <alignment vertical="top" wrapText="1"/>
    </xf>
    <xf numFmtId="0" fontId="47" fillId="7" borderId="0" xfId="0" applyFont="1" applyFill="1" applyAlignment="1">
      <alignment horizontal="center" vertical="center"/>
    </xf>
    <xf numFmtId="0" fontId="47" fillId="7" borderId="89" xfId="0" applyFont="1" applyFill="1" applyBorder="1" applyAlignment="1">
      <alignment horizontal="center" vertical="center" wrapText="1"/>
    </xf>
    <xf numFmtId="0" fontId="47" fillId="7" borderId="31" xfId="0" applyFont="1" applyFill="1" applyBorder="1" applyAlignment="1">
      <alignment horizontal="center" vertical="center" wrapText="1"/>
    </xf>
    <xf numFmtId="0" fontId="47" fillId="7" borderId="29" xfId="0" applyFont="1" applyFill="1" applyBorder="1" applyAlignment="1">
      <alignment horizontal="center" vertical="center" wrapText="1"/>
    </xf>
    <xf numFmtId="0" fontId="47" fillId="7" borderId="27" xfId="0" applyFont="1" applyFill="1" applyBorder="1" applyAlignment="1">
      <alignment horizontal="center" vertical="center" wrapText="1"/>
    </xf>
    <xf numFmtId="0" fontId="47" fillId="7" borderId="88" xfId="0" applyFont="1" applyFill="1" applyBorder="1" applyAlignment="1">
      <alignment horizontal="center" vertical="center" wrapText="1"/>
    </xf>
    <xf numFmtId="0" fontId="47" fillId="7" borderId="53" xfId="0" applyFont="1" applyFill="1" applyBorder="1" applyAlignment="1">
      <alignment horizontal="center" vertical="center" wrapText="1"/>
    </xf>
    <xf numFmtId="0" fontId="47" fillId="7" borderId="54" xfId="0" applyFont="1" applyFill="1" applyBorder="1" applyAlignment="1">
      <alignment horizontal="center" vertical="center" wrapText="1"/>
    </xf>
    <xf numFmtId="0" fontId="47" fillId="7" borderId="55" xfId="0" applyFont="1" applyFill="1" applyBorder="1" applyAlignment="1">
      <alignment horizontal="center" vertical="center" wrapText="1"/>
    </xf>
    <xf numFmtId="0" fontId="33" fillId="0" borderId="0" xfId="0" applyFont="1" applyAlignment="1">
      <alignment horizontal="left" vertical="center"/>
    </xf>
    <xf numFmtId="0" fontId="45" fillId="0" borderId="1" xfId="9" applyFont="1" applyBorder="1" applyAlignment="1">
      <alignment horizontal="left" vertical="center"/>
    </xf>
    <xf numFmtId="0" fontId="34" fillId="0" borderId="2" xfId="0" applyFont="1" applyBorder="1" applyAlignment="1">
      <alignment horizontal="center"/>
    </xf>
    <xf numFmtId="0" fontId="34" fillId="0" borderId="3" xfId="0" applyFont="1" applyBorder="1" applyAlignment="1">
      <alignment horizontal="center"/>
    </xf>
    <xf numFmtId="0" fontId="47" fillId="7" borderId="25" xfId="0" applyFont="1" applyFill="1" applyBorder="1" applyAlignment="1">
      <alignment horizontal="center" vertical="center" wrapText="1"/>
    </xf>
    <xf numFmtId="0" fontId="47" fillId="7" borderId="91" xfId="0" applyFont="1" applyFill="1" applyBorder="1" applyAlignment="1">
      <alignment horizontal="center" vertical="center" wrapText="1"/>
    </xf>
    <xf numFmtId="0" fontId="47" fillId="7" borderId="26" xfId="0" applyFont="1" applyFill="1" applyBorder="1" applyAlignment="1">
      <alignment horizontal="center" vertical="center" wrapText="1"/>
    </xf>
    <xf numFmtId="0" fontId="71" fillId="0" borderId="0" xfId="0" applyFont="1" applyAlignment="1">
      <alignment horizontal="left" vertical="center"/>
    </xf>
    <xf numFmtId="0" fontId="47" fillId="7" borderId="63" xfId="0" applyFont="1" applyFill="1" applyBorder="1" applyAlignment="1">
      <alignment horizontal="center" vertical="center" wrapText="1"/>
    </xf>
    <xf numFmtId="0" fontId="47" fillId="7" borderId="13" xfId="0" applyFont="1" applyFill="1" applyBorder="1" applyAlignment="1">
      <alignment horizontal="center" vertical="center" wrapText="1"/>
    </xf>
    <xf numFmtId="0" fontId="34" fillId="0" borderId="10" xfId="7" applyFont="1" applyBorder="1" applyAlignment="1">
      <alignment horizontal="center"/>
    </xf>
    <xf numFmtId="0" fontId="34" fillId="0" borderId="11" xfId="7" applyFont="1" applyBorder="1" applyAlignment="1">
      <alignment horizontal="center"/>
    </xf>
    <xf numFmtId="0" fontId="34" fillId="0" borderId="2" xfId="7" applyFont="1" applyBorder="1" applyAlignment="1">
      <alignment horizontal="center" vertical="center"/>
    </xf>
    <xf numFmtId="0" fontId="34" fillId="0" borderId="3" xfId="7" applyFont="1" applyBorder="1" applyAlignment="1">
      <alignment horizontal="center" vertical="center"/>
    </xf>
    <xf numFmtId="0" fontId="34" fillId="0" borderId="4" xfId="7" applyFont="1" applyBorder="1" applyAlignment="1">
      <alignment horizontal="center" vertical="center"/>
    </xf>
    <xf numFmtId="0" fontId="23" fillId="0" borderId="19" xfId="0" applyFont="1" applyBorder="1" applyAlignment="1">
      <alignment horizontal="center" vertical="top"/>
    </xf>
    <xf numFmtId="0" fontId="23" fillId="0" borderId="11" xfId="0" applyFont="1" applyBorder="1" applyAlignment="1">
      <alignment horizontal="center" vertical="top"/>
    </xf>
    <xf numFmtId="0" fontId="71" fillId="7" borderId="0" xfId="0" applyFont="1" applyFill="1" applyAlignment="1">
      <alignment horizontal="left" vertical="top"/>
    </xf>
    <xf numFmtId="0" fontId="71" fillId="5" borderId="0" xfId="0" applyFont="1" applyFill="1" applyAlignment="1">
      <alignment horizontal="left" vertical="top"/>
    </xf>
    <xf numFmtId="0" fontId="34" fillId="0" borderId="1" xfId="8" applyFont="1" applyBorder="1" applyAlignment="1">
      <alignment horizontal="center" wrapText="1"/>
    </xf>
    <xf numFmtId="0" fontId="23" fillId="0" borderId="10" xfId="0" applyFont="1" applyBorder="1" applyAlignment="1">
      <alignment horizontal="center"/>
    </xf>
    <xf numFmtId="0" fontId="23" fillId="0" borderId="11" xfId="0" applyFont="1" applyBorder="1" applyAlignment="1">
      <alignment horizontal="center"/>
    </xf>
    <xf numFmtId="0" fontId="71" fillId="7" borderId="0" xfId="0" applyFont="1" applyFill="1" applyAlignment="1">
      <alignment horizontal="left" vertical="center"/>
    </xf>
    <xf numFmtId="0" fontId="49" fillId="0" borderId="0" xfId="0" applyFont="1" applyAlignment="1">
      <alignment horizontal="left" vertical="center" wrapText="1"/>
    </xf>
    <xf numFmtId="0" fontId="47" fillId="7" borderId="0" xfId="0" applyFont="1" applyFill="1" applyAlignment="1">
      <alignment vertical="center" wrapText="1"/>
    </xf>
    <xf numFmtId="0" fontId="47" fillId="7" borderId="6" xfId="0" applyFont="1" applyFill="1" applyBorder="1" applyAlignment="1">
      <alignment vertical="center" wrapText="1"/>
    </xf>
    <xf numFmtId="0" fontId="47" fillId="7" borderId="34" xfId="0" applyFont="1" applyFill="1" applyBorder="1" applyAlignment="1">
      <alignment horizontal="center" vertical="center" wrapText="1"/>
    </xf>
    <xf numFmtId="0" fontId="47" fillId="7" borderId="35" xfId="0" applyFont="1" applyFill="1" applyBorder="1" applyAlignment="1">
      <alignment horizontal="center" vertical="center" wrapText="1"/>
    </xf>
    <xf numFmtId="0" fontId="47" fillId="7" borderId="36" xfId="0" applyFont="1" applyFill="1" applyBorder="1" applyAlignment="1">
      <alignment horizontal="center" vertical="center" wrapText="1"/>
    </xf>
    <xf numFmtId="0" fontId="34" fillId="0" borderId="2" xfId="12" applyFont="1" applyBorder="1" applyAlignment="1">
      <alignment horizontal="center" vertical="center"/>
    </xf>
    <xf numFmtId="0" fontId="34" fillId="0" borderId="3" xfId="12" applyFont="1" applyBorder="1" applyAlignment="1">
      <alignment horizontal="center" vertical="center"/>
    </xf>
    <xf numFmtId="0" fontId="23" fillId="0" borderId="1" xfId="12" applyFont="1" applyBorder="1" applyAlignment="1">
      <alignment horizontal="center"/>
    </xf>
    <xf numFmtId="0" fontId="71" fillId="7" borderId="0" xfId="0" applyFont="1" applyFill="1" applyAlignment="1">
      <alignment horizontal="left" vertical="top" readingOrder="1"/>
    </xf>
    <xf numFmtId="0" fontId="71" fillId="5" borderId="0" xfId="0" applyFont="1" applyFill="1" applyAlignment="1">
      <alignment horizontal="left" vertical="top" readingOrder="1"/>
    </xf>
    <xf numFmtId="0" fontId="71" fillId="0" borderId="0" xfId="12" applyFont="1" applyAlignment="1">
      <alignment horizontal="left" vertical="top" wrapText="1"/>
    </xf>
    <xf numFmtId="0" fontId="33" fillId="0" borderId="0" xfId="12" applyFont="1" applyAlignment="1">
      <alignment horizontal="left" vertical="top" wrapText="1"/>
    </xf>
    <xf numFmtId="0" fontId="23" fillId="0" borderId="10" xfId="0" applyFont="1" applyBorder="1" applyAlignment="1">
      <alignment horizontal="center" vertical="top" wrapText="1"/>
    </xf>
    <xf numFmtId="0" fontId="23" fillId="0" borderId="56" xfId="0" applyFont="1" applyBorder="1" applyAlignment="1">
      <alignment horizontal="center" vertical="top" wrapText="1"/>
    </xf>
    <xf numFmtId="0" fontId="23" fillId="0" borderId="11" xfId="0" applyFont="1" applyBorder="1" applyAlignment="1">
      <alignment horizontal="center" vertical="top" wrapText="1"/>
    </xf>
    <xf numFmtId="0" fontId="59" fillId="0" borderId="0" xfId="0" applyFont="1" applyAlignment="1">
      <alignment horizontal="left" vertical="center"/>
    </xf>
    <xf numFmtId="0" fontId="31" fillId="0" borderId="0" xfId="0" applyFont="1" applyAlignment="1">
      <alignment horizontal="left" vertical="center"/>
    </xf>
    <xf numFmtId="0" fontId="62" fillId="7" borderId="0" xfId="0" applyFont="1" applyFill="1" applyAlignment="1">
      <alignment horizontal="left" vertical="top"/>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2" xfId="0" applyFont="1" applyBorder="1" applyAlignment="1">
      <alignment horizontal="center"/>
    </xf>
    <xf numFmtId="0" fontId="23" fillId="0" borderId="4" xfId="0" applyFont="1" applyBorder="1" applyAlignment="1">
      <alignment horizontal="center"/>
    </xf>
    <xf numFmtId="0" fontId="62" fillId="7" borderId="0" xfId="4" applyFont="1" applyFill="1" applyAlignment="1">
      <alignment horizontal="left"/>
    </xf>
    <xf numFmtId="0" fontId="42" fillId="0" borderId="0" xfId="19" applyFont="1" applyAlignment="1">
      <alignment horizontal="left" wrapText="1"/>
    </xf>
    <xf numFmtId="0" fontId="71" fillId="0" borderId="0" xfId="19" applyFont="1" applyAlignment="1">
      <alignment horizontal="left" wrapText="1"/>
    </xf>
    <xf numFmtId="0" fontId="0" fillId="0" borderId="0" xfId="0" applyAlignment="1">
      <alignment horizontal="left" vertical="center"/>
    </xf>
    <xf numFmtId="0" fontId="24" fillId="8" borderId="63" xfId="0" applyFont="1" applyFill="1" applyBorder="1" applyAlignment="1">
      <alignment horizontal="center" vertical="center" wrapText="1"/>
    </xf>
    <xf numFmtId="0" fontId="24" fillId="8" borderId="13" xfId="0" applyFont="1" applyFill="1" applyBorder="1" applyAlignment="1">
      <alignment horizontal="center" vertical="center" wrapText="1"/>
    </xf>
    <xf numFmtId="0" fontId="24" fillId="8" borderId="57" xfId="0" applyFont="1" applyFill="1" applyBorder="1" applyAlignment="1">
      <alignment horizontal="center" vertical="center" wrapText="1"/>
    </xf>
    <xf numFmtId="0" fontId="24" fillId="8" borderId="67" xfId="0" applyFont="1" applyFill="1" applyBorder="1" applyAlignment="1">
      <alignment horizontal="center" vertical="center" wrapText="1"/>
    </xf>
    <xf numFmtId="0" fontId="24" fillId="8" borderId="33" xfId="0" applyFont="1" applyFill="1" applyBorder="1" applyAlignment="1">
      <alignment horizontal="center" vertical="center" wrapText="1"/>
    </xf>
    <xf numFmtId="0" fontId="24" fillId="8" borderId="14" xfId="0" applyFont="1" applyFill="1" applyBorder="1" applyAlignment="1">
      <alignment horizontal="center" vertical="center" wrapText="1"/>
    </xf>
    <xf numFmtId="0" fontId="24" fillId="8" borderId="16"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53" fillId="0" borderId="0" xfId="0" applyFont="1" applyAlignment="1">
      <alignment horizontal="left" wrapText="1"/>
    </xf>
    <xf numFmtId="0" fontId="93" fillId="8" borderId="25" xfId="0" applyFont="1" applyFill="1" applyBorder="1" applyAlignment="1">
      <alignment horizontal="center" vertical="center" wrapText="1"/>
    </xf>
    <xf numFmtId="0" fontId="93" fillId="8" borderId="58" xfId="0" applyFont="1" applyFill="1" applyBorder="1" applyAlignment="1">
      <alignment horizontal="center" vertical="center" wrapText="1"/>
    </xf>
    <xf numFmtId="0" fontId="93" fillId="8" borderId="26" xfId="0" applyFont="1" applyFill="1" applyBorder="1" applyAlignment="1">
      <alignment horizontal="center" vertical="center" wrapText="1"/>
    </xf>
    <xf numFmtId="0" fontId="11" fillId="8" borderId="9" xfId="0" applyFont="1" applyFill="1" applyBorder="1" applyAlignment="1">
      <alignment vertical="center" wrapText="1"/>
    </xf>
    <xf numFmtId="0" fontId="11" fillId="8" borderId="12" xfId="0" applyFont="1" applyFill="1" applyBorder="1" applyAlignment="1">
      <alignment vertical="center" wrapText="1"/>
    </xf>
    <xf numFmtId="0" fontId="33" fillId="0" borderId="0" xfId="0" applyFont="1" applyAlignment="1">
      <alignment vertical="center" wrapText="1"/>
    </xf>
    <xf numFmtId="0" fontId="42" fillId="0" borderId="0" xfId="0" applyFont="1" applyAlignment="1">
      <alignment wrapText="1"/>
    </xf>
    <xf numFmtId="0" fontId="30" fillId="0" borderId="0" xfId="0" applyFont="1"/>
    <xf numFmtId="0" fontId="67" fillId="7" borderId="0" xfId="0" applyFont="1" applyFill="1" applyAlignment="1">
      <alignment horizontal="left" wrapText="1"/>
    </xf>
    <xf numFmtId="0" fontId="66" fillId="7" borderId="0" xfId="0" applyFont="1" applyFill="1" applyAlignment="1">
      <alignment wrapText="1"/>
    </xf>
    <xf numFmtId="0" fontId="33" fillId="0" borderId="0" xfId="19" applyFont="1" applyAlignment="1">
      <alignment horizontal="left" wrapText="1"/>
    </xf>
    <xf numFmtId="0" fontId="42" fillId="0" borderId="0" xfId="0" applyFont="1" applyAlignment="1">
      <alignment horizontal="left" wrapText="1"/>
    </xf>
    <xf numFmtId="0" fontId="47" fillId="7" borderId="6" xfId="0" applyFont="1" applyFill="1" applyBorder="1" applyAlignment="1">
      <alignment horizontal="center" vertical="center" wrapText="1"/>
    </xf>
    <xf numFmtId="0" fontId="47" fillId="7" borderId="9" xfId="0" applyFont="1" applyFill="1" applyBorder="1" applyAlignment="1">
      <alignment vertical="center" wrapText="1"/>
    </xf>
    <xf numFmtId="0" fontId="47" fillId="7" borderId="5" xfId="0" applyFont="1" applyFill="1" applyBorder="1" applyAlignment="1">
      <alignment vertical="center" wrapText="1"/>
    </xf>
    <xf numFmtId="0" fontId="24" fillId="7" borderId="85" xfId="0" applyFont="1" applyFill="1" applyBorder="1" applyAlignment="1">
      <alignment horizontal="center" vertical="center" wrapText="1"/>
    </xf>
    <xf numFmtId="0" fontId="24" fillId="7" borderId="27" xfId="0" applyFont="1" applyFill="1" applyBorder="1" applyAlignment="1">
      <alignment horizontal="center" vertical="center" wrapText="1"/>
    </xf>
    <xf numFmtId="0" fontId="24" fillId="7" borderId="86" xfId="0" applyFont="1" applyFill="1" applyBorder="1" applyAlignment="1">
      <alignment horizontal="center" vertical="center" wrapText="1"/>
    </xf>
    <xf numFmtId="0" fontId="47" fillId="7" borderId="69" xfId="0" applyFont="1" applyFill="1" applyBorder="1" applyAlignment="1">
      <alignment horizontal="center" vertical="center" wrapText="1"/>
    </xf>
    <xf numFmtId="0" fontId="47" fillId="7" borderId="14" xfId="0" applyFont="1" applyFill="1" applyBorder="1" applyAlignment="1">
      <alignment horizontal="center" vertical="center" wrapText="1"/>
    </xf>
    <xf numFmtId="0" fontId="47" fillId="7" borderId="90" xfId="0" applyFont="1" applyFill="1" applyBorder="1" applyAlignment="1">
      <alignment horizontal="center" vertical="center" wrapText="1"/>
    </xf>
    <xf numFmtId="0" fontId="48" fillId="0" borderId="0" xfId="0" applyFont="1" applyAlignment="1">
      <alignment horizontal="left" vertical="center"/>
    </xf>
    <xf numFmtId="0" fontId="47" fillId="7" borderId="48" xfId="0" applyFont="1" applyFill="1" applyBorder="1" applyAlignment="1">
      <alignment vertical="center" wrapText="1"/>
    </xf>
    <xf numFmtId="0" fontId="47" fillId="7" borderId="71" xfId="0" applyFont="1" applyFill="1" applyBorder="1" applyAlignment="1">
      <alignment horizontal="center" vertical="center" wrapText="1"/>
    </xf>
    <xf numFmtId="0" fontId="47" fillId="7" borderId="49" xfId="0" applyFont="1" applyFill="1" applyBorder="1" applyAlignment="1">
      <alignment horizontal="center" vertical="center" wrapText="1"/>
    </xf>
    <xf numFmtId="0" fontId="47" fillId="7" borderId="66" xfId="0" applyFont="1" applyFill="1" applyBorder="1" applyAlignment="1">
      <alignment horizontal="center" vertical="center" wrapText="1"/>
    </xf>
    <xf numFmtId="0" fontId="47" fillId="7" borderId="9" xfId="0" applyFont="1" applyFill="1" applyBorder="1" applyAlignment="1">
      <alignment horizontal="center" vertical="center" wrapText="1"/>
    </xf>
    <xf numFmtId="0" fontId="47" fillId="7" borderId="51" xfId="0" applyFont="1" applyFill="1" applyBorder="1" applyAlignment="1">
      <alignment horizontal="center" vertical="center" wrapText="1"/>
    </xf>
    <xf numFmtId="0" fontId="34" fillId="4" borderId="1" xfId="20" applyFont="1" applyFill="1" applyBorder="1"/>
    <xf numFmtId="0" fontId="30" fillId="0" borderId="1" xfId="0" applyFont="1" applyBorder="1"/>
    <xf numFmtId="0" fontId="33" fillId="7" borderId="0" xfId="4" applyFont="1" applyFill="1" applyAlignment="1">
      <alignment horizontal="left" vertical="top"/>
    </xf>
    <xf numFmtId="0" fontId="34" fillId="0" borderId="4" xfId="4" applyFont="1" applyBorder="1" applyAlignment="1">
      <alignment horizontal="center"/>
    </xf>
    <xf numFmtId="0" fontId="34" fillId="0" borderId="2" xfId="13" applyFont="1" applyBorder="1" applyAlignment="1">
      <alignment horizontal="center"/>
    </xf>
    <xf numFmtId="0" fontId="34" fillId="0" borderId="3" xfId="13" applyFont="1" applyBorder="1" applyAlignment="1">
      <alignment horizontal="center"/>
    </xf>
    <xf numFmtId="0" fontId="23" fillId="0" borderId="1" xfId="13" applyFont="1" applyBorder="1" applyAlignment="1">
      <alignment horizontal="center" vertical="center" wrapText="1"/>
    </xf>
    <xf numFmtId="0" fontId="40" fillId="0" borderId="1" xfId="0" applyFont="1" applyBorder="1" applyAlignment="1">
      <alignment horizontal="center" vertical="center" wrapText="1"/>
    </xf>
    <xf numFmtId="0" fontId="33" fillId="0" borderId="0" xfId="0" applyFont="1" applyAlignment="1">
      <alignment horizontal="left" wrapText="1"/>
    </xf>
    <xf numFmtId="0" fontId="48" fillId="0" borderId="0" xfId="13" applyFont="1" applyAlignment="1">
      <alignment wrapText="1"/>
    </xf>
    <xf numFmtId="0" fontId="39" fillId="0" borderId="0" xfId="0" applyFont="1" applyAlignment="1">
      <alignment wrapText="1"/>
    </xf>
    <xf numFmtId="0" fontId="34" fillId="0" borderId="10" xfId="13" applyFont="1" applyBorder="1" applyAlignment="1">
      <alignment horizontal="center" wrapText="1"/>
    </xf>
    <xf numFmtId="0" fontId="34" fillId="0" borderId="11" xfId="13" applyFont="1" applyBorder="1" applyAlignment="1">
      <alignment horizontal="center" wrapText="1"/>
    </xf>
    <xf numFmtId="49" fontId="34" fillId="0" borderId="2" xfId="22" applyNumberFormat="1" applyFont="1" applyBorder="1" applyAlignment="1">
      <alignment horizontal="center"/>
    </xf>
    <xf numFmtId="49" fontId="34" fillId="0" borderId="3" xfId="22" applyNumberFormat="1" applyFont="1" applyBorder="1" applyAlignment="1">
      <alignment horizontal="center"/>
    </xf>
    <xf numFmtId="0" fontId="33" fillId="0" borderId="0" xfId="21" applyFont="1" applyAlignment="1">
      <alignment horizontal="left" vertical="center" wrapText="1"/>
    </xf>
    <xf numFmtId="0" fontId="34" fillId="0" borderId="10" xfId="13" applyFont="1" applyBorder="1" applyAlignment="1">
      <alignment horizontal="center"/>
    </xf>
    <xf numFmtId="0" fontId="34" fillId="0" borderId="11" xfId="13" applyFont="1" applyBorder="1" applyAlignment="1">
      <alignment horizontal="center"/>
    </xf>
    <xf numFmtId="0" fontId="34" fillId="0" borderId="2" xfId="16" applyFont="1" applyBorder="1" applyAlignment="1">
      <alignment horizontal="center"/>
    </xf>
    <xf numFmtId="0" fontId="34" fillId="0" borderId="3" xfId="16" applyFont="1" applyBorder="1" applyAlignment="1">
      <alignment horizontal="center"/>
    </xf>
    <xf numFmtId="0" fontId="33" fillId="0" borderId="0" xfId="13" applyFont="1" applyAlignment="1">
      <alignment horizontal="left" vertical="top" wrapText="1"/>
    </xf>
    <xf numFmtId="0" fontId="48" fillId="0" borderId="0" xfId="13" applyFont="1" applyAlignment="1">
      <alignment horizontal="left" vertical="center" wrapText="1"/>
    </xf>
    <xf numFmtId="0" fontId="33" fillId="7" borderId="0" xfId="4" applyFont="1" applyFill="1" applyAlignment="1">
      <alignment horizontal="left" wrapText="1"/>
    </xf>
    <xf numFmtId="0" fontId="34" fillId="0" borderId="19" xfId="13" applyFont="1" applyBorder="1" applyAlignment="1">
      <alignment horizontal="center"/>
    </xf>
    <xf numFmtId="0" fontId="34" fillId="0" borderId="20" xfId="13" applyFont="1" applyBorder="1" applyAlignment="1">
      <alignment horizontal="center"/>
    </xf>
    <xf numFmtId="0" fontId="34" fillId="0" borderId="8" xfId="13" applyFont="1" applyBorder="1" applyAlignment="1">
      <alignment horizontal="center"/>
    </xf>
    <xf numFmtId="0" fontId="34" fillId="0" borderId="21" xfId="13" applyFont="1" applyBorder="1" applyAlignment="1">
      <alignment horizontal="center"/>
    </xf>
    <xf numFmtId="0" fontId="24" fillId="8" borderId="70" xfId="0" applyFont="1" applyFill="1" applyBorder="1" applyAlignment="1">
      <alignment horizontal="center" vertical="center" wrapText="1"/>
    </xf>
    <xf numFmtId="0" fontId="24" fillId="8" borderId="26" xfId="0" applyFont="1" applyFill="1" applyBorder="1" applyAlignment="1">
      <alignment horizontal="center" vertical="center" wrapText="1"/>
    </xf>
    <xf numFmtId="0" fontId="24" fillId="8" borderId="58" xfId="0" applyFont="1" applyFill="1" applyBorder="1" applyAlignment="1">
      <alignment horizontal="center" vertical="center" wrapText="1"/>
    </xf>
    <xf numFmtId="0" fontId="60" fillId="0" borderId="0" xfId="0" applyFont="1"/>
    <xf numFmtId="0" fontId="24" fillId="8" borderId="59" xfId="0" applyFont="1" applyFill="1" applyBorder="1" applyAlignment="1">
      <alignment horizontal="center" vertical="center" wrapText="1"/>
    </xf>
    <xf numFmtId="0" fontId="26" fillId="8" borderId="52" xfId="0" applyFont="1" applyFill="1" applyBorder="1" applyAlignment="1">
      <alignment horizontal="center" vertical="center" wrapText="1"/>
    </xf>
    <xf numFmtId="0" fontId="26" fillId="8" borderId="74" xfId="0" applyFont="1" applyFill="1" applyBorder="1" applyAlignment="1">
      <alignment horizontal="center" vertical="center" wrapText="1"/>
    </xf>
    <xf numFmtId="0" fontId="24" fillId="8" borderId="9" xfId="0" applyFont="1" applyFill="1" applyBorder="1" applyAlignment="1">
      <alignment vertical="center" wrapText="1"/>
    </xf>
    <xf numFmtId="0" fontId="24" fillId="8" borderId="5" xfId="0" applyFont="1" applyFill="1" applyBorder="1" applyAlignment="1">
      <alignment vertical="center" wrapText="1"/>
    </xf>
    <xf numFmtId="0" fontId="24" fillId="8" borderId="66"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9" xfId="0" applyFont="1" applyFill="1" applyBorder="1" applyAlignment="1">
      <alignment horizontal="center" vertical="center" wrapText="1"/>
    </xf>
    <xf numFmtId="0" fontId="24" fillId="8" borderId="17" xfId="0" applyFont="1" applyFill="1" applyBorder="1" applyAlignment="1">
      <alignment horizontal="center" vertical="center" wrapText="1"/>
    </xf>
    <xf numFmtId="0" fontId="24" fillId="8" borderId="6" xfId="0" applyFont="1" applyFill="1" applyBorder="1" applyAlignment="1">
      <alignment horizontal="center" vertical="center" wrapText="1"/>
    </xf>
    <xf numFmtId="0" fontId="24" fillId="8" borderId="5" xfId="0" applyFont="1" applyFill="1" applyBorder="1" applyAlignment="1">
      <alignment horizontal="center" vertical="center" wrapText="1"/>
    </xf>
    <xf numFmtId="0" fontId="24" fillId="8" borderId="71" xfId="0" applyFont="1" applyFill="1" applyBorder="1" applyAlignment="1">
      <alignment horizontal="center" vertical="center" wrapText="1"/>
    </xf>
    <xf numFmtId="0" fontId="24" fillId="8" borderId="72" xfId="0" applyFont="1" applyFill="1" applyBorder="1" applyAlignment="1">
      <alignment horizontal="center" vertical="center" wrapText="1"/>
    </xf>
    <xf numFmtId="0" fontId="26" fillId="8" borderId="73" xfId="0" applyFont="1" applyFill="1" applyBorder="1" applyAlignment="1">
      <alignment horizontal="center" vertical="center" wrapText="1"/>
    </xf>
    <xf numFmtId="0" fontId="25" fillId="8" borderId="9" xfId="0" applyFont="1" applyFill="1" applyBorder="1" applyAlignment="1">
      <alignment horizontal="center" vertical="center" wrapText="1"/>
    </xf>
    <xf numFmtId="0" fontId="24" fillId="8" borderId="25" xfId="0" applyFont="1" applyFill="1" applyBorder="1" applyAlignment="1">
      <alignment horizontal="center" vertical="center" wrapText="1"/>
    </xf>
    <xf numFmtId="0" fontId="24" fillId="8" borderId="69" xfId="0" applyFont="1" applyFill="1" applyBorder="1" applyAlignment="1">
      <alignment horizontal="center" vertical="center" wrapText="1"/>
    </xf>
    <xf numFmtId="0" fontId="24" fillId="3" borderId="73" xfId="0" applyFont="1" applyFill="1" applyBorder="1" applyAlignment="1">
      <alignment horizontal="center" vertical="top" wrapText="1"/>
    </xf>
    <xf numFmtId="0" fontId="24" fillId="3" borderId="52" xfId="0" applyFont="1" applyFill="1" applyBorder="1" applyAlignment="1">
      <alignment horizontal="center" vertical="top" wrapText="1"/>
    </xf>
    <xf numFmtId="0" fontId="71" fillId="0" borderId="0" xfId="0" applyFont="1" applyAlignment="1">
      <alignment horizontal="left" vertical="center" wrapText="1"/>
    </xf>
    <xf numFmtId="0" fontId="27" fillId="0" borderId="10" xfId="0" applyFont="1" applyBorder="1" applyAlignment="1">
      <alignment horizontal="center"/>
    </xf>
    <xf numFmtId="0" fontId="27" fillId="0" borderId="11" xfId="0" applyFont="1" applyBorder="1" applyAlignment="1">
      <alignment horizontal="center"/>
    </xf>
    <xf numFmtId="0" fontId="54" fillId="0" borderId="2" xfId="4" applyFont="1" applyBorder="1" applyAlignment="1">
      <alignment horizontal="center" vertical="center" wrapText="1"/>
    </xf>
    <xf numFmtId="0" fontId="54" fillId="0" borderId="3" xfId="4" applyFont="1" applyBorder="1" applyAlignment="1">
      <alignment horizontal="center" vertical="center" wrapText="1"/>
    </xf>
    <xf numFmtId="0" fontId="54" fillId="0" borderId="4" xfId="4" applyFont="1" applyBorder="1" applyAlignment="1">
      <alignment horizontal="center" vertical="center" wrapText="1"/>
    </xf>
    <xf numFmtId="0" fontId="67" fillId="7" borderId="0" xfId="4" applyFont="1" applyFill="1" applyAlignment="1">
      <alignment horizontal="left" vertical="center"/>
    </xf>
    <xf numFmtId="0" fontId="66" fillId="7" borderId="0" xfId="0" applyFont="1" applyFill="1" applyAlignment="1">
      <alignment vertical="center"/>
    </xf>
    <xf numFmtId="0" fontId="54" fillId="0" borderId="0" xfId="0" applyFont="1" applyAlignment="1">
      <alignment vertical="top" wrapText="1"/>
    </xf>
    <xf numFmtId="0" fontId="67" fillId="7" borderId="0" xfId="4" applyFont="1" applyFill="1" applyAlignment="1">
      <alignment horizontal="left"/>
    </xf>
    <xf numFmtId="0" fontId="66" fillId="7" borderId="0" xfId="0" applyFont="1" applyFill="1"/>
    <xf numFmtId="0" fontId="25" fillId="8" borderId="71" xfId="0" applyFont="1" applyFill="1" applyBorder="1" applyAlignment="1">
      <alignment horizontal="center" vertical="center"/>
    </xf>
    <xf numFmtId="0" fontId="25" fillId="8" borderId="72" xfId="0" applyFont="1" applyFill="1" applyBorder="1" applyAlignment="1">
      <alignment horizontal="center" vertical="center"/>
    </xf>
    <xf numFmtId="0" fontId="0" fillId="0" borderId="0" xfId="0" applyAlignment="1"/>
  </cellXfs>
  <cellStyles count="28">
    <cellStyle name="Accent6 2" xfId="5" xr:uid="{08B2C8A1-03D4-443F-83C7-7FAACBB9B303}"/>
    <cellStyle name="Comma 2" xfId="10" xr:uid="{16C9B75F-B79F-44C7-A91F-070F6F831652}"/>
    <cellStyle name="Comma 2 2" xfId="17" xr:uid="{61AE6D92-AF80-4981-9D9E-A4DE21C668DC}"/>
    <cellStyle name="Hyperlink" xfId="21" builtinId="8"/>
    <cellStyle name="Normal" xfId="0" builtinId="0"/>
    <cellStyle name="Normal 101" xfId="8" xr:uid="{408628BC-1EC3-469A-8051-A5703423A4A5}"/>
    <cellStyle name="Normal 103 2" xfId="15" xr:uid="{372D1E27-C570-4C23-B151-77C2A7307A3F}"/>
    <cellStyle name="Normal 129" xfId="7" xr:uid="{41C6C599-82D6-4818-A18B-8DC386F0CA24}"/>
    <cellStyle name="Normal 130" xfId="6" xr:uid="{2AA2F613-BF0A-46B1-B13B-A65F1FB20815}"/>
    <cellStyle name="Normal 2" xfId="9" xr:uid="{62ECB79E-4657-4819-93E9-69D70F6857F5}"/>
    <cellStyle name="Normal 2 2" xfId="11" xr:uid="{D2E32890-E00E-47D6-83E1-845162524E5A}"/>
    <cellStyle name="Normal 2 2 2" xfId="13" xr:uid="{800C6778-03B1-46CB-89AB-7CBE47FF1BC7}"/>
    <cellStyle name="Normal 2 3" xfId="18" xr:uid="{C358CD2A-B584-46D2-8209-BE8CE6BEEE4B}"/>
    <cellStyle name="Normal 2 6" xfId="25" xr:uid="{AE9870A2-ADAC-404D-AEE5-4F5C5DE65534}"/>
    <cellStyle name="Normal 3" xfId="12" xr:uid="{01B8C805-C6C5-4E21-811B-59C680B7DD2B}"/>
    <cellStyle name="Normal 3 2" xfId="19" xr:uid="{FCD90762-27D8-4783-A3B4-E690A9D11AD6}"/>
    <cellStyle name="Normal 4" xfId="4" xr:uid="{F746BF7C-A853-4D8F-8057-5099A1857B4C}"/>
    <cellStyle name="Normal 4 2" xfId="26" xr:uid="{5FF0B06E-C445-47C7-8BED-43867FCBE1F7}"/>
    <cellStyle name="Normal 5" xfId="16" xr:uid="{E1BFB4C5-D9DD-41F9-95D9-D30081EE4DF7}"/>
    <cellStyle name="Normal 6" xfId="2" xr:uid="{5274F874-6AD9-4413-92B9-C4D842BA8498}"/>
    <cellStyle name="Normal 7 2" xfId="14" xr:uid="{77394C5F-80F4-4011-B122-114CF1B8EF40}"/>
    <cellStyle name="Normal 7 2 2" xfId="20" xr:uid="{C6BFAC18-A17F-4D6D-A452-96BF0BB1ACAB}"/>
    <cellStyle name="Normal_Book1_1" xfId="27" xr:uid="{560113BA-CDD9-4BC9-9CAC-1FDA842BB994}"/>
    <cellStyle name="Normal_Book2" xfId="23" xr:uid="{C4FB91C3-F0B3-4B9C-B823-2DC8E68D3C06}"/>
    <cellStyle name="Normal_Sheet1" xfId="3" xr:uid="{EBF66055-8DF2-4DDD-86E0-C96452225B79}"/>
    <cellStyle name="Percent" xfId="1" builtinId="5"/>
    <cellStyle name="Percent 2" xfId="24" xr:uid="{698F431C-376B-4AEF-9AF5-16C0D7027EBD}"/>
    <cellStyle name="Обычный 3" xfId="22" xr:uid="{18A2838F-E0BA-4FCF-894B-4E87B503BB1F}"/>
  </cellStyles>
  <dxfs count="1">
    <dxf>
      <fill>
        <patternFill>
          <bgColor theme="5" tint="0.79998168889431442"/>
        </patternFill>
      </fill>
    </dxf>
  </dxfs>
  <tableStyles count="1" defaultTableStyle="TableStyleMedium2" defaultPivotStyle="PivotStyleLight16">
    <tableStyle name="Invisible" pivot="0" table="0" count="0" xr9:uid="{9A3267F3-E210-439C-BDAE-35158A5545D3}"/>
  </tableStyles>
  <colors>
    <mruColors>
      <color rgb="FF000000"/>
      <color rgb="FFFAB406"/>
      <color rgb="FF953735"/>
      <color rgb="FFBA8A5E"/>
      <color rgb="FFD9D9D9"/>
      <color rgb="FFAC8160"/>
      <color rgb="FFB99379"/>
      <color rgb="FFB9977D"/>
      <color rgb="FF9B7151"/>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theme/theme1.xml" Type="http://schemas.openxmlformats.org/officeDocument/2006/relationships/theme"/><Relationship Id="rId46" Target="styles.xml" Type="http://schemas.openxmlformats.org/officeDocument/2006/relationships/styles"/><Relationship Id="rId47" Target="sharedStrings.xml" Type="http://schemas.openxmlformats.org/officeDocument/2006/relationships/sharedStrings"/><Relationship Id="rId48" Target="calcChain.xml" Type="http://schemas.openxmlformats.org/officeDocument/2006/relationships/calcChain"/><Relationship Id="rId49" Target="../customXml/item1.xml" Type="http://schemas.openxmlformats.org/officeDocument/2006/relationships/customXml"/><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no"?><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no"?><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 Id="rId3" Target="../drawings/drawing16.xml" Type="http://schemas.openxmlformats.org/officeDocument/2006/relationships/chartUserShapes"/></Relationships>
</file>

<file path=xl/charts/_rels/chart11.xml.rels><?xml version="1.0" encoding="UTF-8" standalone="no"?><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12.xml.rels><?xml version="1.0" encoding="UTF-8" standalone="no"?><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13.xml.rels><?xml version="1.0" encoding="UTF-8" standalone="no"?><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 Id="rId3" Target="../drawings/drawing21.xml" Type="http://schemas.openxmlformats.org/officeDocument/2006/relationships/chartUserShapes"/></Relationships>
</file>

<file path=xl/charts/_rels/chart14.xml.rels><?xml version="1.0" encoding="UTF-8" standalone="no"?><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s>
</file>

<file path=xl/charts/_rels/chart15.xml.rels><?xml version="1.0" encoding="UTF-8" standalone="no"?><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s>
</file>

<file path=xl/charts/_rels/chart16.xml.rels><?xml version="1.0" encoding="UTF-8" standalone="no"?><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 Id="rId3" Target="../drawings/drawing24.xml" Type="http://schemas.openxmlformats.org/officeDocument/2006/relationships/chartUserShapes"/></Relationships>
</file>

<file path=xl/charts/_rels/chart17.xml.rels><?xml version="1.0" encoding="UTF-8" standalone="no"?><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s>
</file>

<file path=xl/charts/_rels/chart18.xml.rels><?xml version="1.0" encoding="UTF-8" standalone="no"?><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theme/themeOverride4.xml" Type="http://schemas.openxmlformats.org/officeDocument/2006/relationships/themeOverride"/></Relationships>
</file>

<file path=xl/charts/_rels/chart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1.xml.rels><?xml version="1.0" encoding="UTF-8" standalone="no"?><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s>
</file>

<file path=xl/charts/_rels/chart22.xml.rels><?xml version="1.0" encoding="UTF-8" standalone="no"?><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 Id="rId3" Target="../theme/themeOverride5.xml" Type="http://schemas.openxmlformats.org/officeDocument/2006/relationships/themeOverride"/></Relationships>
</file>

<file path=xl/charts/_rels/chart23.xml.rels><?xml version="1.0" encoding="UTF-8" standalone="no"?><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s>
</file>

<file path=xl/charts/_rels/chart24.xml.rels><?xml version="1.0" encoding="UTF-8" standalone="no"?><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s>
</file>

<file path=xl/charts/_rels/chart25.xml.rels><?xml version="1.0" encoding="UTF-8" standalone="no"?><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s>
</file>

<file path=xl/charts/_rels/chart26.xml.rels><?xml version="1.0" encoding="UTF-8" standalone="no"?><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s>
</file>

<file path=xl/charts/_rels/chart27.xml.rels><?xml version="1.0" encoding="UTF-8" standalone="no"?><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s>
</file>

<file path=xl/charts/_rels/chart28.xml.rels><?xml version="1.0" encoding="UTF-8" standalone="no"?><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s>
</file>

<file path=xl/charts/_rels/chart29.xml.rels><?xml version="1.0" encoding="UTF-8" standalone="no"?><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s>
</file>

<file path=xl/charts/_rels/chart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no"?><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s>
</file>

<file path=xl/charts/_rels/chart4.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5.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6.xml.rels><?xml version="1.0" encoding="UTF-8" standalone="no"?><Relationships xmlns="http://schemas.openxmlformats.org/package/2006/relationships"><Relationship Id="rId1" Target="../theme/themeOverride1.xml" Type="http://schemas.openxmlformats.org/officeDocument/2006/relationships/themeOverride"/><Relationship Id="rId2" Target="../drawings/drawing7.xml" Type="http://schemas.openxmlformats.org/officeDocument/2006/relationships/chartUserShapes"/></Relationships>
</file>

<file path=xl/charts/_rels/chart7.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8.xml.rels><?xml version="1.0" encoding="UTF-8" standalone="no"?><Relationships xmlns="http://schemas.openxmlformats.org/package/2006/relationships"><Relationship Id="rId1" Target="../theme/themeOverride2.xml" Type="http://schemas.openxmlformats.org/officeDocument/2006/relationships/themeOverride"/></Relationships>
</file>

<file path=xl/charts/_rels/chart9.xml.rels><?xml version="1.0" encoding="UTF-8" standalone="no"?><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 Id="rId3" Target="../theme/themeOverride3.xml" Type="http://schemas.openxmlformats.org/officeDocument/2006/relationships/themeOverride"/><Relationship Id="rId4" Target="../drawings/drawing13.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'D1'!$B$35</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'D1'!$C$33:$G$34</c:f>
              <c:multiLvlStrCache>
                <c:ptCount val="5"/>
                <c:lvl>
                  <c:pt idx="0">
                    <c:v>I</c:v>
                  </c:pt>
                  <c:pt idx="1">
                    <c:v>II</c:v>
                  </c:pt>
                  <c:pt idx="2">
                    <c:v>III</c:v>
                  </c:pt>
                  <c:pt idx="3">
                    <c:v>IV</c:v>
                  </c:pt>
                  <c:pt idx="4">
                    <c:v>I</c:v>
                  </c:pt>
                </c:lvl>
                <c:lvl>
                  <c:pt idx="0">
                    <c:v>2023</c:v>
                  </c:pt>
                  <c:pt idx="4">
                    <c:v>2024</c:v>
                  </c:pt>
                </c:lvl>
              </c:multiLvlStrCache>
            </c:multiLvlStrRef>
          </c:cat>
          <c:val>
            <c:numRef>
              <c:f>'D1'!$C$35:$G$35</c:f>
              <c:numCache>
                <c:formatCode>0.0</c:formatCode>
                <c:ptCount val="5"/>
                <c:pt idx="0">
                  <c:v>98.2</c:v>
                </c:pt>
                <c:pt idx="1">
                  <c:v>104.9</c:v>
                </c:pt>
                <c:pt idx="2">
                  <c:v>105.5</c:v>
                </c:pt>
                <c:pt idx="3" formatCode="General">
                  <c:v>105.1</c:v>
                </c:pt>
                <c:pt idx="4" formatCode="General">
                  <c:v>105.4</c:v>
                </c:pt>
              </c:numCache>
            </c:numRef>
          </c:val>
          <c:smooth val="0"/>
          <c:extLst>
            <c:ext xmlns:c16="http://schemas.microsoft.com/office/drawing/2014/chart" uri="{C3380CC4-5D6E-409C-BE32-E72D297353CC}">
              <c16:uniqueId val="{00000000-A722-4D27-BDE0-C545B1A7491C}"/>
            </c:ext>
          </c:extLst>
        </c:ser>
        <c:ser>
          <c:idx val="1"/>
          <c:order val="1"/>
          <c:tx>
            <c:strRef>
              <c:f>'D1'!$B$36</c:f>
              <c:strCache>
                <c:ptCount val="1"/>
                <c:pt idx="0">
                  <c:v>UKR</c:v>
                </c:pt>
              </c:strCache>
            </c:strRef>
          </c:tx>
          <c:spPr>
            <a:ln w="28575" cap="rnd">
              <a:solidFill>
                <a:schemeClr val="accent2">
                  <a:lumMod val="50000"/>
                </a:schemeClr>
              </a:solidFill>
              <a:prstDash val="sysDash"/>
              <a:round/>
            </a:ln>
            <a:effectLst/>
          </c:spPr>
          <c:marker>
            <c:symbol val="none"/>
          </c:marker>
          <c:cat>
            <c:multiLvlStrRef>
              <c:f>'D1'!$C$33:$G$34</c:f>
              <c:multiLvlStrCache>
                <c:ptCount val="5"/>
                <c:lvl>
                  <c:pt idx="0">
                    <c:v>I</c:v>
                  </c:pt>
                  <c:pt idx="1">
                    <c:v>II</c:v>
                  </c:pt>
                  <c:pt idx="2">
                    <c:v>III</c:v>
                  </c:pt>
                  <c:pt idx="3">
                    <c:v>IV</c:v>
                  </c:pt>
                  <c:pt idx="4">
                    <c:v>I</c:v>
                  </c:pt>
                </c:lvl>
                <c:lvl>
                  <c:pt idx="0">
                    <c:v>2023</c:v>
                  </c:pt>
                  <c:pt idx="4">
                    <c:v>2024</c:v>
                  </c:pt>
                </c:lvl>
              </c:multiLvlStrCache>
            </c:multiLvlStrRef>
          </c:cat>
          <c:val>
            <c:numRef>
              <c:f>'D1'!$C$36:$G$36</c:f>
              <c:numCache>
                <c:formatCode>General</c:formatCode>
                <c:ptCount val="5"/>
                <c:pt idx="0">
                  <c:v>89.5</c:v>
                </c:pt>
                <c:pt idx="1">
                  <c:v>118.1</c:v>
                </c:pt>
                <c:pt idx="2">
                  <c:v>109.3</c:v>
                </c:pt>
                <c:pt idx="3">
                  <c:v>104.5</c:v>
                </c:pt>
                <c:pt idx="4">
                  <c:v>103.9</c:v>
                </c:pt>
              </c:numCache>
            </c:numRef>
          </c:val>
          <c:smooth val="0"/>
          <c:extLst>
            <c:ext xmlns:c16="http://schemas.microsoft.com/office/drawing/2014/chart" uri="{C3380CC4-5D6E-409C-BE32-E72D297353CC}">
              <c16:uniqueId val="{00000001-A722-4D27-BDE0-C545B1A7491C}"/>
            </c:ext>
          </c:extLst>
        </c:ser>
        <c:ser>
          <c:idx val="2"/>
          <c:order val="2"/>
          <c:tx>
            <c:strRef>
              <c:f>'D1'!$B$37</c:f>
              <c:strCache>
                <c:ptCount val="1"/>
                <c:pt idx="0">
                  <c:v>ROU</c:v>
                </c:pt>
              </c:strCache>
            </c:strRef>
          </c:tx>
          <c:spPr>
            <a:ln w="28575" cap="rnd">
              <a:solidFill>
                <a:schemeClr val="tx1"/>
              </a:solidFill>
              <a:prstDash val="dash"/>
              <a:round/>
            </a:ln>
            <a:effectLst/>
          </c:spPr>
          <c:marker>
            <c:symbol val="none"/>
          </c:marker>
          <c:cat>
            <c:multiLvlStrRef>
              <c:f>'D1'!$C$33:$G$34</c:f>
              <c:multiLvlStrCache>
                <c:ptCount val="5"/>
                <c:lvl>
                  <c:pt idx="0">
                    <c:v>I</c:v>
                  </c:pt>
                  <c:pt idx="1">
                    <c:v>II</c:v>
                  </c:pt>
                  <c:pt idx="2">
                    <c:v>III</c:v>
                  </c:pt>
                  <c:pt idx="3">
                    <c:v>IV</c:v>
                  </c:pt>
                  <c:pt idx="4">
                    <c:v>I</c:v>
                  </c:pt>
                </c:lvl>
                <c:lvl>
                  <c:pt idx="0">
                    <c:v>2023</c:v>
                  </c:pt>
                  <c:pt idx="4">
                    <c:v>2024</c:v>
                  </c:pt>
                </c:lvl>
              </c:multiLvlStrCache>
            </c:multiLvlStrRef>
          </c:cat>
          <c:val>
            <c:numRef>
              <c:f>'D1'!$C$37:$G$37</c:f>
              <c:numCache>
                <c:formatCode>General</c:formatCode>
                <c:ptCount val="5"/>
                <c:pt idx="0">
                  <c:v>102.4</c:v>
                </c:pt>
                <c:pt idx="1">
                  <c:v>101.1</c:v>
                </c:pt>
                <c:pt idx="2">
                  <c:v>101.9</c:v>
                </c:pt>
                <c:pt idx="3">
                  <c:v>103</c:v>
                </c:pt>
                <c:pt idx="4">
                  <c:v>100.1</c:v>
                </c:pt>
              </c:numCache>
            </c:numRef>
          </c:val>
          <c:smooth val="0"/>
          <c:extLst>
            <c:ext xmlns:c16="http://schemas.microsoft.com/office/drawing/2014/chart" uri="{C3380CC4-5D6E-409C-BE32-E72D297353CC}">
              <c16:uniqueId val="{00000002-A722-4D27-BDE0-C545B1A7491C}"/>
            </c:ext>
          </c:extLst>
        </c:ser>
        <c:ser>
          <c:idx val="3"/>
          <c:order val="3"/>
          <c:tx>
            <c:strRef>
              <c:f>'D1'!$B$38</c:f>
              <c:strCache>
                <c:ptCount val="1"/>
                <c:pt idx="0">
                  <c:v>EU</c:v>
                </c:pt>
              </c:strCache>
            </c:strRef>
          </c:tx>
          <c:spPr>
            <a:ln>
              <a:solidFill>
                <a:schemeClr val="accent2">
                  <a:lumMod val="50000"/>
                </a:schemeClr>
              </a:solidFill>
            </a:ln>
          </c:spPr>
          <c:marker>
            <c:symbol val="none"/>
          </c:marker>
          <c:cat>
            <c:multiLvlStrRef>
              <c:f>'D1'!$C$33:$G$34</c:f>
              <c:multiLvlStrCache>
                <c:ptCount val="5"/>
                <c:lvl>
                  <c:pt idx="0">
                    <c:v>I</c:v>
                  </c:pt>
                  <c:pt idx="1">
                    <c:v>II</c:v>
                  </c:pt>
                  <c:pt idx="2">
                    <c:v>III</c:v>
                  </c:pt>
                  <c:pt idx="3">
                    <c:v>IV</c:v>
                  </c:pt>
                  <c:pt idx="4">
                    <c:v>I</c:v>
                  </c:pt>
                </c:lvl>
                <c:lvl>
                  <c:pt idx="0">
                    <c:v>2023</c:v>
                  </c:pt>
                  <c:pt idx="4">
                    <c:v>2024</c:v>
                  </c:pt>
                </c:lvl>
              </c:multiLvlStrCache>
            </c:multiLvlStrRef>
          </c:cat>
          <c:val>
            <c:numRef>
              <c:f>'D1'!$C$38:$G$38</c:f>
              <c:numCache>
                <c:formatCode>General</c:formatCode>
                <c:ptCount val="5"/>
                <c:pt idx="0">
                  <c:v>100.1</c:v>
                </c:pt>
                <c:pt idx="1">
                  <c:v>100.1</c:v>
                </c:pt>
                <c:pt idx="2">
                  <c:v>100</c:v>
                </c:pt>
                <c:pt idx="3">
                  <c:v>100</c:v>
                </c:pt>
                <c:pt idx="4">
                  <c:v>100</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'D1'!$C$33:$G$34</c:f>
              <c:multiLvlStrCache>
                <c:ptCount val="5"/>
                <c:lvl>
                  <c:pt idx="0">
                    <c:v>I</c:v>
                  </c:pt>
                  <c:pt idx="1">
                    <c:v>II</c:v>
                  </c:pt>
                  <c:pt idx="2">
                    <c:v>III</c:v>
                  </c:pt>
                  <c:pt idx="3">
                    <c:v>IV</c:v>
                  </c:pt>
                  <c:pt idx="4">
                    <c:v>I</c:v>
                  </c:pt>
                </c:lvl>
                <c:lvl>
                  <c:pt idx="0">
                    <c:v>2023</c:v>
                  </c:pt>
                  <c:pt idx="4">
                    <c:v>2024</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'D1'!$B$39</c:f>
              <c:strCache>
                <c:ptCount val="1"/>
                <c:pt idx="0">
                  <c:v>MDA</c:v>
                </c:pt>
              </c:strCache>
            </c:strRef>
          </c:tx>
          <c:spPr>
            <a:ln>
              <a:solidFill>
                <a:srgbClr val="FAB406"/>
              </a:solidFill>
            </a:ln>
          </c:spPr>
          <c:marker>
            <c:symbol val="none"/>
          </c:marker>
          <c:cat>
            <c:multiLvlStrRef>
              <c:f>'D1'!$C$33:$G$34</c:f>
              <c:multiLvlStrCache>
                <c:ptCount val="5"/>
                <c:lvl>
                  <c:pt idx="0">
                    <c:v>I</c:v>
                  </c:pt>
                  <c:pt idx="1">
                    <c:v>II</c:v>
                  </c:pt>
                  <c:pt idx="2">
                    <c:v>III</c:v>
                  </c:pt>
                  <c:pt idx="3">
                    <c:v>IV</c:v>
                  </c:pt>
                  <c:pt idx="4">
                    <c:v>I</c:v>
                  </c:pt>
                </c:lvl>
                <c:lvl>
                  <c:pt idx="0">
                    <c:v>2023</c:v>
                  </c:pt>
                  <c:pt idx="4">
                    <c:v>2024</c:v>
                  </c:pt>
                </c:lvl>
              </c:multiLvlStrCache>
            </c:multiLvlStrRef>
          </c:cat>
          <c:val>
            <c:numRef>
              <c:f>'D1'!$C$39:$G$39</c:f>
              <c:numCache>
                <c:formatCode>General</c:formatCode>
                <c:ptCount val="5"/>
                <c:pt idx="0">
                  <c:v>97.6</c:v>
                </c:pt>
                <c:pt idx="1">
                  <c:v>97.8</c:v>
                </c:pt>
                <c:pt idx="2">
                  <c:v>102.6</c:v>
                </c:pt>
                <c:pt idx="3">
                  <c:v>100.2</c:v>
                </c:pt>
                <c:pt idx="4">
                  <c:v>101.9</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latin typeface="Cambria" panose="02040503050406030204" pitchFamily="18" charset="0"/>
                <a:ea typeface="Cambria" panose="02040503050406030204" pitchFamily="18" charset="0"/>
              </a:defRPr>
            </a:pPr>
            <a:endParaRPr lang="ro-MD"/>
          </a:p>
        </c:txPr>
        <c:crossAx val="1"/>
        <c:crosses val="autoZero"/>
        <c:auto val="1"/>
        <c:lblAlgn val="ctr"/>
        <c:lblOffset val="0"/>
        <c:noMultiLvlLbl val="0"/>
      </c:catAx>
      <c:valAx>
        <c:axId val="1"/>
        <c:scaling>
          <c:orientation val="minMax"/>
          <c:max val="12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sz="900">
                <a:latin typeface="Cambria" panose="02040503050406030204" pitchFamily="18" charset="0"/>
                <a:ea typeface="Cambria" panose="02040503050406030204" pitchFamily="18" charset="0"/>
              </a:defRPr>
            </a:pPr>
            <a:endParaRPr lang="ro-MD"/>
          </a:p>
        </c:txPr>
        <c:crossAx val="543011552"/>
        <c:crosses val="autoZero"/>
        <c:crossBetween val="between"/>
        <c:majorUnit val="10"/>
      </c:valAx>
      <c:spPr>
        <a:noFill/>
        <a:ln w="25400">
          <a:noFill/>
        </a:ln>
      </c:spPr>
    </c:plotArea>
    <c:legend>
      <c:legendPos val="b"/>
      <c:legendEntry>
        <c:idx val="4"/>
        <c:delete val="1"/>
      </c:legendEntry>
      <c:layout>
        <c:manualLayout>
          <c:xMode val="edge"/>
          <c:yMode val="edge"/>
          <c:x val="4.2282961205191816E-2"/>
          <c:y val="0.87468888358652142"/>
          <c:w val="0.9309538247264727"/>
          <c:h val="0.10598769850738354"/>
        </c:manualLayout>
      </c:layout>
      <c:overlay val="0"/>
      <c:spPr>
        <a:noFill/>
        <a:ln w="25400">
          <a:noFill/>
        </a:ln>
      </c:spPr>
      <c:txPr>
        <a:bodyPr/>
        <a:lstStyle/>
        <a:p>
          <a:pPr>
            <a:defRPr sz="800">
              <a:latin typeface="Dubai Medium" panose="020B0603030403030204" pitchFamily="34" charset="-78"/>
              <a:cs typeface="Dubai Medium" panose="020B0603030403030204" pitchFamily="34" charset="-78"/>
            </a:defRPr>
          </a:pPr>
          <a:endParaRPr lang="ro-MD"/>
        </a:p>
      </c:txPr>
    </c:legend>
    <c:plotVisOnly val="0"/>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55800547140873E-2"/>
          <c:y val="6.0255378528526166E-2"/>
          <c:w val="0.58373582364777532"/>
          <c:h val="0.8288657163478258"/>
        </c:manualLayout>
      </c:layout>
      <c:barChart>
        <c:barDir val="col"/>
        <c:grouping val="stacked"/>
        <c:varyColors val="0"/>
        <c:ser>
          <c:idx val="3"/>
          <c:order val="0"/>
          <c:tx>
            <c:strRef>
              <c:f>'D12'!$B$39</c:f>
              <c:strCache>
                <c:ptCount val="1"/>
                <c:pt idx="0">
                  <c:v>Other primary income, net</c:v>
                </c:pt>
              </c:strCache>
            </c:strRef>
          </c:tx>
          <c:spPr>
            <a:solidFill>
              <a:schemeClr val="tx1"/>
            </a:solidFill>
            <a:ln>
              <a:noFill/>
            </a:ln>
            <a:effectLst/>
          </c:spPr>
          <c:invertIfNegative val="0"/>
          <c:cat>
            <c:multiLvlStrRef>
              <c:f>'D12'!$C$34:$G$35</c:f>
              <c:multiLvlStrCache>
                <c:ptCount val="5"/>
                <c:lvl>
                  <c:pt idx="0">
                    <c:v>I</c:v>
                  </c:pt>
                  <c:pt idx="1">
                    <c:v>II</c:v>
                  </c:pt>
                  <c:pt idx="2">
                    <c:v>III</c:v>
                  </c:pt>
                  <c:pt idx="3">
                    <c:v>IV</c:v>
                  </c:pt>
                  <c:pt idx="4">
                    <c:v>I</c:v>
                  </c:pt>
                </c:lvl>
                <c:lvl>
                  <c:pt idx="0">
                    <c:v>2023</c:v>
                  </c:pt>
                  <c:pt idx="4">
                    <c:v>2024</c:v>
                  </c:pt>
                </c:lvl>
              </c:multiLvlStrCache>
            </c:multiLvlStrRef>
          </c:cat>
          <c:val>
            <c:numRef>
              <c:f>'D12'!$C$39:$G$39</c:f>
              <c:numCache>
                <c:formatCode>#,##0.00</c:formatCode>
                <c:ptCount val="5"/>
                <c:pt idx="0">
                  <c:v>-0.40999999999999659</c:v>
                </c:pt>
                <c:pt idx="1">
                  <c:v>-1.7199999999999704</c:v>
                </c:pt>
                <c:pt idx="2">
                  <c:v>3.7199999999999704</c:v>
                </c:pt>
                <c:pt idx="3">
                  <c:v>1.7699999999999818</c:v>
                </c:pt>
                <c:pt idx="4">
                  <c:v>1.5599999999999739</c:v>
                </c:pt>
              </c:numCache>
            </c:numRef>
          </c:val>
          <c:extLst>
            <c:ext xmlns:c16="http://schemas.microsoft.com/office/drawing/2014/chart" uri="{C3380CC4-5D6E-409C-BE32-E72D297353CC}">
              <c16:uniqueId val="{00000000-A525-4E17-95CE-0B8A8B398CB9}"/>
            </c:ext>
          </c:extLst>
        </c:ser>
        <c:ser>
          <c:idx val="2"/>
          <c:order val="1"/>
          <c:tx>
            <c:strRef>
              <c:f>'D12'!$B$38</c:f>
              <c:strCache>
                <c:ptCount val="1"/>
                <c:pt idx="0">
                  <c:v>Investment income, net</c:v>
                </c:pt>
              </c:strCache>
            </c:strRef>
          </c:tx>
          <c:spPr>
            <a:solidFill>
              <a:srgbClr val="AC8160"/>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'D12'!$C$34:$G$35</c:f>
              <c:multiLvlStrCache>
                <c:ptCount val="5"/>
                <c:lvl>
                  <c:pt idx="0">
                    <c:v>I</c:v>
                  </c:pt>
                  <c:pt idx="1">
                    <c:v>II</c:v>
                  </c:pt>
                  <c:pt idx="2">
                    <c:v>III</c:v>
                  </c:pt>
                  <c:pt idx="3">
                    <c:v>IV</c:v>
                  </c:pt>
                  <c:pt idx="4">
                    <c:v>I</c:v>
                  </c:pt>
                </c:lvl>
                <c:lvl>
                  <c:pt idx="0">
                    <c:v>2023</c:v>
                  </c:pt>
                  <c:pt idx="4">
                    <c:v>2024</c:v>
                  </c:pt>
                </c:lvl>
              </c:multiLvlStrCache>
            </c:multiLvlStrRef>
          </c:cat>
          <c:val>
            <c:numRef>
              <c:f>'D12'!$C$38:$G$38</c:f>
              <c:numCache>
                <c:formatCode>#,##0.00</c:formatCode>
                <c:ptCount val="5"/>
                <c:pt idx="0">
                  <c:v>-121.08000000000001</c:v>
                </c:pt>
                <c:pt idx="1">
                  <c:v>-125.45000000000002</c:v>
                </c:pt>
                <c:pt idx="2">
                  <c:v>-158.84</c:v>
                </c:pt>
                <c:pt idx="3">
                  <c:v>-161.21999999999997</c:v>
                </c:pt>
                <c:pt idx="4">
                  <c:v>-93.130000000000024</c:v>
                </c:pt>
              </c:numCache>
            </c:numRef>
          </c:val>
          <c:extLst>
            <c:ext xmlns:c16="http://schemas.microsoft.com/office/drawing/2014/chart" uri="{C3380CC4-5D6E-409C-BE32-E72D297353CC}">
              <c16:uniqueId val="{00000001-A525-4E17-95CE-0B8A8B398CB9}"/>
            </c:ext>
          </c:extLst>
        </c:ser>
        <c:ser>
          <c:idx val="1"/>
          <c:order val="2"/>
          <c:tx>
            <c:strRef>
              <c:f>'D12'!$B$37</c:f>
              <c:strCache>
                <c:ptCount val="1"/>
                <c:pt idx="0">
                  <c:v>Compensation of employees, net</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'D12'!$C$34:$G$35</c:f>
              <c:multiLvlStrCache>
                <c:ptCount val="5"/>
                <c:lvl>
                  <c:pt idx="0">
                    <c:v>I</c:v>
                  </c:pt>
                  <c:pt idx="1">
                    <c:v>II</c:v>
                  </c:pt>
                  <c:pt idx="2">
                    <c:v>III</c:v>
                  </c:pt>
                  <c:pt idx="3">
                    <c:v>IV</c:v>
                  </c:pt>
                  <c:pt idx="4">
                    <c:v>I</c:v>
                  </c:pt>
                </c:lvl>
                <c:lvl>
                  <c:pt idx="0">
                    <c:v>2023</c:v>
                  </c:pt>
                  <c:pt idx="4">
                    <c:v>2024</c:v>
                  </c:pt>
                </c:lvl>
              </c:multiLvlStrCache>
            </c:multiLvlStrRef>
          </c:cat>
          <c:val>
            <c:numRef>
              <c:f>'D12'!$C$37:$G$37</c:f>
              <c:numCache>
                <c:formatCode>#,##0.00</c:formatCode>
                <c:ptCount val="5"/>
                <c:pt idx="0">
                  <c:v>183.99</c:v>
                </c:pt>
                <c:pt idx="1">
                  <c:v>194</c:v>
                </c:pt>
                <c:pt idx="2">
                  <c:v>199.36</c:v>
                </c:pt>
                <c:pt idx="3">
                  <c:v>195.69</c:v>
                </c:pt>
                <c:pt idx="4">
                  <c:v>169.10999999999999</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'D12'!$B$40</c:f>
              <c:strCache>
                <c:ptCount val="1"/>
                <c:pt idx="0">
                  <c:v>Balance</c:v>
                </c:pt>
              </c:strCache>
            </c:strRef>
          </c:tx>
          <c:spPr>
            <a:ln w="22225" cap="rnd" cmpd="sng">
              <a:solidFill>
                <a:schemeClr val="bg1">
                  <a:lumMod val="75000"/>
                </a:schemeClr>
              </a:solidFill>
              <a:round/>
            </a:ln>
            <a:effectLst/>
          </c:spPr>
          <c:marker>
            <c:symbol val="triangle"/>
            <c:size val="10"/>
            <c:spPr>
              <a:solidFill>
                <a:schemeClr val="bg1">
                  <a:lumMod val="65000"/>
                </a:schemeClr>
              </a:solidFill>
              <a:ln w="9525">
                <a:solidFill>
                  <a:schemeClr val="bg1"/>
                </a:solidFill>
              </a:ln>
              <a:effectLst/>
            </c:spPr>
          </c:marker>
          <c:dLbls>
            <c:dLbl>
              <c:idx val="4"/>
              <c:layout>
                <c:manualLayout>
                  <c:x val="-2.9060726041120068E-2"/>
                  <c:y val="-4.54084505286282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F3-4DD7-854A-F3777A8FD46F}"/>
                </c:ext>
              </c:extLst>
            </c:dLbl>
            <c:spPr>
              <a:noFill/>
              <a:ln>
                <a:solidFill>
                  <a:srgbClr val="000000"/>
                </a:solid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'D12'!$C$40:$G$40</c:f>
              <c:numCache>
                <c:formatCode>#,##0.00</c:formatCode>
                <c:ptCount val="5"/>
                <c:pt idx="0">
                  <c:v>62.5</c:v>
                </c:pt>
                <c:pt idx="1">
                  <c:v>66.830000000000013</c:v>
                </c:pt>
                <c:pt idx="2">
                  <c:v>44.239999999999981</c:v>
                </c:pt>
                <c:pt idx="3">
                  <c:v>36.240000000000009</c:v>
                </c:pt>
                <c:pt idx="4">
                  <c:v>77.539999999999935</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'D12'!$B$36</c:f>
              <c:strCache>
                <c:ptCount val="1"/>
                <c:pt idx="0">
                  <c:v>Balance / GDP (right axis)</c:v>
                </c:pt>
              </c:strCache>
            </c:strRef>
          </c:tx>
          <c:spPr>
            <a:ln w="34925" cap="rnd">
              <a:solidFill>
                <a:schemeClr val="tx1">
                  <a:lumMod val="75000"/>
                  <a:lumOff val="25000"/>
                </a:schemeClr>
              </a:solidFill>
              <a:round/>
            </a:ln>
            <a:effectLst/>
          </c:spPr>
          <c:marker>
            <c:symbol val="circle"/>
            <c:size val="10"/>
            <c:spPr>
              <a:solidFill>
                <a:srgbClr val="6C4726"/>
              </a:solidFill>
              <a:ln w="9525">
                <a:solidFill>
                  <a:schemeClr val="bg1"/>
                </a:solidFill>
              </a:ln>
              <a:effectLst/>
            </c:spPr>
          </c:marker>
          <c:dLbls>
            <c:dLbl>
              <c:idx val="2"/>
              <c:layout>
                <c:manualLayout>
                  <c:x val="-3.4744697221920286E-2"/>
                  <c:y val="5.24770138114160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99-4831-964D-A13B254B2136}"/>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'D12'!$C$36:$G$36</c:f>
              <c:numCache>
                <c:formatCode>0.0</c:formatCode>
                <c:ptCount val="5"/>
                <c:pt idx="0">
                  <c:v>1.8</c:v>
                </c:pt>
                <c:pt idx="1">
                  <c:v>1.7</c:v>
                </c:pt>
                <c:pt idx="2">
                  <c:v>1</c:v>
                </c:pt>
                <c:pt idx="3">
                  <c:v>0.8</c:v>
                </c:pt>
                <c:pt idx="4">
                  <c:v>2</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9816"/>
        <c:crosses val="autoZero"/>
        <c:auto val="1"/>
        <c:lblAlgn val="ctr"/>
        <c:lblOffset val="100"/>
        <c:noMultiLvlLbl val="0"/>
      </c:catAx>
      <c:valAx>
        <c:axId val="469189816"/>
        <c:scaling>
          <c:orientation val="minMax"/>
          <c:max val="250"/>
          <c:min val="-20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US$ million</a:t>
                </a:r>
                <a:endParaRPr lang="ro-MD"/>
              </a:p>
              <a:p>
                <a:pPr>
                  <a:defRPr/>
                </a:pPr>
                <a:endParaRPr lang="ro-MD"/>
              </a:p>
            </c:rich>
          </c:tx>
          <c:layout>
            <c:manualLayout>
              <c:xMode val="edge"/>
              <c:yMode val="edge"/>
              <c:x val="1.3308014673246325E-2"/>
              <c:y val="0.4125500397867087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6864"/>
        <c:crosses val="autoZero"/>
        <c:crossBetween val="between"/>
        <c:majorUnit val="100"/>
      </c:valAx>
      <c:valAx>
        <c:axId val="664670296"/>
        <c:scaling>
          <c:orientation val="minMax"/>
          <c:max val="10"/>
          <c:min val="-7.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64672264"/>
        <c:crosses val="max"/>
        <c:crossBetween val="between"/>
        <c:majorUnit val="2.5"/>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70940066759790554"/>
          <c:y val="0.14450748738704261"/>
          <c:w val="0.27954348870421997"/>
          <c:h val="0.7248562201496253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800" b="0" i="0" u="none" strike="noStrike" kern="1200" spc="0" baseline="0">
                <a:solidFill>
                  <a:sysClr val="windowText" lastClr="000000"/>
                </a:solidFill>
                <a:latin typeface="Cambria" panose="02040503050406030204" pitchFamily="18" charset="0"/>
                <a:ea typeface="Cambria" panose="02040503050406030204" pitchFamily="18" charset="0"/>
              </a:rPr>
              <a:t>the </a:t>
            </a:r>
            <a:r>
              <a:rPr lang="en-US" sz="800" b="0" i="0" u="none" strike="noStrike" kern="1200" spc="0" baseline="0">
                <a:solidFill>
                  <a:sysClr val="windowText" lastClr="000000"/>
                </a:solidFill>
                <a:latin typeface="Cambria" panose="02040503050406030204" pitchFamily="18" charset="0"/>
                <a:ea typeface="Cambria" panose="02040503050406030204" pitchFamily="18" charset="0"/>
              </a:rPr>
              <a:t>capital </a:t>
            </a:r>
            <a:r>
              <a:rPr lang="ro-MD" sz="800" b="0" i="0" u="none" strike="noStrike" kern="1200" spc="0" baseline="0">
                <a:solidFill>
                  <a:sysClr val="windowText" lastClr="000000"/>
                </a:solidFill>
                <a:latin typeface="Cambria" panose="02040503050406030204" pitchFamily="18" charset="0"/>
                <a:ea typeface="Cambria" panose="02040503050406030204" pitchFamily="18" charset="0"/>
              </a:rPr>
              <a:t>account evolution</a:t>
            </a:r>
          </a:p>
        </c:rich>
      </c:tx>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'D15'!$B$28</c:f>
              <c:strCache>
                <c:ptCount val="1"/>
                <c:pt idx="0">
                  <c:v>Balance KA</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'D15'!$C$26:$G$27</c:f>
              <c:multiLvlStrCache>
                <c:ptCount val="5"/>
                <c:lvl>
                  <c:pt idx="0">
                    <c:v>I</c:v>
                  </c:pt>
                  <c:pt idx="1">
                    <c:v>II</c:v>
                  </c:pt>
                  <c:pt idx="2">
                    <c:v>III</c:v>
                  </c:pt>
                  <c:pt idx="3">
                    <c:v>IV</c:v>
                  </c:pt>
                  <c:pt idx="4">
                    <c:v>I</c:v>
                  </c:pt>
                </c:lvl>
                <c:lvl>
                  <c:pt idx="0">
                    <c:v>2023</c:v>
                  </c:pt>
                  <c:pt idx="4">
                    <c:v>2024</c:v>
                  </c:pt>
                </c:lvl>
              </c:multiLvlStrCache>
            </c:multiLvlStrRef>
          </c:cat>
          <c:val>
            <c:numRef>
              <c:f>'D15'!$C$28:$G$28</c:f>
              <c:numCache>
                <c:formatCode>General</c:formatCode>
                <c:ptCount val="5"/>
                <c:pt idx="0">
                  <c:v>14.17</c:v>
                </c:pt>
                <c:pt idx="1">
                  <c:v>25.089999999999996</c:v>
                </c:pt>
                <c:pt idx="2">
                  <c:v>24.97</c:v>
                </c:pt>
                <c:pt idx="3">
                  <c:v>17.62</c:v>
                </c:pt>
                <c:pt idx="4">
                  <c:v>11.47</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'D15'!$B$29</c:f>
              <c:strCache>
                <c:ptCount val="1"/>
                <c:pt idx="0">
                  <c:v>% GDP (right axis)</c:v>
                </c:pt>
              </c:strCache>
            </c:strRef>
          </c:tx>
          <c:spPr>
            <a:ln w="28575" cap="rnd">
              <a:noFill/>
              <a:round/>
            </a:ln>
            <a:effectLst/>
          </c:spPr>
          <c:marker>
            <c:symbol val="square"/>
            <c:size val="16"/>
            <c:spPr>
              <a:solidFill>
                <a:schemeClr val="accent2">
                  <a:lumMod val="20000"/>
                  <a:lumOff val="8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'D15'!$C$26:$G$27</c:f>
              <c:multiLvlStrCache>
                <c:ptCount val="5"/>
                <c:lvl>
                  <c:pt idx="0">
                    <c:v>I</c:v>
                  </c:pt>
                  <c:pt idx="1">
                    <c:v>II</c:v>
                  </c:pt>
                  <c:pt idx="2">
                    <c:v>III</c:v>
                  </c:pt>
                  <c:pt idx="3">
                    <c:v>IV</c:v>
                  </c:pt>
                  <c:pt idx="4">
                    <c:v>I</c:v>
                  </c:pt>
                </c:lvl>
                <c:lvl>
                  <c:pt idx="0">
                    <c:v>2023</c:v>
                  </c:pt>
                  <c:pt idx="4">
                    <c:v>2024</c:v>
                  </c:pt>
                </c:lvl>
              </c:multiLvlStrCache>
            </c:multiLvlStrRef>
          </c:cat>
          <c:val>
            <c:numRef>
              <c:f>'D15'!$C$29:$G$29</c:f>
              <c:numCache>
                <c:formatCode>0.0</c:formatCode>
                <c:ptCount val="5"/>
                <c:pt idx="0">
                  <c:v>0.4</c:v>
                </c:pt>
                <c:pt idx="1">
                  <c:v>0.6</c:v>
                </c:pt>
                <c:pt idx="2">
                  <c:v>0.6</c:v>
                </c:pt>
                <c:pt idx="3">
                  <c:v>0.4</c:v>
                </c:pt>
                <c:pt idx="4">
                  <c:v>0.3</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728639"/>
        <c:crosses val="autoZero"/>
        <c:auto val="1"/>
        <c:lblAlgn val="ctr"/>
        <c:lblOffset val="100"/>
        <c:tickMarkSkip val="1"/>
        <c:noMultiLvlLbl val="0"/>
      </c:catAx>
      <c:valAx>
        <c:axId val="863728639"/>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31273407"/>
        <c:crosses val="autoZero"/>
        <c:crossBetween val="between"/>
      </c:valAx>
      <c:valAx>
        <c:axId val="1111259455"/>
        <c:scaling>
          <c:orientation val="minMax"/>
          <c:max val="1.2"/>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1185055"/>
        <c:crosses val="max"/>
        <c:crossBetween val="between"/>
      </c:valAx>
      <c:catAx>
        <c:axId val="1121185055"/>
        <c:scaling>
          <c:orientation val="minMax"/>
        </c:scaling>
        <c:delete val="1"/>
        <c:axPos val="b"/>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sz="800" b="0" i="0" u="none" strike="noStrike" kern="1200" baseline="0">
                    <a:solidFill>
                      <a:sysClr val="windowText" lastClr="000000"/>
                    </a:solidFill>
                    <a:latin typeface="Cambria" panose="02040503050406030204" pitchFamily="18" charset="0"/>
                    <a:ea typeface="Cambria" panose="02040503050406030204" pitchFamily="18" charset="0"/>
                  </a:rPr>
                  <a:t>US$ million</a:t>
                </a:r>
                <a:endParaRPr lang="ro-MD" sz="800" b="0" i="0" u="none" strike="noStrike" kern="1200" baseline="0">
                  <a:solidFill>
                    <a:sysClr val="windowText" lastClr="000000"/>
                  </a:solidFill>
                  <a:latin typeface="Cambria" panose="02040503050406030204" pitchFamily="18" charset="0"/>
                  <a:ea typeface="Cambria" panose="02040503050406030204" pitchFamily="18" charset="0"/>
                </a:endParaRPr>
              </a:p>
            </c:rich>
          </c:tx>
          <c:layout>
            <c:manualLayout>
              <c:xMode val="edge"/>
              <c:yMode val="edge"/>
              <c:x val="1.4425376315140093E-2"/>
              <c:y val="3.2995104903731209E-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a:t>capital transfers, sectoral presentation</a:t>
            </a:r>
          </a:p>
        </c:rich>
      </c:tx>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'D15'!$K$26:$K$26</c:f>
              <c:strCache>
                <c:ptCount val="1"/>
                <c:pt idx="0">
                  <c:v>inflows</c:v>
                </c:pt>
              </c:strCache>
            </c:strRef>
          </c:tx>
          <c:spPr>
            <a:solidFill>
              <a:schemeClr val="accent1">
                <a:lumMod val="25000"/>
                <a:lumOff val="75000"/>
              </a:schemeClr>
            </a:solidFill>
            <a:ln>
              <a:noFill/>
            </a:ln>
            <a:effectLst/>
          </c:spPr>
          <c:invertIfNegative val="0"/>
          <c:cat>
            <c:multiLvlStrRef>
              <c:f>'D15'!$I$27:$J$36</c:f>
              <c:multiLvlStrCache>
                <c:ptCount val="10"/>
                <c:lvl>
                  <c:pt idx="0">
                    <c:v>2023-I</c:v>
                  </c:pt>
                  <c:pt idx="1">
                    <c:v>2023-II</c:v>
                  </c:pt>
                  <c:pt idx="2">
                    <c:v>2023-III</c:v>
                  </c:pt>
                  <c:pt idx="3">
                    <c:v>2023-IV</c:v>
                  </c:pt>
                  <c:pt idx="4">
                    <c:v>2024-I</c:v>
                  </c:pt>
                  <c:pt idx="5">
                    <c:v>2023-I</c:v>
                  </c:pt>
                  <c:pt idx="6">
                    <c:v>2023-II</c:v>
                  </c:pt>
                  <c:pt idx="7">
                    <c:v>2023-III</c:v>
                  </c:pt>
                  <c:pt idx="8">
                    <c:v>2023-IV</c:v>
                  </c:pt>
                  <c:pt idx="9">
                    <c:v>2024-I</c:v>
                  </c:pt>
                </c:lvl>
                <c:lvl>
                  <c:pt idx="0">
                    <c:v>General government</c:v>
                  </c:pt>
                  <c:pt idx="5">
                    <c:v>Financial and nonfinancial corporations, Hs and NPISHs</c:v>
                  </c:pt>
                </c:lvl>
              </c:multiLvlStrCache>
            </c:multiLvlStrRef>
          </c:cat>
          <c:val>
            <c:numRef>
              <c:f>'D15'!$K$27:$K$36</c:f>
              <c:numCache>
                <c:formatCode>General</c:formatCode>
                <c:ptCount val="10"/>
                <c:pt idx="0">
                  <c:v>6.68</c:v>
                </c:pt>
                <c:pt idx="1">
                  <c:v>11.99</c:v>
                </c:pt>
                <c:pt idx="2">
                  <c:v>19.850000000000001</c:v>
                </c:pt>
                <c:pt idx="3">
                  <c:v>10.94</c:v>
                </c:pt>
                <c:pt idx="4">
                  <c:v>8.23</c:v>
                </c:pt>
                <c:pt idx="5">
                  <c:v>13.73</c:v>
                </c:pt>
                <c:pt idx="6">
                  <c:v>19.739999999999998</c:v>
                </c:pt>
                <c:pt idx="7">
                  <c:v>14.09</c:v>
                </c:pt>
                <c:pt idx="8">
                  <c:v>15.66</c:v>
                </c:pt>
                <c:pt idx="9">
                  <c:v>12.96</c:v>
                </c:pt>
              </c:numCache>
            </c:numRef>
          </c:val>
          <c:extLst>
            <c:ext xmlns:c16="http://schemas.microsoft.com/office/drawing/2014/chart" uri="{C3380CC4-5D6E-409C-BE32-E72D297353CC}">
              <c16:uniqueId val="{00000000-F96D-4EB5-8A7B-E995DB214C13}"/>
            </c:ext>
          </c:extLst>
        </c:ser>
        <c:ser>
          <c:idx val="1"/>
          <c:order val="1"/>
          <c:tx>
            <c:strRef>
              <c:f>'D15'!$L$26:$L$26</c:f>
              <c:strCache>
                <c:ptCount val="1"/>
                <c:pt idx="0">
                  <c:v>outflows</c:v>
                </c:pt>
              </c:strCache>
            </c:strRef>
          </c:tx>
          <c:spPr>
            <a:solidFill>
              <a:schemeClr val="accent2"/>
            </a:solidFill>
            <a:ln>
              <a:noFill/>
            </a:ln>
            <a:effectLst/>
          </c:spPr>
          <c:invertIfNegative val="0"/>
          <c:cat>
            <c:multiLvlStrRef>
              <c:f>'D15'!$I$27:$J$36</c:f>
              <c:multiLvlStrCache>
                <c:ptCount val="10"/>
                <c:lvl>
                  <c:pt idx="0">
                    <c:v>2023-I</c:v>
                  </c:pt>
                  <c:pt idx="1">
                    <c:v>2023-II</c:v>
                  </c:pt>
                  <c:pt idx="2">
                    <c:v>2023-III</c:v>
                  </c:pt>
                  <c:pt idx="3">
                    <c:v>2023-IV</c:v>
                  </c:pt>
                  <c:pt idx="4">
                    <c:v>2024-I</c:v>
                  </c:pt>
                  <c:pt idx="5">
                    <c:v>2023-I</c:v>
                  </c:pt>
                  <c:pt idx="6">
                    <c:v>2023-II</c:v>
                  </c:pt>
                  <c:pt idx="7">
                    <c:v>2023-III</c:v>
                  </c:pt>
                  <c:pt idx="8">
                    <c:v>2023-IV</c:v>
                  </c:pt>
                  <c:pt idx="9">
                    <c:v>2024-I</c:v>
                  </c:pt>
                </c:lvl>
                <c:lvl>
                  <c:pt idx="0">
                    <c:v>General government</c:v>
                  </c:pt>
                  <c:pt idx="5">
                    <c:v>Financial and nonfinancial corporations, Hs and NPISHs</c:v>
                  </c:pt>
                </c:lvl>
              </c:multiLvlStrCache>
            </c:multiLvlStrRef>
          </c:cat>
          <c:val>
            <c:numRef>
              <c:f>'D15'!$L$27:$L$36</c:f>
              <c:numCache>
                <c:formatCode>#,##0.00</c:formatCode>
                <c:ptCount val="10"/>
                <c:pt idx="5" formatCode="General">
                  <c:v>6.24</c:v>
                </c:pt>
                <c:pt idx="6" formatCode="General">
                  <c:v>6.64</c:v>
                </c:pt>
                <c:pt idx="7" formatCode="General">
                  <c:v>8.9700000000000006</c:v>
                </c:pt>
                <c:pt idx="8" formatCode="General">
                  <c:v>8.98</c:v>
                </c:pt>
                <c:pt idx="9" formatCode="General">
                  <c:v>9.7200000000000006</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82"/>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2050847173626869"/>
          <c:w val="0.91734686778610486"/>
          <c:h val="0.68819674912371276"/>
        </c:manualLayout>
      </c:layout>
      <c:barChart>
        <c:barDir val="col"/>
        <c:grouping val="clustered"/>
        <c:varyColors val="0"/>
        <c:ser>
          <c:idx val="0"/>
          <c:order val="0"/>
          <c:tx>
            <c:strRef>
              <c:f>'D16'!$B$37</c:f>
              <c:strCache>
                <c:ptCount val="1"/>
                <c:pt idx="0">
                  <c:v>Direct investment</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'D16'!$C$35:$D$35</c:f>
              <c:strCache>
                <c:ptCount val="2"/>
                <c:pt idx="0">
                  <c:v>Net acquisition of financial assets</c:v>
                </c:pt>
                <c:pt idx="1">
                  <c:v>Net incurrence of liabilities</c:v>
                </c:pt>
              </c:strCache>
            </c:strRef>
          </c:cat>
          <c:val>
            <c:numRef>
              <c:f>'D16'!$C$37:$D$37</c:f>
              <c:numCache>
                <c:formatCode>0.00</c:formatCode>
                <c:ptCount val="2"/>
                <c:pt idx="0">
                  <c:v>7.59</c:v>
                </c:pt>
                <c:pt idx="1">
                  <c:v>54.83</c:v>
                </c:pt>
              </c:numCache>
            </c:numRef>
          </c:val>
          <c:extLst>
            <c:ext xmlns:c16="http://schemas.microsoft.com/office/drawing/2014/chart" uri="{C3380CC4-5D6E-409C-BE32-E72D297353CC}">
              <c16:uniqueId val="{00000001-3166-42A7-A4A4-9C7CFCA19940}"/>
            </c:ext>
          </c:extLst>
        </c:ser>
        <c:ser>
          <c:idx val="2"/>
          <c:order val="1"/>
          <c:tx>
            <c:strRef>
              <c:f>'D16'!$B$39</c:f>
              <c:strCache>
                <c:ptCount val="1"/>
                <c:pt idx="0">
                  <c:v>Currency and deposits</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'D16'!$C$35:$D$35</c:f>
              <c:strCache>
                <c:ptCount val="2"/>
                <c:pt idx="0">
                  <c:v>Net acquisition of financial assets</c:v>
                </c:pt>
                <c:pt idx="1">
                  <c:v>Net incurrence of liabilities</c:v>
                </c:pt>
              </c:strCache>
            </c:strRef>
          </c:cat>
          <c:val>
            <c:numRef>
              <c:f>'D16'!$C$39:$D$39</c:f>
              <c:numCache>
                <c:formatCode>0.00</c:formatCode>
                <c:ptCount val="2"/>
                <c:pt idx="0">
                  <c:v>-383.53999999999996</c:v>
                </c:pt>
                <c:pt idx="1">
                  <c:v>-25.46</c:v>
                </c:pt>
              </c:numCache>
            </c:numRef>
          </c:val>
          <c:extLst>
            <c:ext xmlns:c16="http://schemas.microsoft.com/office/drawing/2014/chart" uri="{C3380CC4-5D6E-409C-BE32-E72D297353CC}">
              <c16:uniqueId val="{00000002-3166-42A7-A4A4-9C7CFCA19940}"/>
            </c:ext>
          </c:extLst>
        </c:ser>
        <c:ser>
          <c:idx val="3"/>
          <c:order val="2"/>
          <c:tx>
            <c:strRef>
              <c:f>'D16'!$B$40</c:f>
              <c:strCache>
                <c:ptCount val="1"/>
                <c:pt idx="0">
                  <c:v>Loans</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'D16'!$C$35:$D$35</c:f>
              <c:strCache>
                <c:ptCount val="2"/>
                <c:pt idx="0">
                  <c:v>Net acquisition of financial assets</c:v>
                </c:pt>
                <c:pt idx="1">
                  <c:v>Net incurrence of liabilities</c:v>
                </c:pt>
              </c:strCache>
            </c:strRef>
          </c:cat>
          <c:val>
            <c:numRef>
              <c:f>'D16'!$C$40:$D$40</c:f>
              <c:numCache>
                <c:formatCode>0.00</c:formatCode>
                <c:ptCount val="2"/>
                <c:pt idx="0">
                  <c:v>35.31</c:v>
                </c:pt>
                <c:pt idx="1">
                  <c:v>23.029999999999998</c:v>
                </c:pt>
              </c:numCache>
            </c:numRef>
          </c:val>
          <c:extLst>
            <c:ext xmlns:c16="http://schemas.microsoft.com/office/drawing/2014/chart" uri="{C3380CC4-5D6E-409C-BE32-E72D297353CC}">
              <c16:uniqueId val="{00000003-3166-42A7-A4A4-9C7CFCA19940}"/>
            </c:ext>
          </c:extLst>
        </c:ser>
        <c:ser>
          <c:idx val="4"/>
          <c:order val="3"/>
          <c:tx>
            <c:strRef>
              <c:f>'D16'!$B$41</c:f>
              <c:strCache>
                <c:ptCount val="1"/>
                <c:pt idx="0">
                  <c:v>Trade credit and advances</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'D16'!$C$35:$D$35</c:f>
              <c:strCache>
                <c:ptCount val="2"/>
                <c:pt idx="0">
                  <c:v>Net acquisition of financial assets</c:v>
                </c:pt>
                <c:pt idx="1">
                  <c:v>Net incurrence of liabilities</c:v>
                </c:pt>
              </c:strCache>
            </c:strRef>
          </c:cat>
          <c:val>
            <c:numRef>
              <c:f>'D16'!$C$41:$D$41</c:f>
              <c:numCache>
                <c:formatCode>0.00</c:formatCode>
                <c:ptCount val="2"/>
                <c:pt idx="0">
                  <c:v>-58.519999999999996</c:v>
                </c:pt>
                <c:pt idx="1">
                  <c:v>50.48</c:v>
                </c:pt>
              </c:numCache>
            </c:numRef>
          </c:val>
          <c:extLst>
            <c:ext xmlns:c16="http://schemas.microsoft.com/office/drawing/2014/chart" uri="{C3380CC4-5D6E-409C-BE32-E72D297353CC}">
              <c16:uniqueId val="{00000004-3166-42A7-A4A4-9C7CFCA19940}"/>
            </c:ext>
          </c:extLst>
        </c:ser>
        <c:ser>
          <c:idx val="5"/>
          <c:order val="4"/>
          <c:tx>
            <c:strRef>
              <c:f>'D16'!$B$42</c:f>
              <c:strCache>
                <c:ptCount val="1"/>
                <c:pt idx="0">
                  <c:v>Reserve assets</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'D16'!$C$35:$D$35</c:f>
              <c:strCache>
                <c:ptCount val="2"/>
                <c:pt idx="0">
                  <c:v>Net acquisition of financial assets</c:v>
                </c:pt>
                <c:pt idx="1">
                  <c:v>Net incurrence of liabilities</c:v>
                </c:pt>
              </c:strCache>
            </c:strRef>
          </c:cat>
          <c:val>
            <c:numRef>
              <c:f>'D16'!$C$42:$D$42</c:f>
              <c:numCache>
                <c:formatCode>General</c:formatCode>
                <c:ptCount val="2"/>
                <c:pt idx="0" formatCode="0.00">
                  <c:v>7.0900000000000549</c:v>
                </c:pt>
              </c:numCache>
            </c:numRef>
          </c:val>
          <c:extLst>
            <c:ext xmlns:c16="http://schemas.microsoft.com/office/drawing/2014/chart" uri="{C3380CC4-5D6E-409C-BE32-E72D297353CC}">
              <c16:uniqueId val="{00000005-3166-42A7-A4A4-9C7CFCA19940}"/>
            </c:ext>
          </c:extLst>
        </c:ser>
        <c:ser>
          <c:idx val="1"/>
          <c:order val="6"/>
          <c:tx>
            <c:strRef>
              <c:f>'D16'!$B$38</c:f>
              <c:strCache>
                <c:ptCount val="1"/>
                <c:pt idx="0">
                  <c:v>Other financial flows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'D16'!$C$35:$D$35</c:f>
              <c:strCache>
                <c:ptCount val="2"/>
                <c:pt idx="0">
                  <c:v>Net acquisition of financial assets</c:v>
                </c:pt>
                <c:pt idx="1">
                  <c:v>Net incurrence of liabilities</c:v>
                </c:pt>
              </c:strCache>
            </c:strRef>
          </c:cat>
          <c:val>
            <c:numRef>
              <c:f>'D16'!$C$38:$D$38</c:f>
              <c:numCache>
                <c:formatCode>0.00</c:formatCode>
                <c:ptCount val="2"/>
                <c:pt idx="0">
                  <c:v>0.78</c:v>
                </c:pt>
                <c:pt idx="1">
                  <c:v>-1.06</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ext xmlns:c15="http://schemas.microsoft.com/office/drawing/2012/chart" uri="{02D57815-91ED-43cb-92C2-25804820EDAC}">
            <c15:filteredBarSeries>
              <c15:ser>
                <c:idx val="6"/>
                <c:order val="5"/>
                <c:tx>
                  <c:strRef>
                    <c:extLst>
                      <c:ext uri="{02D57815-91ED-43cb-92C2-25804820EDAC}">
                        <c15:formulaRef>
                          <c15:sqref>'D16'!#REF!</c15:sqref>
                        </c15:formulaRef>
                      </c:ext>
                    </c:extLst>
                    <c:strCache>
                      <c:ptCount val="1"/>
                      <c:pt idx="0">
                        <c:v>#REF!</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'D16'!#REF!</c15:sqref>
                        </c15:formulaRef>
                      </c:ext>
                    </c:extLst>
                    <c:numCache>
                      <c:formatCode>General</c:formatCode>
                      <c:ptCount val="1"/>
                      <c:pt idx="0">
                        <c:v>1</c:v>
                      </c:pt>
                    </c:numCache>
                  </c:numRef>
                </c:val>
                <c:extLst>
                  <c:ext xmlns:c16="http://schemas.microsoft.com/office/drawing/2014/chart" uri="{C3380CC4-5D6E-409C-BE32-E72D297353CC}">
                    <c16:uniqueId val="{00000007-3166-42A7-A4A4-9C7CFCA19940}"/>
                  </c:ext>
                </c:extLst>
              </c15:ser>
            </c15:filteredBarSeries>
          </c:ext>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35912"/>
        <c:crosses val="autoZero"/>
        <c:auto val="1"/>
        <c:lblAlgn val="ctr"/>
        <c:lblOffset val="100"/>
        <c:noMultiLvlLbl val="0"/>
      </c:catAx>
      <c:valAx>
        <c:axId val="432035912"/>
        <c:scaling>
          <c:orientation val="minMax"/>
          <c:max val="100"/>
          <c:min val="-40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41816"/>
        <c:crosses val="autoZero"/>
        <c:crossBetween val="between"/>
        <c:majorUnit val="100"/>
      </c:valAx>
      <c:spPr>
        <a:noFill/>
        <a:ln>
          <a:noFill/>
        </a:ln>
        <a:effectLst/>
      </c:spPr>
    </c:plotArea>
    <c:legend>
      <c:legendPos val="b"/>
      <c:layout>
        <c:manualLayout>
          <c:xMode val="edge"/>
          <c:yMode val="edge"/>
          <c:x val="8.2348443197580806E-2"/>
          <c:y val="0.84684557552197604"/>
          <c:w val="0.83804651677576447"/>
          <c:h val="0.12836206815299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by institutional sector</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'D17'!$C$29</c:f>
              <c:strCache>
                <c:ptCount val="1"/>
                <c:pt idx="0">
                  <c:v>drawings</c:v>
                </c:pt>
              </c:strCache>
            </c:strRef>
          </c:tx>
          <c:spPr>
            <a:solidFill>
              <a:schemeClr val="tx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'D17'!$B$30:$B$34</c:f>
              <c:strCache>
                <c:ptCount val="5"/>
                <c:pt idx="0">
                  <c:v>Central bank</c:v>
                </c:pt>
                <c:pt idx="1">
                  <c:v>General government</c:v>
                </c:pt>
                <c:pt idx="2">
                  <c:v>Deposit-taking corporations, except CB</c:v>
                </c:pt>
                <c:pt idx="3">
                  <c:v>Nonfinancial corporations, Hs and NPISHs</c:v>
                </c:pt>
                <c:pt idx="4">
                  <c:v>Other financial corporations</c:v>
                </c:pt>
              </c:strCache>
            </c:strRef>
          </c:cat>
          <c:val>
            <c:numRef>
              <c:f>'D17'!$C$30:$C$34</c:f>
              <c:numCache>
                <c:formatCode>General</c:formatCode>
                <c:ptCount val="5"/>
                <c:pt idx="0">
                  <c:v>0</c:v>
                </c:pt>
                <c:pt idx="1">
                  <c:v>51.67</c:v>
                </c:pt>
                <c:pt idx="2">
                  <c:v>13.58</c:v>
                </c:pt>
                <c:pt idx="3">
                  <c:v>41.39</c:v>
                </c:pt>
                <c:pt idx="4">
                  <c:v>29.49</c:v>
                </c:pt>
              </c:numCache>
            </c:numRef>
          </c:val>
          <c:extLst>
            <c:ext xmlns:c16="http://schemas.microsoft.com/office/drawing/2014/chart" uri="{C3380CC4-5D6E-409C-BE32-E72D297353CC}">
              <c16:uniqueId val="{00000000-FBD0-4C39-830A-6ED9DA6F5356}"/>
            </c:ext>
          </c:extLst>
        </c:ser>
        <c:ser>
          <c:idx val="1"/>
          <c:order val="1"/>
          <c:tx>
            <c:strRef>
              <c:f>'D17'!$D$29</c:f>
              <c:strCache>
                <c:ptCount val="1"/>
                <c:pt idx="0">
                  <c:v>repayments</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'D17'!$B$30:$B$34</c:f>
              <c:strCache>
                <c:ptCount val="5"/>
                <c:pt idx="0">
                  <c:v>Central bank</c:v>
                </c:pt>
                <c:pt idx="1">
                  <c:v>General government</c:v>
                </c:pt>
                <c:pt idx="2">
                  <c:v>Deposit-taking corporations, except CB</c:v>
                </c:pt>
                <c:pt idx="3">
                  <c:v>Nonfinancial corporations, Hs and NPISHs</c:v>
                </c:pt>
                <c:pt idx="4">
                  <c:v>Other financial corporations</c:v>
                </c:pt>
              </c:strCache>
            </c:strRef>
          </c:cat>
          <c:val>
            <c:numRef>
              <c:f>'D17'!$D$30:$D$34</c:f>
              <c:numCache>
                <c:formatCode>General</c:formatCode>
                <c:ptCount val="5"/>
                <c:pt idx="0" formatCode="0.00">
                  <c:v>1</c:v>
                </c:pt>
                <c:pt idx="1">
                  <c:v>54.17</c:v>
                </c:pt>
                <c:pt idx="2">
                  <c:v>8.7200000000000006</c:v>
                </c:pt>
                <c:pt idx="3">
                  <c:v>19.87</c:v>
                </c:pt>
                <c:pt idx="4">
                  <c:v>29.34</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82"/>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5456576"/>
        <c:crosses val="autoZero"/>
        <c:auto val="1"/>
        <c:lblAlgn val="ctr"/>
        <c:lblOffset val="100"/>
        <c:noMultiLvlLbl val="0"/>
      </c:catAx>
      <c:valAx>
        <c:axId val="1095456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5367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by</a:t>
            </a:r>
            <a:r>
              <a:rPr lang="ro-MD" sz="900" baseline="0"/>
              <a:t> maturity</a:t>
            </a:r>
            <a:endParaRPr lang="ro-MD" sz="900"/>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24525963569248163"/>
          <c:y val="0.20057906129356953"/>
          <c:w val="0.46857308627425798"/>
          <c:h val="0.58953135598414841"/>
        </c:manualLayout>
      </c:layout>
      <c:doughnutChart>
        <c:varyColors val="1"/>
        <c:ser>
          <c:idx val="0"/>
          <c:order val="0"/>
          <c:tx>
            <c:strRef>
              <c:f>'D17'!$G$30</c:f>
              <c:strCache>
                <c:ptCount val="1"/>
                <c:pt idx="0">
                  <c:v>short-term</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'D17'!$H$29:$I$29</c:f>
              <c:strCache>
                <c:ptCount val="2"/>
                <c:pt idx="0">
                  <c:v>drawings</c:v>
                </c:pt>
                <c:pt idx="1">
                  <c:v>repayments</c:v>
                </c:pt>
              </c:strCache>
            </c:strRef>
          </c:cat>
          <c:val>
            <c:numRef>
              <c:f>'D17'!$H$30:$I$30</c:f>
              <c:numCache>
                <c:formatCode>0.00</c:formatCode>
                <c:ptCount val="2"/>
                <c:pt idx="0">
                  <c:v>0.8</c:v>
                </c:pt>
                <c:pt idx="1">
                  <c:v>0.3</c:v>
                </c:pt>
              </c:numCache>
            </c:numRef>
          </c:val>
          <c:extLst>
            <c:ext xmlns:c16="http://schemas.microsoft.com/office/drawing/2014/chart" uri="{C3380CC4-5D6E-409C-BE32-E72D297353CC}">
              <c16:uniqueId val="{00000000-7038-4B76-92AA-B13F89E57921}"/>
            </c:ext>
          </c:extLst>
        </c:ser>
        <c:ser>
          <c:idx val="1"/>
          <c:order val="1"/>
          <c:tx>
            <c:strRef>
              <c:f>'D17'!$G$31</c:f>
              <c:strCache>
                <c:ptCount val="1"/>
                <c:pt idx="0">
                  <c:v>long-term</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'D17'!$H$29:$I$29</c:f>
              <c:strCache>
                <c:ptCount val="2"/>
                <c:pt idx="0">
                  <c:v>drawings</c:v>
                </c:pt>
                <c:pt idx="1">
                  <c:v>repayments</c:v>
                </c:pt>
              </c:strCache>
            </c:strRef>
          </c:cat>
          <c:val>
            <c:numRef>
              <c:f>'D17'!$H$31:$I$31</c:f>
              <c:numCache>
                <c:formatCode>0.00</c:formatCode>
                <c:ptCount val="2"/>
                <c:pt idx="0">
                  <c:v>135.33000000000001</c:v>
                </c:pt>
                <c:pt idx="1">
                  <c:v>112.80000000000001</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9926781521008877"/>
          <c:y val="0.19404426191658139"/>
          <c:w val="0.34410949455444001"/>
          <c:h val="0.74771467967801153"/>
        </c:manualLayout>
      </c:layout>
      <c:doughnutChart>
        <c:varyColors val="1"/>
        <c:ser>
          <c:idx val="1"/>
          <c:order val="0"/>
          <c:dPt>
            <c:idx val="0"/>
            <c:bubble3D val="0"/>
            <c:spPr>
              <a:solidFill>
                <a:schemeClr val="tx1">
                  <a:lumMod val="50000"/>
                </a:schemeClr>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chemeClr val="tx1">
                  <a:lumMod val="75000"/>
                </a:schemeClr>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chemeClr val="accent4">
                  <a:shade val="82000"/>
                </a:schemeClr>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accent4">
                  <a:tint val="83000"/>
                </a:schemeClr>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0B-AB63-4185-9A73-762927F7BE0D}"/>
              </c:ext>
            </c:extLst>
          </c:dPt>
          <c:dPt>
            <c:idx val="6"/>
            <c:bubble3D val="0"/>
            <c:spPr>
              <a:solidFill>
                <a:schemeClr val="accent4">
                  <a:tint val="48000"/>
                </a:schemeClr>
              </a:solidFill>
              <a:ln w="19050">
                <a:solidFill>
                  <a:schemeClr val="lt1"/>
                </a:solidFill>
              </a:ln>
              <a:effectLst/>
            </c:spPr>
            <c:extLst>
              <c:ext xmlns:c16="http://schemas.microsoft.com/office/drawing/2014/chart" uri="{C3380CC4-5D6E-409C-BE32-E72D297353CC}">
                <c16:uniqueId val="{0000000D-AB63-4185-9A73-762927F7BE0D}"/>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6="http://schemas.microsoft.com/office/drawing/2014/chart" uri="{C3380CC4-5D6E-409C-BE32-E72D297353CC}">
                  <c16:uniqueId val="{00000001-0B93-4176-8708-80BA3733F608}"/>
                </c:ext>
              </c:extLst>
            </c:dLbl>
            <c:dLbl>
              <c:idx val="1"/>
              <c:layout>
                <c:manualLayout>
                  <c:x val="5.3691275167784581E-3"/>
                  <c:y val="0"/>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2"/>
              <c:layout>
                <c:manualLayout>
                  <c:x val="1.7897091722595079E-3"/>
                  <c:y val="-3.7217554509596917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8.0089485458612969E-2"/>
                      <c:h val="0.1787709497206704"/>
                    </c:manualLayout>
                  </c15:layout>
                </c:ext>
                <c:ext xmlns:c16="http://schemas.microsoft.com/office/drawing/2014/chart" uri="{C3380CC4-5D6E-409C-BE32-E72D297353CC}">
                  <c16:uniqueId val="{00000005-0B93-4176-8708-80BA3733F608}"/>
                </c:ext>
              </c:extLst>
            </c:dLbl>
            <c:dLbl>
              <c:idx val="3"/>
              <c:layout>
                <c:manualLayout>
                  <c:x val="-4.832214765100671E-2"/>
                  <c:y val="-0.1713221601489758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93-4176-8708-80BA3733F608}"/>
                </c:ext>
              </c:extLst>
            </c:dLbl>
            <c:dLbl>
              <c:idx val="4"/>
              <c:layout>
                <c:manualLayout>
                  <c:x val="-3.5794183445190158E-3"/>
                  <c:y val="-0.201117318435754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93-4176-8708-80BA3733F608}"/>
                </c:ext>
              </c:extLst>
            </c:dLbl>
            <c:dLbl>
              <c:idx val="5"/>
              <c:layout>
                <c:manualLayout>
                  <c:x val="4.832214765100671E-2"/>
                  <c:y val="-0.2085661080074487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B63-4185-9A73-762927F7BE0D}"/>
                </c:ext>
              </c:extLst>
            </c:dLbl>
            <c:dLbl>
              <c:idx val="6"/>
              <c:layout>
                <c:manualLayout>
                  <c:x val="8.7695749440715884E-2"/>
                  <c:y val="-0.100558659217877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B63-4185-9A73-762927F7BE0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howLeaderLines val="0"/>
            <c:extLst>
              <c:ext xmlns:c15="http://schemas.microsoft.com/office/drawing/2012/chart" uri="{CE6537A1-D6FC-4f65-9D91-7224C49458BB}"/>
            </c:extLst>
          </c:dLbls>
          <c:cat>
            <c:strRef>
              <c:f>'D18'!$B$31:$B$37</c:f>
              <c:strCache>
                <c:ptCount val="7"/>
                <c:pt idx="0">
                  <c:v>EIB</c:v>
                </c:pt>
                <c:pt idx="1">
                  <c:v>IDA</c:v>
                </c:pt>
                <c:pt idx="2">
                  <c:v>ERBD</c:v>
                </c:pt>
                <c:pt idx="3">
                  <c:v>JICA</c:v>
                </c:pt>
                <c:pt idx="4">
                  <c:v>BGK</c:v>
                </c:pt>
                <c:pt idx="5">
                  <c:v>IFAD</c:v>
                </c:pt>
                <c:pt idx="6">
                  <c:v>IBRD</c:v>
                </c:pt>
              </c:strCache>
            </c:strRef>
          </c:cat>
          <c:val>
            <c:numRef>
              <c:f>'D18'!$C$31:$C$37</c:f>
              <c:numCache>
                <c:formatCode>0.0%</c:formatCode>
                <c:ptCount val="7"/>
                <c:pt idx="0">
                  <c:v>0.4</c:v>
                </c:pt>
                <c:pt idx="1">
                  <c:v>0.27100000000000002</c:v>
                </c:pt>
                <c:pt idx="2">
                  <c:v>0.184</c:v>
                </c:pt>
                <c:pt idx="3">
                  <c:v>4.4999999999999998E-2</c:v>
                </c:pt>
                <c:pt idx="4">
                  <c:v>4.2000000000000003E-2</c:v>
                </c:pt>
                <c:pt idx="5">
                  <c:v>3.4000000000000002E-2</c:v>
                </c:pt>
                <c:pt idx="6">
                  <c:v>2.4E-2</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0"/>
        </c:dLbls>
        <c:firstSliceAng val="25"/>
        <c:holeSize val="50"/>
      </c:doughnutChart>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'D19'!$B$32</c:f>
              <c:strCache>
                <c:ptCount val="1"/>
                <c:pt idx="0">
                  <c:v>Central bank</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'D19'!$C$30:$G$31</c:f>
              <c:multiLvlStrCache>
                <c:ptCount val="5"/>
                <c:lvl>
                  <c:pt idx="0">
                    <c:v>I</c:v>
                  </c:pt>
                  <c:pt idx="1">
                    <c:v>II</c:v>
                  </c:pt>
                  <c:pt idx="2">
                    <c:v>III</c:v>
                  </c:pt>
                  <c:pt idx="3">
                    <c:v>IV</c:v>
                  </c:pt>
                  <c:pt idx="4">
                    <c:v>I</c:v>
                  </c:pt>
                </c:lvl>
                <c:lvl>
                  <c:pt idx="0">
                    <c:v>2023</c:v>
                  </c:pt>
                  <c:pt idx="4">
                    <c:v>2024</c:v>
                  </c:pt>
                </c:lvl>
              </c:multiLvlStrCache>
            </c:multiLvlStrRef>
          </c:cat>
          <c:val>
            <c:numRef>
              <c:f>'D19'!$C$32:$G$32</c:f>
              <c:numCache>
                <c:formatCode>#,##0.0</c:formatCode>
                <c:ptCount val="5"/>
                <c:pt idx="0">
                  <c:v>31.075423555896446</c:v>
                </c:pt>
                <c:pt idx="1">
                  <c:v>31.511401740959265</c:v>
                </c:pt>
                <c:pt idx="2">
                  <c:v>30.535451188016694</c:v>
                </c:pt>
                <c:pt idx="3">
                  <c:v>32.617803958449933</c:v>
                </c:pt>
                <c:pt idx="4">
                  <c:v>31.514175862514765</c:v>
                </c:pt>
              </c:numCache>
            </c:numRef>
          </c:val>
          <c:extLst>
            <c:ext xmlns:c16="http://schemas.microsoft.com/office/drawing/2014/chart" uri="{C3380CC4-5D6E-409C-BE32-E72D297353CC}">
              <c16:uniqueId val="{00000000-AF53-4C6C-A058-7392D5C0BE52}"/>
            </c:ext>
          </c:extLst>
        </c:ser>
        <c:ser>
          <c:idx val="1"/>
          <c:order val="1"/>
          <c:tx>
            <c:strRef>
              <c:f>'D19'!$B$33</c:f>
              <c:strCache>
                <c:ptCount val="1"/>
                <c:pt idx="0">
                  <c:v>General government</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'D19'!$C$30:$G$31</c:f>
              <c:multiLvlStrCache>
                <c:ptCount val="5"/>
                <c:lvl>
                  <c:pt idx="0">
                    <c:v>I</c:v>
                  </c:pt>
                  <c:pt idx="1">
                    <c:v>II</c:v>
                  </c:pt>
                  <c:pt idx="2">
                    <c:v>III</c:v>
                  </c:pt>
                  <c:pt idx="3">
                    <c:v>IV</c:v>
                  </c:pt>
                  <c:pt idx="4">
                    <c:v>I</c:v>
                  </c:pt>
                </c:lvl>
                <c:lvl>
                  <c:pt idx="0">
                    <c:v>2023</c:v>
                  </c:pt>
                  <c:pt idx="4">
                    <c:v>2024</c:v>
                  </c:pt>
                </c:lvl>
              </c:multiLvlStrCache>
            </c:multiLvlStrRef>
          </c:cat>
          <c:val>
            <c:numRef>
              <c:f>'D19'!$C$33:$G$33</c:f>
              <c:numCache>
                <c:formatCode>#,##0.0</c:formatCode>
                <c:ptCount val="5"/>
                <c:pt idx="0">
                  <c:v>-22.789559773923944</c:v>
                </c:pt>
                <c:pt idx="1">
                  <c:v>-22.684723951171932</c:v>
                </c:pt>
                <c:pt idx="2">
                  <c:v>-20.738484370933971</c:v>
                </c:pt>
                <c:pt idx="3">
                  <c:v>-22.667462885754247</c:v>
                </c:pt>
                <c:pt idx="4">
                  <c:v>-21.602140768643622</c:v>
                </c:pt>
              </c:numCache>
            </c:numRef>
          </c:val>
          <c:extLst>
            <c:ext xmlns:c16="http://schemas.microsoft.com/office/drawing/2014/chart" uri="{C3380CC4-5D6E-409C-BE32-E72D297353CC}">
              <c16:uniqueId val="{00000001-AF53-4C6C-A058-7392D5C0BE52}"/>
            </c:ext>
          </c:extLst>
        </c:ser>
        <c:ser>
          <c:idx val="2"/>
          <c:order val="2"/>
          <c:tx>
            <c:strRef>
              <c:f>'D19'!$B$34</c:f>
              <c:strCache>
                <c:ptCount val="1"/>
                <c:pt idx="0">
                  <c:v>Deposit-taking corporations</c:v>
                </c:pt>
              </c:strCache>
            </c:strRef>
          </c:tx>
          <c:spPr>
            <a:solidFill>
              <a:srgbClr val="C08247"/>
            </a:solidFill>
            <a:ln w="15875">
              <a:noFill/>
            </a:ln>
            <a:effectLst/>
          </c:spPr>
          <c:invertIfNegative val="0"/>
          <c:dLbls>
            <c:dLbl>
              <c:idx val="0"/>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dLbl>
              <c:idx val="4"/>
              <c:layout>
                <c:manualLayout>
                  <c:x val="3.2647188137015866E-4"/>
                  <c:y val="-2.5099714361828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A3-45B1-91E4-499FF26EF23E}"/>
                </c:ext>
              </c:extLst>
            </c:dLbl>
            <c:numFmt formatCode="#,##0.0" sourceLinked="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'D19'!$C$30:$G$31</c:f>
              <c:multiLvlStrCache>
                <c:ptCount val="5"/>
                <c:lvl>
                  <c:pt idx="0">
                    <c:v>I</c:v>
                  </c:pt>
                  <c:pt idx="1">
                    <c:v>II</c:v>
                  </c:pt>
                  <c:pt idx="2">
                    <c:v>III</c:v>
                  </c:pt>
                  <c:pt idx="3">
                    <c:v>IV</c:v>
                  </c:pt>
                  <c:pt idx="4">
                    <c:v>I</c:v>
                  </c:pt>
                </c:lvl>
                <c:lvl>
                  <c:pt idx="0">
                    <c:v>2023</c:v>
                  </c:pt>
                  <c:pt idx="4">
                    <c:v>2024</c:v>
                  </c:pt>
                </c:lvl>
              </c:multiLvlStrCache>
            </c:multiLvlStrRef>
          </c:cat>
          <c:val>
            <c:numRef>
              <c:f>'D19'!$C$34:$G$34</c:f>
              <c:numCache>
                <c:formatCode>#,##0.0</c:formatCode>
                <c:ptCount val="5"/>
                <c:pt idx="0">
                  <c:v>-0.41468376490837966</c:v>
                </c:pt>
                <c:pt idx="1">
                  <c:v>0.15298629110083106</c:v>
                </c:pt>
                <c:pt idx="2">
                  <c:v>0.85570632336265051</c:v>
                </c:pt>
                <c:pt idx="3">
                  <c:v>1.36725242764218</c:v>
                </c:pt>
                <c:pt idx="4">
                  <c:v>1.8791348848356908</c:v>
                </c:pt>
              </c:numCache>
            </c:numRef>
          </c:val>
          <c:extLst>
            <c:ext xmlns:c16="http://schemas.microsoft.com/office/drawing/2014/chart" uri="{C3380CC4-5D6E-409C-BE32-E72D297353CC}">
              <c16:uniqueId val="{00000004-AF53-4C6C-A058-7392D5C0BE52}"/>
            </c:ext>
          </c:extLst>
        </c:ser>
        <c:ser>
          <c:idx val="3"/>
          <c:order val="3"/>
          <c:tx>
            <c:strRef>
              <c:f>'D19'!$B$35</c:f>
              <c:strCache>
                <c:ptCount val="1"/>
                <c:pt idx="0">
                  <c:v>Other sectors</c:v>
                </c:pt>
              </c:strCache>
            </c:strRef>
          </c:tx>
          <c:spPr>
            <a:solidFill>
              <a:srgbClr val="EDDBD1"/>
            </a:solidFill>
            <a:ln w="15875">
              <a:noFill/>
            </a:ln>
            <a:effectLst/>
          </c:spPr>
          <c:invertIfNegative val="0"/>
          <c:dLbls>
            <c:dLbl>
              <c:idx val="0"/>
              <c:layout>
                <c:manualLayout>
                  <c:x val="0"/>
                  <c:y val="0.1354649205245086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4"/>
              <c:layout>
                <c:manualLayout>
                  <c:x val="3.1338986917063332E-3"/>
                  <c:y val="0.130489377367984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A3-45B1-91E4-499FF26EF23E}"/>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'D19'!$C$30:$G$31</c:f>
              <c:multiLvlStrCache>
                <c:ptCount val="5"/>
                <c:lvl>
                  <c:pt idx="0">
                    <c:v>I</c:v>
                  </c:pt>
                  <c:pt idx="1">
                    <c:v>II</c:v>
                  </c:pt>
                  <c:pt idx="2">
                    <c:v>III</c:v>
                  </c:pt>
                  <c:pt idx="3">
                    <c:v>IV</c:v>
                  </c:pt>
                  <c:pt idx="4">
                    <c:v>I</c:v>
                  </c:pt>
                </c:lvl>
                <c:lvl>
                  <c:pt idx="0">
                    <c:v>2023</c:v>
                  </c:pt>
                  <c:pt idx="4">
                    <c:v>2024</c:v>
                  </c:pt>
                </c:lvl>
              </c:multiLvlStrCache>
            </c:multiLvlStrRef>
          </c:cat>
          <c:val>
            <c:numRef>
              <c:f>'D19'!$C$35:$G$35</c:f>
              <c:numCache>
                <c:formatCode>#,##0.0</c:formatCode>
                <c:ptCount val="5"/>
                <c:pt idx="0">
                  <c:v>-51.725031936306507</c:v>
                </c:pt>
                <c:pt idx="1">
                  <c:v>-50.652257800446279</c:v>
                </c:pt>
                <c:pt idx="2">
                  <c:v>-51.090511125448515</c:v>
                </c:pt>
                <c:pt idx="3">
                  <c:v>-51.007201027992977</c:v>
                </c:pt>
                <c:pt idx="4">
                  <c:v>-48.976930537771892</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'D19'!$B$36</c:f>
              <c:strCache>
                <c:ptCount val="1"/>
                <c:pt idx="0">
                  <c:v>Net IIP</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'D19'!$C$30:$G$31</c:f>
              <c:multiLvlStrCache>
                <c:ptCount val="5"/>
                <c:lvl>
                  <c:pt idx="0">
                    <c:v>I</c:v>
                  </c:pt>
                  <c:pt idx="1">
                    <c:v>II</c:v>
                  </c:pt>
                  <c:pt idx="2">
                    <c:v>III</c:v>
                  </c:pt>
                  <c:pt idx="3">
                    <c:v>IV</c:v>
                  </c:pt>
                  <c:pt idx="4">
                    <c:v>I</c:v>
                  </c:pt>
                </c:lvl>
                <c:lvl>
                  <c:pt idx="0">
                    <c:v>2023</c:v>
                  </c:pt>
                  <c:pt idx="4">
                    <c:v>2024</c:v>
                  </c:pt>
                </c:lvl>
              </c:multiLvlStrCache>
            </c:multiLvlStrRef>
          </c:cat>
          <c:val>
            <c:numRef>
              <c:f>'D19'!$C$36:$G$36</c:f>
              <c:numCache>
                <c:formatCode>#,##0.0</c:formatCode>
                <c:ptCount val="5"/>
                <c:pt idx="0">
                  <c:v>-43.853851919242388</c:v>
                </c:pt>
                <c:pt idx="1">
                  <c:v>-41.672593719558101</c:v>
                </c:pt>
                <c:pt idx="2">
                  <c:v>-40.437837985003142</c:v>
                </c:pt>
                <c:pt idx="3">
                  <c:v>-39.689607527655113</c:v>
                </c:pt>
                <c:pt idx="4">
                  <c:v>-37.185760559065059</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1576786161616324"/>
          <c:y val="0.10183514200509117"/>
          <c:w val="0.26772606731143272"/>
          <c:h val="0.7708053198048497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listo MT" panose="020406030505050303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527753732308338E-2"/>
          <c:y val="3.4457364947467456E-2"/>
          <c:w val="0.67997537254374729"/>
          <c:h val="0.87356052360444036"/>
        </c:manualLayout>
      </c:layout>
      <c:barChart>
        <c:barDir val="col"/>
        <c:grouping val="stacked"/>
        <c:varyColors val="0"/>
        <c:ser>
          <c:idx val="1"/>
          <c:order val="0"/>
          <c:tx>
            <c:strRef>
              <c:f>'D20'!$C$38</c:f>
              <c:strCache>
                <c:ptCount val="1"/>
                <c:pt idx="0">
                  <c:v>Direct investment</c:v>
                </c:pt>
              </c:strCache>
            </c:strRef>
          </c:tx>
          <c:spPr>
            <a:solidFill>
              <a:srgbClr val="B8917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'D20'!$D$36:$H$37</c:f>
              <c:multiLvlStrCache>
                <c:ptCount val="5"/>
                <c:lvl>
                  <c:pt idx="0">
                    <c:v>I</c:v>
                  </c:pt>
                  <c:pt idx="1">
                    <c:v>II</c:v>
                  </c:pt>
                  <c:pt idx="2">
                    <c:v>III</c:v>
                  </c:pt>
                  <c:pt idx="3">
                    <c:v>IV</c:v>
                  </c:pt>
                  <c:pt idx="4">
                    <c:v>I</c:v>
                  </c:pt>
                </c:lvl>
                <c:lvl>
                  <c:pt idx="0">
                    <c:v>2023</c:v>
                  </c:pt>
                  <c:pt idx="4">
                    <c:v>2024</c:v>
                  </c:pt>
                </c:lvl>
              </c:multiLvlStrCache>
            </c:multiLvlStrRef>
          </c:cat>
          <c:val>
            <c:numRef>
              <c:f>'D20'!$D$38:$H$38</c:f>
              <c:numCache>
                <c:formatCode>General</c:formatCode>
                <c:ptCount val="5"/>
                <c:pt idx="0">
                  <c:v>6.6</c:v>
                </c:pt>
                <c:pt idx="1">
                  <c:v>6.4</c:v>
                </c:pt>
                <c:pt idx="2">
                  <c:v>6.6</c:v>
                </c:pt>
                <c:pt idx="3">
                  <c:v>5.9</c:v>
                </c:pt>
                <c:pt idx="4">
                  <c:v>6.1</c:v>
                </c:pt>
              </c:numCache>
            </c:numRef>
          </c:val>
          <c:extLst>
            <c:ext xmlns:c16="http://schemas.microsoft.com/office/drawing/2014/chart" uri="{C3380CC4-5D6E-409C-BE32-E72D297353CC}">
              <c16:uniqueId val="{00000000-1BDB-44F4-8A4B-9128F4F575A0}"/>
            </c:ext>
          </c:extLst>
        </c:ser>
        <c:ser>
          <c:idx val="2"/>
          <c:order val="1"/>
          <c:tx>
            <c:strRef>
              <c:f>'D20'!$C$39</c:f>
              <c:strCache>
                <c:ptCount val="1"/>
                <c:pt idx="0">
                  <c:v>Portfolio investment and financial derivatives</c:v>
                </c:pt>
              </c:strCache>
            </c:strRef>
          </c:tx>
          <c:spPr>
            <a:solidFill>
              <a:srgbClr val="F79646">
                <a:lumMod val="50000"/>
              </a:srgbClr>
            </a:solidFill>
            <a:ln>
              <a:noFill/>
            </a:ln>
            <a:effectLst/>
          </c:spPr>
          <c:invertIfNegative val="0"/>
          <c:dLbls>
            <c:dLbl>
              <c:idx val="4"/>
              <c:layout>
                <c:manualLayout>
                  <c:x val="0"/>
                  <c:y val="-1.93835211725176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C8-4BB4-8E12-BC77AAE6B84D}"/>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'D20'!$D$36:$H$37</c:f>
              <c:multiLvlStrCache>
                <c:ptCount val="5"/>
                <c:lvl>
                  <c:pt idx="0">
                    <c:v>I</c:v>
                  </c:pt>
                  <c:pt idx="1">
                    <c:v>II</c:v>
                  </c:pt>
                  <c:pt idx="2">
                    <c:v>III</c:v>
                  </c:pt>
                  <c:pt idx="3">
                    <c:v>IV</c:v>
                  </c:pt>
                  <c:pt idx="4">
                    <c:v>I</c:v>
                  </c:pt>
                </c:lvl>
                <c:lvl>
                  <c:pt idx="0">
                    <c:v>2023</c:v>
                  </c:pt>
                  <c:pt idx="4">
                    <c:v>2024</c:v>
                  </c:pt>
                </c:lvl>
              </c:multiLvlStrCache>
            </c:multiLvlStrRef>
          </c:cat>
          <c:val>
            <c:numRef>
              <c:f>'D20'!$D$39:$H$39</c:f>
              <c:numCache>
                <c:formatCode>General</c:formatCode>
                <c:ptCount val="5"/>
                <c:pt idx="0">
                  <c:v>0.2</c:v>
                </c:pt>
                <c:pt idx="1">
                  <c:v>0.2</c:v>
                </c:pt>
                <c:pt idx="2">
                  <c:v>0.2</c:v>
                </c:pt>
                <c:pt idx="3">
                  <c:v>0.2</c:v>
                </c:pt>
                <c:pt idx="4">
                  <c:v>0.2</c:v>
                </c:pt>
              </c:numCache>
            </c:numRef>
          </c:val>
          <c:extLst>
            <c:ext xmlns:c16="http://schemas.microsoft.com/office/drawing/2014/chart" uri="{C3380CC4-5D6E-409C-BE32-E72D297353CC}">
              <c16:uniqueId val="{00000001-1BDB-44F4-8A4B-9128F4F575A0}"/>
            </c:ext>
          </c:extLst>
        </c:ser>
        <c:ser>
          <c:idx val="3"/>
          <c:order val="2"/>
          <c:tx>
            <c:strRef>
              <c:f>'D20'!$C$40</c:f>
              <c:strCache>
                <c:ptCount val="1"/>
                <c:pt idx="0">
                  <c:v>Other investment</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'D20'!$D$36:$H$37</c:f>
              <c:multiLvlStrCache>
                <c:ptCount val="5"/>
                <c:lvl>
                  <c:pt idx="0">
                    <c:v>I</c:v>
                  </c:pt>
                  <c:pt idx="1">
                    <c:v>II</c:v>
                  </c:pt>
                  <c:pt idx="2">
                    <c:v>III</c:v>
                  </c:pt>
                  <c:pt idx="3">
                    <c:v>IV</c:v>
                  </c:pt>
                  <c:pt idx="4">
                    <c:v>I</c:v>
                  </c:pt>
                </c:lvl>
                <c:lvl>
                  <c:pt idx="0">
                    <c:v>2023</c:v>
                  </c:pt>
                  <c:pt idx="4">
                    <c:v>2024</c:v>
                  </c:pt>
                </c:lvl>
              </c:multiLvlStrCache>
            </c:multiLvlStrRef>
          </c:cat>
          <c:val>
            <c:numRef>
              <c:f>'D20'!$D$40:$H$40</c:f>
              <c:numCache>
                <c:formatCode>General</c:formatCode>
                <c:ptCount val="5"/>
                <c:pt idx="0">
                  <c:v>24.4</c:v>
                </c:pt>
                <c:pt idx="1">
                  <c:v>23.9</c:v>
                </c:pt>
                <c:pt idx="2">
                  <c:v>22.7</c:v>
                </c:pt>
                <c:pt idx="3">
                  <c:v>21.9</c:v>
                </c:pt>
                <c:pt idx="4">
                  <c:v>22.099999999999998</c:v>
                </c:pt>
              </c:numCache>
            </c:numRef>
          </c:val>
          <c:extLst>
            <c:ext xmlns:c16="http://schemas.microsoft.com/office/drawing/2014/chart" uri="{C3380CC4-5D6E-409C-BE32-E72D297353CC}">
              <c16:uniqueId val="{00000002-1BDB-44F4-8A4B-9128F4F575A0}"/>
            </c:ext>
          </c:extLst>
        </c:ser>
        <c:ser>
          <c:idx val="4"/>
          <c:order val="3"/>
          <c:tx>
            <c:strRef>
              <c:f>'D20'!$C$41</c:f>
              <c:strCache>
                <c:ptCount val="1"/>
                <c:pt idx="0">
                  <c:v>Reserve assets</c:v>
                </c:pt>
              </c:strCache>
            </c:strRef>
          </c:tx>
          <c:spPr>
            <a:solidFill>
              <a:srgbClr val="774F2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'D20'!$D$36:$H$37</c:f>
              <c:multiLvlStrCache>
                <c:ptCount val="5"/>
                <c:lvl>
                  <c:pt idx="0">
                    <c:v>I</c:v>
                  </c:pt>
                  <c:pt idx="1">
                    <c:v>II</c:v>
                  </c:pt>
                  <c:pt idx="2">
                    <c:v>III</c:v>
                  </c:pt>
                  <c:pt idx="3">
                    <c:v>IV</c:v>
                  </c:pt>
                  <c:pt idx="4">
                    <c:v>I</c:v>
                  </c:pt>
                </c:lvl>
                <c:lvl>
                  <c:pt idx="0">
                    <c:v>2023</c:v>
                  </c:pt>
                  <c:pt idx="4">
                    <c:v>2024</c:v>
                  </c:pt>
                </c:lvl>
              </c:multiLvlStrCache>
            </c:multiLvlStrRef>
          </c:cat>
          <c:val>
            <c:numRef>
              <c:f>'D20'!$D$41:$H$41</c:f>
              <c:numCache>
                <c:formatCode>General</c:formatCode>
                <c:ptCount val="5"/>
                <c:pt idx="0">
                  <c:v>68.8</c:v>
                </c:pt>
                <c:pt idx="1">
                  <c:v>69.5</c:v>
                </c:pt>
                <c:pt idx="2">
                  <c:v>70.5</c:v>
                </c:pt>
                <c:pt idx="3">
                  <c:v>72</c:v>
                </c:pt>
                <c:pt idx="4">
                  <c:v>71.599999999999994</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'D20'!$D$36:$H$37</c:f>
              <c:multiLvlStrCache>
                <c:ptCount val="5"/>
                <c:lvl>
                  <c:pt idx="0">
                    <c:v>I</c:v>
                  </c:pt>
                  <c:pt idx="1">
                    <c:v>II</c:v>
                  </c:pt>
                  <c:pt idx="2">
                    <c:v>III</c:v>
                  </c:pt>
                  <c:pt idx="3">
                    <c:v>IV</c:v>
                  </c:pt>
                  <c:pt idx="4">
                    <c:v>I</c:v>
                  </c:pt>
                </c:lvl>
                <c:lvl>
                  <c:pt idx="0">
                    <c:v>2023</c:v>
                  </c:pt>
                  <c:pt idx="4">
                    <c:v>2024</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'D20'!$C$42</c:f>
              <c:strCache>
                <c:ptCount val="1"/>
                <c:pt idx="0">
                  <c:v>Other investment</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'D20'!$D$36:$H$37</c:f>
              <c:multiLvlStrCache>
                <c:ptCount val="5"/>
                <c:lvl>
                  <c:pt idx="0">
                    <c:v>I</c:v>
                  </c:pt>
                  <c:pt idx="1">
                    <c:v>II</c:v>
                  </c:pt>
                  <c:pt idx="2">
                    <c:v>III</c:v>
                  </c:pt>
                  <c:pt idx="3">
                    <c:v>IV</c:v>
                  </c:pt>
                  <c:pt idx="4">
                    <c:v>I</c:v>
                  </c:pt>
                </c:lvl>
                <c:lvl>
                  <c:pt idx="0">
                    <c:v>2023</c:v>
                  </c:pt>
                  <c:pt idx="4">
                    <c:v>2024</c:v>
                  </c:pt>
                </c:lvl>
              </c:multiLvlStrCache>
            </c:multiLvlStrRef>
          </c:cat>
          <c:val>
            <c:numRef>
              <c:f>'D20'!$D$42:$H$42</c:f>
              <c:numCache>
                <c:formatCode>#,##0.0;#,##0.0</c:formatCode>
                <c:ptCount val="5"/>
                <c:pt idx="0">
                  <c:v>-60.4</c:v>
                </c:pt>
                <c:pt idx="1">
                  <c:v>-60.5</c:v>
                </c:pt>
                <c:pt idx="2">
                  <c:v>-59.5</c:v>
                </c:pt>
                <c:pt idx="3">
                  <c:v>-60.7</c:v>
                </c:pt>
                <c:pt idx="4">
                  <c:v>-61.2</c:v>
                </c:pt>
              </c:numCache>
            </c:numRef>
          </c:val>
          <c:extLst>
            <c:ext xmlns:c16="http://schemas.microsoft.com/office/drawing/2014/chart" uri="{C3380CC4-5D6E-409C-BE32-E72D297353CC}">
              <c16:uniqueId val="{00000005-1BDB-44F4-8A4B-9128F4F575A0}"/>
            </c:ext>
          </c:extLst>
        </c:ser>
        <c:ser>
          <c:idx val="5"/>
          <c:order val="6"/>
          <c:tx>
            <c:strRef>
              <c:f>'D20'!$C$43</c:f>
              <c:strCache>
                <c:ptCount val="1"/>
                <c:pt idx="0">
                  <c:v>Direct investment</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'D20'!$D$36:$H$37</c:f>
              <c:multiLvlStrCache>
                <c:ptCount val="5"/>
                <c:lvl>
                  <c:pt idx="0">
                    <c:v>I</c:v>
                  </c:pt>
                  <c:pt idx="1">
                    <c:v>II</c:v>
                  </c:pt>
                  <c:pt idx="2">
                    <c:v>III</c:v>
                  </c:pt>
                  <c:pt idx="3">
                    <c:v>IV</c:v>
                  </c:pt>
                  <c:pt idx="4">
                    <c:v>I</c:v>
                  </c:pt>
                </c:lvl>
                <c:lvl>
                  <c:pt idx="0">
                    <c:v>2023</c:v>
                  </c:pt>
                  <c:pt idx="4">
                    <c:v>2024</c:v>
                  </c:pt>
                </c:lvl>
              </c:multiLvlStrCache>
            </c:multiLvlStrRef>
          </c:cat>
          <c:val>
            <c:numRef>
              <c:f>'D20'!$D$43:$H$43</c:f>
              <c:numCache>
                <c:formatCode>#,##0.0;#,##0.0</c:formatCode>
                <c:ptCount val="5"/>
                <c:pt idx="0">
                  <c:v>-39.4</c:v>
                </c:pt>
                <c:pt idx="1">
                  <c:v>-39.299999999999997</c:v>
                </c:pt>
                <c:pt idx="2">
                  <c:v>-40.299999999999997</c:v>
                </c:pt>
                <c:pt idx="3">
                  <c:v>-39.1</c:v>
                </c:pt>
                <c:pt idx="4">
                  <c:v>-38.6</c:v>
                </c:pt>
              </c:numCache>
            </c:numRef>
          </c:val>
          <c:extLst>
            <c:ext xmlns:c16="http://schemas.microsoft.com/office/drawing/2014/chart" uri="{C3380CC4-5D6E-409C-BE32-E72D297353CC}">
              <c16:uniqueId val="{00000006-1BDB-44F4-8A4B-9128F4F575A0}"/>
            </c:ext>
          </c:extLst>
        </c:ser>
        <c:ser>
          <c:idx val="0"/>
          <c:order val="7"/>
          <c:tx>
            <c:strRef>
              <c:f>'D20'!$C$44</c:f>
              <c:strCache>
                <c:ptCount val="1"/>
                <c:pt idx="0">
                  <c:v>Portfolio investment and financial derivatives</c:v>
                </c:pt>
              </c:strCache>
            </c:strRef>
          </c:tx>
          <c:spPr>
            <a:solidFill>
              <a:srgbClr val="F79646">
                <a:lumMod val="50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'D20'!$D$36:$H$37</c:f>
              <c:multiLvlStrCache>
                <c:ptCount val="5"/>
                <c:lvl>
                  <c:pt idx="0">
                    <c:v>I</c:v>
                  </c:pt>
                  <c:pt idx="1">
                    <c:v>II</c:v>
                  </c:pt>
                  <c:pt idx="2">
                    <c:v>III</c:v>
                  </c:pt>
                  <c:pt idx="3">
                    <c:v>IV</c:v>
                  </c:pt>
                  <c:pt idx="4">
                    <c:v>I</c:v>
                  </c:pt>
                </c:lvl>
                <c:lvl>
                  <c:pt idx="0">
                    <c:v>2023</c:v>
                  </c:pt>
                  <c:pt idx="4">
                    <c:v>2024</c:v>
                  </c:pt>
                </c:lvl>
              </c:multiLvlStrCache>
            </c:multiLvlStrRef>
          </c:cat>
          <c:val>
            <c:numRef>
              <c:f>'D20'!$D$44:$H$44</c:f>
              <c:numCache>
                <c:formatCode>#,##0.0;#,##0.0</c:formatCode>
                <c:ptCount val="5"/>
                <c:pt idx="0">
                  <c:v>-0.2</c:v>
                </c:pt>
                <c:pt idx="1">
                  <c:v>-0.2</c:v>
                </c:pt>
                <c:pt idx="2">
                  <c:v>-0.2</c:v>
                </c:pt>
                <c:pt idx="3">
                  <c:v>-0.2</c:v>
                </c:pt>
                <c:pt idx="4">
                  <c:v>-0.2</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solidFill>
            <a:sysClr val="window" lastClr="FFFFFF"/>
          </a:solid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RO"/>
                  <a:t> </a:t>
                </a:r>
                <a:r>
                  <a:rPr lang="en-US"/>
                  <a:t>Liabilities</a:t>
                </a:r>
                <a:r>
                  <a:rPr lang="ro-RO"/>
                  <a:t>                       </a:t>
                </a:r>
                <a:r>
                  <a:rPr lang="en-US"/>
                  <a:t>        Assets</a:t>
                </a:r>
              </a:p>
            </c:rich>
          </c:tx>
          <c:layout>
            <c:manualLayout>
              <c:xMode val="edge"/>
              <c:yMode val="edge"/>
              <c:x val="1.1966468771102155E-2"/>
              <c:y val="0.3227243569972050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_ ;#,##0\ "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75211487516690745"/>
          <c:y val="0.19958927105989632"/>
          <c:w val="0.24788512483309247"/>
          <c:h val="0.5498108113544476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'D21'!$B$42</c:f>
              <c:strCache>
                <c:ptCount val="1"/>
                <c:pt idx="0">
                  <c:v>100-150% of (30%STD + 15%OL + 5%M2 + 5%eX)</c:v>
                </c:pt>
              </c:strCache>
            </c:strRef>
          </c:tx>
          <c:spPr>
            <a:solidFill>
              <a:schemeClr val="bg1">
                <a:lumMod val="65000"/>
              </a:schemeClr>
            </a:solidFill>
            <a:ln w="28575">
              <a:noFill/>
            </a:ln>
          </c:spPr>
          <c:cat>
            <c:multiLvlStrRef>
              <c:f>'D21'!$C$35:$G$36</c:f>
              <c:multiLvlStrCache>
                <c:ptCount val="5"/>
                <c:lvl>
                  <c:pt idx="0">
                    <c:v>I</c:v>
                  </c:pt>
                  <c:pt idx="1">
                    <c:v>II</c:v>
                  </c:pt>
                  <c:pt idx="2">
                    <c:v>III</c:v>
                  </c:pt>
                  <c:pt idx="3">
                    <c:v>IV</c:v>
                  </c:pt>
                  <c:pt idx="4">
                    <c:v>I </c:v>
                  </c:pt>
                </c:lvl>
                <c:lvl>
                  <c:pt idx="0">
                    <c:v>2023</c:v>
                  </c:pt>
                  <c:pt idx="4">
                    <c:v>2024</c:v>
                  </c:pt>
                </c:lvl>
              </c:multiLvlStrCache>
            </c:multiLvlStrRef>
          </c:cat>
          <c:val>
            <c:numRef>
              <c:f>'D21'!$C$42:$G$42</c:f>
              <c:numCache>
                <c:formatCode>#,##0.00</c:formatCode>
                <c:ptCount val="5"/>
                <c:pt idx="0">
                  <c:v>3314.9131375652764</c:v>
                </c:pt>
                <c:pt idx="1">
                  <c:v>3345.0268546272946</c:v>
                </c:pt>
                <c:pt idx="2">
                  <c:v>3314.9225310809607</c:v>
                </c:pt>
                <c:pt idx="3">
                  <c:v>3542.4247953549693</c:v>
                </c:pt>
                <c:pt idx="4">
                  <c:v>3499.4496387367835</c:v>
                </c:pt>
              </c:numCache>
            </c:numRef>
          </c:val>
          <c:extLst>
            <c:ext xmlns:c16="http://schemas.microsoft.com/office/drawing/2014/chart" uri="{C3380CC4-5D6E-409C-BE32-E72D297353CC}">
              <c16:uniqueId val="{00000001-FA67-48E5-9A47-5E237A6AF270}"/>
            </c:ext>
          </c:extLst>
        </c:ser>
        <c:ser>
          <c:idx val="5"/>
          <c:order val="5"/>
          <c:tx>
            <c:strRef>
              <c:f>'D21'!$B$41</c:f>
              <c:strCache>
                <c:ptCount val="1"/>
                <c:pt idx="0">
                  <c:v>100% of (30%STD + 15%OL + 5%M2 + 5%eX)</c:v>
                </c:pt>
              </c:strCache>
            </c:strRef>
          </c:tx>
          <c:spPr>
            <a:solidFill>
              <a:schemeClr val="bg1"/>
            </a:solidFill>
            <a:ln w="28575">
              <a:noFill/>
            </a:ln>
          </c:spPr>
          <c:cat>
            <c:multiLvlStrRef>
              <c:f>'D21'!$C$35:$G$36</c:f>
              <c:multiLvlStrCache>
                <c:ptCount val="5"/>
                <c:lvl>
                  <c:pt idx="0">
                    <c:v>I</c:v>
                  </c:pt>
                  <c:pt idx="1">
                    <c:v>II</c:v>
                  </c:pt>
                  <c:pt idx="2">
                    <c:v>III</c:v>
                  </c:pt>
                  <c:pt idx="3">
                    <c:v>IV</c:v>
                  </c:pt>
                  <c:pt idx="4">
                    <c:v>I </c:v>
                  </c:pt>
                </c:lvl>
                <c:lvl>
                  <c:pt idx="0">
                    <c:v>2023</c:v>
                  </c:pt>
                  <c:pt idx="4">
                    <c:v>2024</c:v>
                  </c:pt>
                </c:lvl>
              </c:multiLvlStrCache>
            </c:multiLvlStrRef>
          </c:cat>
          <c:val>
            <c:numRef>
              <c:f>'D21'!$C$41:$G$41</c:f>
              <c:numCache>
                <c:formatCode>#,##0.00</c:formatCode>
                <c:ptCount val="5"/>
                <c:pt idx="0">
                  <c:v>2209.9420917101843</c:v>
                </c:pt>
                <c:pt idx="1">
                  <c:v>2230.0179030848631</c:v>
                </c:pt>
                <c:pt idx="2">
                  <c:v>2209.9483540539736</c:v>
                </c:pt>
                <c:pt idx="3">
                  <c:v>2361.6165302366462</c:v>
                </c:pt>
                <c:pt idx="4">
                  <c:v>2332.9664258245225</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'D21'!$B$37</c:f>
              <c:strCache>
                <c:ptCount val="1"/>
                <c:pt idx="0">
                  <c:v>Reserve assets</c:v>
                </c:pt>
              </c:strCache>
            </c:strRef>
          </c:tx>
          <c:spPr>
            <a:solidFill>
              <a:srgbClr val="EDDBD1"/>
            </a:solidFill>
            <a:ln w="25400">
              <a:noFill/>
            </a:ln>
          </c:spPr>
          <c:invertIfNegative val="0"/>
          <c:dLbls>
            <c:spPr>
              <a:solidFill>
                <a:schemeClr val="bg1">
                  <a:lumMod val="95000"/>
                </a:schemeClr>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'D21'!$C$35:$G$36</c:f>
              <c:multiLvlStrCache>
                <c:ptCount val="5"/>
                <c:lvl>
                  <c:pt idx="0">
                    <c:v>I</c:v>
                  </c:pt>
                  <c:pt idx="1">
                    <c:v>II</c:v>
                  </c:pt>
                  <c:pt idx="2">
                    <c:v>III</c:v>
                  </c:pt>
                  <c:pt idx="3">
                    <c:v>IV</c:v>
                  </c:pt>
                  <c:pt idx="4">
                    <c:v>I </c:v>
                  </c:pt>
                </c:lvl>
                <c:lvl>
                  <c:pt idx="0">
                    <c:v>2023</c:v>
                  </c:pt>
                  <c:pt idx="4">
                    <c:v>2024</c:v>
                  </c:pt>
                </c:lvl>
              </c:multiLvlStrCache>
            </c:multiLvlStrRef>
          </c:cat>
          <c:val>
            <c:numRef>
              <c:f>'D21'!$C$37:$G$37</c:f>
              <c:numCache>
                <c:formatCode>#,##0.00</c:formatCode>
                <c:ptCount val="5"/>
                <c:pt idx="0">
                  <c:v>4679.3500000000004</c:v>
                </c:pt>
                <c:pt idx="1">
                  <c:v>4902.67</c:v>
                </c:pt>
                <c:pt idx="2">
                  <c:v>4881.9299999999994</c:v>
                </c:pt>
                <c:pt idx="3">
                  <c:v>5453.15</c:v>
                </c:pt>
                <c:pt idx="4">
                  <c:v>5393.23</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'D21'!$B$38</c:f>
              <c:strCache>
                <c:ptCount val="1"/>
                <c:pt idx="0">
                  <c:v>3 months of actual imports of goods and services</c:v>
                </c:pt>
              </c:strCache>
            </c:strRef>
          </c:tx>
          <c:spPr>
            <a:ln w="28575">
              <a:noFill/>
            </a:ln>
          </c:spPr>
          <c:marker>
            <c:symbol val="circle"/>
            <c:size val="8"/>
            <c:spPr>
              <a:solidFill>
                <a:srgbClr val="695B57"/>
              </a:solidFill>
              <a:ln>
                <a:solidFill>
                  <a:schemeClr val="tx1"/>
                </a:solidFill>
                <a:prstDash val="solid"/>
              </a:ln>
            </c:spPr>
          </c:marker>
          <c:cat>
            <c:multiLvlStrRef>
              <c:f>'D21'!$C$35:$G$36</c:f>
              <c:multiLvlStrCache>
                <c:ptCount val="5"/>
                <c:lvl>
                  <c:pt idx="0">
                    <c:v>I</c:v>
                  </c:pt>
                  <c:pt idx="1">
                    <c:v>II</c:v>
                  </c:pt>
                  <c:pt idx="2">
                    <c:v>III</c:v>
                  </c:pt>
                  <c:pt idx="3">
                    <c:v>IV</c:v>
                  </c:pt>
                  <c:pt idx="4">
                    <c:v>I </c:v>
                  </c:pt>
                </c:lvl>
                <c:lvl>
                  <c:pt idx="0">
                    <c:v>2023</c:v>
                  </c:pt>
                  <c:pt idx="4">
                    <c:v>2024</c:v>
                  </c:pt>
                </c:lvl>
              </c:multiLvlStrCache>
            </c:multiLvlStrRef>
          </c:cat>
          <c:val>
            <c:numRef>
              <c:f>'D21'!$C$38:$G$38</c:f>
              <c:numCache>
                <c:formatCode>#,##0.00</c:formatCode>
                <c:ptCount val="5"/>
                <c:pt idx="0">
                  <c:v>2641.2750000000001</c:v>
                </c:pt>
                <c:pt idx="1">
                  <c:v>2579.1800000000003</c:v>
                </c:pt>
                <c:pt idx="2">
                  <c:v>2559.4274999999998</c:v>
                </c:pt>
                <c:pt idx="3">
                  <c:v>2466.81</c:v>
                </c:pt>
                <c:pt idx="4">
                  <c:v>2413.4558999999999</c:v>
                </c:pt>
              </c:numCache>
            </c:numRef>
          </c:val>
          <c:smooth val="0"/>
          <c:extLst>
            <c:ext xmlns:c16="http://schemas.microsoft.com/office/drawing/2014/chart" uri="{C3380CC4-5D6E-409C-BE32-E72D297353CC}">
              <c16:uniqueId val="{00000003-FA67-48E5-9A47-5E237A6AF270}"/>
            </c:ext>
          </c:extLst>
        </c:ser>
        <c:ser>
          <c:idx val="2"/>
          <c:order val="2"/>
          <c:tx>
            <c:strRef>
              <c:f>'D21'!$B$39</c:f>
              <c:strCache>
                <c:ptCount val="1"/>
                <c:pt idx="0">
                  <c:v>100% of short-term external debt</c:v>
                </c:pt>
              </c:strCache>
            </c:strRef>
          </c:tx>
          <c:spPr>
            <a:ln w="28575">
              <a:noFill/>
            </a:ln>
          </c:spPr>
          <c:marker>
            <c:symbol val="circle"/>
            <c:size val="8"/>
            <c:spPr>
              <a:solidFill>
                <a:srgbClr val="B1876B"/>
              </a:solidFill>
              <a:ln>
                <a:solidFill>
                  <a:schemeClr val="accent6">
                    <a:lumMod val="50000"/>
                  </a:schemeClr>
                </a:solidFill>
                <a:prstDash val="solid"/>
              </a:ln>
            </c:spPr>
          </c:marker>
          <c:cat>
            <c:multiLvlStrRef>
              <c:f>'D21'!$C$35:$G$36</c:f>
              <c:multiLvlStrCache>
                <c:ptCount val="5"/>
                <c:lvl>
                  <c:pt idx="0">
                    <c:v>I</c:v>
                  </c:pt>
                  <c:pt idx="1">
                    <c:v>II</c:v>
                  </c:pt>
                  <c:pt idx="2">
                    <c:v>III</c:v>
                  </c:pt>
                  <c:pt idx="3">
                    <c:v>IV</c:v>
                  </c:pt>
                  <c:pt idx="4">
                    <c:v>I </c:v>
                  </c:pt>
                </c:lvl>
                <c:lvl>
                  <c:pt idx="0">
                    <c:v>2023</c:v>
                  </c:pt>
                  <c:pt idx="4">
                    <c:v>2024</c:v>
                  </c:pt>
                </c:lvl>
              </c:multiLvlStrCache>
            </c:multiLvlStrRef>
          </c:cat>
          <c:val>
            <c:numRef>
              <c:f>'D21'!$C$39:$G$39</c:f>
              <c:numCache>
                <c:formatCode>#,##0.00</c:formatCode>
                <c:ptCount val="5"/>
                <c:pt idx="0">
                  <c:v>2856.45</c:v>
                </c:pt>
                <c:pt idx="1">
                  <c:v>2881.31</c:v>
                </c:pt>
                <c:pt idx="2">
                  <c:v>2886.88</c:v>
                </c:pt>
                <c:pt idx="3">
                  <c:v>3035.98</c:v>
                </c:pt>
                <c:pt idx="4">
                  <c:v>3014.5299999999997</c:v>
                </c:pt>
              </c:numCache>
            </c:numRef>
          </c:val>
          <c:smooth val="0"/>
          <c:extLst>
            <c:ext xmlns:c16="http://schemas.microsoft.com/office/drawing/2014/chart" uri="{C3380CC4-5D6E-409C-BE32-E72D297353CC}">
              <c16:uniqueId val="{00000004-FA67-48E5-9A47-5E237A6AF270}"/>
            </c:ext>
          </c:extLst>
        </c:ser>
        <c:ser>
          <c:idx val="3"/>
          <c:order val="3"/>
          <c:tx>
            <c:strRef>
              <c:f>'D21'!$B$40</c:f>
              <c:strCache>
                <c:ptCount val="1"/>
                <c:pt idx="0">
                  <c:v>20% of M2</c:v>
                </c:pt>
              </c:strCache>
            </c:strRef>
          </c:tx>
          <c:spPr>
            <a:ln w="28575">
              <a:noFill/>
            </a:ln>
          </c:spPr>
          <c:marker>
            <c:symbol val="circle"/>
            <c:size val="8"/>
            <c:spPr>
              <a:solidFill>
                <a:schemeClr val="bg1"/>
              </a:solidFill>
              <a:ln>
                <a:solidFill>
                  <a:schemeClr val="tx2">
                    <a:lumMod val="50000"/>
                  </a:schemeClr>
                </a:solidFill>
              </a:ln>
            </c:spPr>
          </c:marker>
          <c:cat>
            <c:multiLvlStrRef>
              <c:f>'D21'!$C$35:$G$36</c:f>
              <c:multiLvlStrCache>
                <c:ptCount val="5"/>
                <c:lvl>
                  <c:pt idx="0">
                    <c:v>I</c:v>
                  </c:pt>
                  <c:pt idx="1">
                    <c:v>II</c:v>
                  </c:pt>
                  <c:pt idx="2">
                    <c:v>III</c:v>
                  </c:pt>
                  <c:pt idx="3">
                    <c:v>IV</c:v>
                  </c:pt>
                  <c:pt idx="4">
                    <c:v>I </c:v>
                  </c:pt>
                </c:lvl>
                <c:lvl>
                  <c:pt idx="0">
                    <c:v>2023</c:v>
                  </c:pt>
                  <c:pt idx="4">
                    <c:v>2024</c:v>
                  </c:pt>
                </c:lvl>
              </c:multiLvlStrCache>
            </c:multiLvlStrRef>
          </c:cat>
          <c:val>
            <c:numRef>
              <c:f>'D21'!$C$40:$G$40</c:f>
              <c:numCache>
                <c:formatCode>#,##0.00</c:formatCode>
                <c:ptCount val="5"/>
                <c:pt idx="0">
                  <c:v>1047.5967358115377</c:v>
                </c:pt>
                <c:pt idx="1">
                  <c:v>1119.6839813102522</c:v>
                </c:pt>
                <c:pt idx="2">
                  <c:v>1122.9997851866949</c:v>
                </c:pt>
                <c:pt idx="3">
                  <c:v>1264.3024899173861</c:v>
                </c:pt>
                <c:pt idx="4">
                  <c:v>1281.0158176016866</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chemeClr val="bg1">
        <a:lumMod val="95000"/>
      </a:schemeClr>
    </a:solidFill>
    <a:ln w="3175">
      <a:noFill/>
      <a:prstDash val="solid"/>
    </a:ln>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65340439962255248"/>
        </c:manualLayout>
      </c:layout>
      <c:barChart>
        <c:barDir val="col"/>
        <c:grouping val="clustered"/>
        <c:varyColors val="0"/>
        <c:ser>
          <c:idx val="1"/>
          <c:order val="1"/>
          <c:tx>
            <c:strRef>
              <c:f>'D2'!$B$31</c:f>
              <c:strCache>
                <c:ptCount val="1"/>
                <c:pt idx="0">
                  <c:v>Exports of goods and services / GDP</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'D2'!$C$28:$G$29</c:f>
              <c:multiLvlStrCache>
                <c:ptCount val="5"/>
                <c:lvl>
                  <c:pt idx="0">
                    <c:v>I</c:v>
                  </c:pt>
                  <c:pt idx="1">
                    <c:v>II</c:v>
                  </c:pt>
                  <c:pt idx="2">
                    <c:v>III</c:v>
                  </c:pt>
                  <c:pt idx="3">
                    <c:v>IV</c:v>
                  </c:pt>
                  <c:pt idx="4">
                    <c:v>I</c:v>
                  </c:pt>
                </c:lvl>
                <c:lvl>
                  <c:pt idx="0">
                    <c:v>2023</c:v>
                  </c:pt>
                  <c:pt idx="4">
                    <c:v>2024</c:v>
                  </c:pt>
                </c:lvl>
              </c:multiLvlStrCache>
            </c:multiLvlStrRef>
          </c:cat>
          <c:val>
            <c:numRef>
              <c:f>'D2'!$C$31:$G$31</c:f>
              <c:numCache>
                <c:formatCode>0.0</c:formatCode>
                <c:ptCount val="5"/>
                <c:pt idx="0">
                  <c:v>43.853922090617878</c:v>
                </c:pt>
                <c:pt idx="1">
                  <c:v>34.694910771633317</c:v>
                </c:pt>
                <c:pt idx="2">
                  <c:v>32.38614065545201</c:v>
                </c:pt>
                <c:pt idx="3">
                  <c:v>32.611662318044495</c:v>
                </c:pt>
                <c:pt idx="4">
                  <c:v>35.857428202246894</c:v>
                </c:pt>
              </c:numCache>
            </c:numRef>
          </c:val>
          <c:extLst>
            <c:ext xmlns:c16="http://schemas.microsoft.com/office/drawing/2014/chart" uri="{C3380CC4-5D6E-409C-BE32-E72D297353CC}">
              <c16:uniqueId val="{00000000-1C34-44AE-AA02-3BA501AC092B}"/>
            </c:ext>
          </c:extLst>
        </c:ser>
        <c:ser>
          <c:idx val="2"/>
          <c:order val="2"/>
          <c:tx>
            <c:strRef>
              <c:f>'D2'!$B$32</c:f>
              <c:strCache>
                <c:ptCount val="1"/>
                <c:pt idx="0">
                  <c:v>Imports of goods and services / GDP</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'D2'!$C$28:$G$29</c:f>
              <c:multiLvlStrCache>
                <c:ptCount val="5"/>
                <c:lvl>
                  <c:pt idx="0">
                    <c:v>I</c:v>
                  </c:pt>
                  <c:pt idx="1">
                    <c:v>II</c:v>
                  </c:pt>
                  <c:pt idx="2">
                    <c:v>III</c:v>
                  </c:pt>
                  <c:pt idx="3">
                    <c:v>IV</c:v>
                  </c:pt>
                  <c:pt idx="4">
                    <c:v>I</c:v>
                  </c:pt>
                </c:lvl>
                <c:lvl>
                  <c:pt idx="0">
                    <c:v>2023</c:v>
                  </c:pt>
                  <c:pt idx="4">
                    <c:v>2024</c:v>
                  </c:pt>
                </c:lvl>
              </c:multiLvlStrCache>
            </c:multiLvlStrRef>
          </c:cat>
          <c:val>
            <c:numRef>
              <c:f>'D2'!$C$32:$G$32</c:f>
              <c:numCache>
                <c:formatCode>0.0</c:formatCode>
                <c:ptCount val="5"/>
                <c:pt idx="0">
                  <c:v>71.812619469490002</c:v>
                </c:pt>
                <c:pt idx="1">
                  <c:v>56.816241199954668</c:v>
                </c:pt>
                <c:pt idx="2">
                  <c:v>57.166581304030665</c:v>
                </c:pt>
                <c:pt idx="3">
                  <c:v>55.037034811864871</c:v>
                </c:pt>
                <c:pt idx="4">
                  <c:v>59.339036977191562</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150"/>
        <c:axId val="482869832"/>
        <c:axId val="482870488"/>
      </c:barChart>
      <c:lineChart>
        <c:grouping val="standard"/>
        <c:varyColors val="0"/>
        <c:ser>
          <c:idx val="0"/>
          <c:order val="0"/>
          <c:tx>
            <c:strRef>
              <c:f>'D2'!$B$30</c:f>
              <c:strCache>
                <c:ptCount val="1"/>
                <c:pt idx="0">
                  <c:v>Trade openness</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'D2'!$C$28:$G$29</c:f>
              <c:multiLvlStrCache>
                <c:ptCount val="5"/>
                <c:lvl>
                  <c:pt idx="0">
                    <c:v>I</c:v>
                  </c:pt>
                  <c:pt idx="1">
                    <c:v>II</c:v>
                  </c:pt>
                  <c:pt idx="2">
                    <c:v>III</c:v>
                  </c:pt>
                  <c:pt idx="3">
                    <c:v>IV</c:v>
                  </c:pt>
                  <c:pt idx="4">
                    <c:v>I</c:v>
                  </c:pt>
                </c:lvl>
                <c:lvl>
                  <c:pt idx="0">
                    <c:v>2023</c:v>
                  </c:pt>
                  <c:pt idx="4">
                    <c:v>2024</c:v>
                  </c:pt>
                </c:lvl>
              </c:multiLvlStrCache>
            </c:multiLvlStrRef>
          </c:cat>
          <c:val>
            <c:numRef>
              <c:f>'D2'!$C$30:$G$30</c:f>
              <c:numCache>
                <c:formatCode>0.0</c:formatCode>
                <c:ptCount val="5"/>
                <c:pt idx="0">
                  <c:v>115.69999999999999</c:v>
                </c:pt>
                <c:pt idx="1">
                  <c:v>91.5</c:v>
                </c:pt>
                <c:pt idx="2">
                  <c:v>89.6</c:v>
                </c:pt>
                <c:pt idx="3">
                  <c:v>87.6</c:v>
                </c:pt>
                <c:pt idx="4">
                  <c:v>95.199999999999989</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82869832"/>
        <c:crosses val="autoZero"/>
        <c:crossBetween val="between"/>
      </c:valAx>
      <c:spPr>
        <a:noFill/>
        <a:ln>
          <a:noFill/>
        </a:ln>
        <a:effectLst/>
      </c:spPr>
    </c:plotArea>
    <c:legend>
      <c:legendPos val="b"/>
      <c:layout>
        <c:manualLayout>
          <c:xMode val="edge"/>
          <c:yMode val="edge"/>
          <c:x val="5.0230127048294326E-2"/>
          <c:y val="0.81040487143194151"/>
          <c:w val="0.90361147937487118"/>
          <c:h val="0.1889773531493276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'D22'!$B$35</c:f>
              <c:strCache>
                <c:ptCount val="1"/>
                <c:pt idx="0">
                  <c:v>EU</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bri Light" panose="020F0302020204030204" pitchFamily="34" charset="0"/>
                    <a:ea typeface="Calibri Light" panose="020F0302020204030204" pitchFamily="34"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'D22'!$C$33:$G$34</c:f>
              <c:multiLvlStrCache>
                <c:ptCount val="5"/>
                <c:lvl>
                  <c:pt idx="0">
                    <c:v>I</c:v>
                  </c:pt>
                  <c:pt idx="1">
                    <c:v>II</c:v>
                  </c:pt>
                  <c:pt idx="2">
                    <c:v>III</c:v>
                  </c:pt>
                  <c:pt idx="3">
                    <c:v>IV</c:v>
                  </c:pt>
                  <c:pt idx="4">
                    <c:v>I</c:v>
                  </c:pt>
                </c:lvl>
                <c:lvl>
                  <c:pt idx="0">
                    <c:v>2023</c:v>
                  </c:pt>
                  <c:pt idx="4">
                    <c:v>2024</c:v>
                  </c:pt>
                </c:lvl>
              </c:multiLvlStrCache>
            </c:multiLvlStrRef>
          </c:cat>
          <c:val>
            <c:numRef>
              <c:f>'D22'!$C$35:$G$35</c:f>
              <c:numCache>
                <c:formatCode>#,##0.00</c:formatCode>
                <c:ptCount val="5"/>
                <c:pt idx="0">
                  <c:v>2859.95</c:v>
                </c:pt>
                <c:pt idx="1">
                  <c:v>2879.9</c:v>
                </c:pt>
                <c:pt idx="2">
                  <c:v>3013.8</c:v>
                </c:pt>
                <c:pt idx="3">
                  <c:v>3152.01</c:v>
                </c:pt>
                <c:pt idx="4">
                  <c:v>3009.02</c:v>
                </c:pt>
              </c:numCache>
            </c:numRef>
          </c:val>
          <c:smooth val="0"/>
          <c:extLst>
            <c:ext xmlns:c16="http://schemas.microsoft.com/office/drawing/2014/chart" uri="{C3380CC4-5D6E-409C-BE32-E72D297353CC}">
              <c16:uniqueId val="{00000000-BE09-4361-8CA1-476091CE1196}"/>
            </c:ext>
          </c:extLst>
        </c:ser>
        <c:ser>
          <c:idx val="1"/>
          <c:order val="1"/>
          <c:tx>
            <c:strRef>
              <c:f>'D22'!$B$36</c:f>
              <c:strCache>
                <c:ptCount val="1"/>
                <c:pt idx="0">
                  <c:v>Other countries</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bri Light" panose="020F0302020204030204" pitchFamily="34" charset="0"/>
                    <a:ea typeface="Calibri Light" panose="020F0302020204030204" pitchFamily="34" charset="0"/>
                    <a:cs typeface="Calibri Light" panose="020F030202020403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'D22'!$C$33:$G$34</c:f>
              <c:multiLvlStrCache>
                <c:ptCount val="5"/>
                <c:lvl>
                  <c:pt idx="0">
                    <c:v>I</c:v>
                  </c:pt>
                  <c:pt idx="1">
                    <c:v>II</c:v>
                  </c:pt>
                  <c:pt idx="2">
                    <c:v>III</c:v>
                  </c:pt>
                  <c:pt idx="3">
                    <c:v>IV</c:v>
                  </c:pt>
                  <c:pt idx="4">
                    <c:v>I</c:v>
                  </c:pt>
                </c:lvl>
                <c:lvl>
                  <c:pt idx="0">
                    <c:v>2023</c:v>
                  </c:pt>
                  <c:pt idx="4">
                    <c:v>2024</c:v>
                  </c:pt>
                </c:lvl>
              </c:multiLvlStrCache>
            </c:multiLvlStrRef>
          </c:cat>
          <c:val>
            <c:numRef>
              <c:f>'D22'!$C$36:$G$36</c:f>
              <c:numCache>
                <c:formatCode>#,##0.00</c:formatCode>
                <c:ptCount val="5"/>
                <c:pt idx="0">
                  <c:v>517.45000000000005</c:v>
                </c:pt>
                <c:pt idx="1">
                  <c:v>550.07000000000005</c:v>
                </c:pt>
                <c:pt idx="2">
                  <c:v>544.54</c:v>
                </c:pt>
                <c:pt idx="3">
                  <c:v>540.12</c:v>
                </c:pt>
                <c:pt idx="4">
                  <c:v>504.65</c:v>
                </c:pt>
              </c:numCache>
            </c:numRef>
          </c:val>
          <c:smooth val="0"/>
          <c:extLst>
            <c:ext xmlns:c16="http://schemas.microsoft.com/office/drawing/2014/chart" uri="{C3380CC4-5D6E-409C-BE32-E72D297353CC}">
              <c16:uniqueId val="{00000001-BE09-4361-8CA1-476091CE1196}"/>
            </c:ext>
          </c:extLst>
        </c:ser>
        <c:ser>
          <c:idx val="2"/>
          <c:order val="2"/>
          <c:tx>
            <c:strRef>
              <c:f>'D22'!$B$37</c:f>
              <c:strCache>
                <c:ptCount val="1"/>
                <c:pt idx="0">
                  <c:v>CIS</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bri Light" panose="020F0302020204030204" pitchFamily="34" charset="0"/>
                    <a:ea typeface="Calibri Light" panose="020F0302020204030204" pitchFamily="34"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'D22'!$C$33:$G$34</c:f>
              <c:multiLvlStrCache>
                <c:ptCount val="5"/>
                <c:lvl>
                  <c:pt idx="0">
                    <c:v>I</c:v>
                  </c:pt>
                  <c:pt idx="1">
                    <c:v>II</c:v>
                  </c:pt>
                  <c:pt idx="2">
                    <c:v>III</c:v>
                  </c:pt>
                  <c:pt idx="3">
                    <c:v>IV</c:v>
                  </c:pt>
                  <c:pt idx="4">
                    <c:v>I</c:v>
                  </c:pt>
                </c:lvl>
                <c:lvl>
                  <c:pt idx="0">
                    <c:v>2023</c:v>
                  </c:pt>
                  <c:pt idx="4">
                    <c:v>2024</c:v>
                  </c:pt>
                </c:lvl>
              </c:multiLvlStrCache>
            </c:multiLvlStrRef>
          </c:cat>
          <c:val>
            <c:numRef>
              <c:f>'D22'!$C$37:$G$37</c:f>
              <c:numCache>
                <c:formatCode>0.00</c:formatCode>
                <c:ptCount val="5"/>
                <c:pt idx="0">
                  <c:v>-33.92</c:v>
                </c:pt>
                <c:pt idx="1">
                  <c:v>-33.130000000000003</c:v>
                </c:pt>
                <c:pt idx="2">
                  <c:v>-36.840000000000003</c:v>
                </c:pt>
                <c:pt idx="3">
                  <c:v>-40.74</c:v>
                </c:pt>
                <c:pt idx="4">
                  <c:v>-24.54</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bri Light" panose="020F0302020204030204" pitchFamily="34" charset="0"/>
                <a:ea typeface="Calibri Light" panose="020F0302020204030204" pitchFamily="34" charset="0"/>
                <a:cs typeface="Calibri Light" panose="020F0302020204030204" pitchFamily="34" charset="0"/>
              </a:defRPr>
            </a:pPr>
            <a:endParaRPr lang="ro-MD"/>
          </a:p>
        </c:txPr>
        <c:crossAx val="474132040"/>
        <c:crosses val="autoZero"/>
        <c:auto val="1"/>
        <c:lblAlgn val="ctr"/>
        <c:lblOffset val="100"/>
        <c:noMultiLvlLbl val="0"/>
      </c:catAx>
      <c:valAx>
        <c:axId val="474132040"/>
        <c:scaling>
          <c:orientation val="minMax"/>
          <c:max val="35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bri Light" panose="020F0302020204030204" pitchFamily="34" charset="0"/>
                <a:ea typeface="Calibri Light" panose="020F0302020204030204" pitchFamily="34" charset="0"/>
                <a:cs typeface="Calibri Light" panose="020F0302020204030204" pitchFamily="34" charset="0"/>
              </a:defRPr>
            </a:pPr>
            <a:endParaRPr lang="ro-MD"/>
          </a:p>
        </c:txPr>
        <c:crossAx val="474117280"/>
        <c:crosses val="autoZero"/>
        <c:crossBetween val="between"/>
        <c:majorUnit val="50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bri Light" panose="020F0302020204030204" pitchFamily="34" charset="0"/>
              <a:ea typeface="Calibri Light" panose="020F0302020204030204" pitchFamily="34"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libri Light" panose="020F0302020204030204" pitchFamily="34" charset="0"/>
          <a:ea typeface="Calibri Light" panose="020F0302020204030204" pitchFamily="34" charset="0"/>
          <a:cs typeface="Calibri Light" panose="020F0302020204030204" pitchFamily="34"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702880879075977"/>
          <c:y val="0.20925340162484954"/>
          <c:w val="0.28771384820362883"/>
          <c:h val="0.57617284170791483"/>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rgbClr val="C08247"/>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rgbClr val="CA9665"/>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rgbClr val="D7C2B2"/>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rgbClr val="E1D2C6"/>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rgbClr val="F1E9E4"/>
              </a:solidFill>
              <a:ln w="19050">
                <a:solidFill>
                  <a:schemeClr val="lt1"/>
                </a:solidFill>
              </a:ln>
              <a:effectLst/>
            </c:spPr>
            <c:extLst>
              <c:ext xmlns:c16="http://schemas.microsoft.com/office/drawing/2014/chart" uri="{C3380CC4-5D6E-409C-BE32-E72D297353CC}">
                <c16:uniqueId val="{00000013-5A84-46F3-A700-124E1F042E0E}"/>
              </c:ext>
            </c:extLst>
          </c:dPt>
          <c:dLbls>
            <c:dLbl>
              <c:idx val="0"/>
              <c:layout>
                <c:manualLayout>
                  <c:x val="-9.716830953364361E-2"/>
                  <c:y val="0.11098706850924096"/>
                </c:manualLayout>
              </c:layout>
              <c:showLegendKey val="0"/>
              <c:showVal val="0"/>
              <c:showCatName val="1"/>
              <c:showSerName val="0"/>
              <c:showPercent val="1"/>
              <c:showBubbleSize val="0"/>
              <c:extLst>
                <c:ext xmlns:c15="http://schemas.microsoft.com/office/drawing/2012/chart" uri="{CE6537A1-D6FC-4f65-9D91-7224C49458BB}">
                  <c15:layout>
                    <c:manualLayout>
                      <c:w val="9.8502877967289501E-2"/>
                      <c:h val="0.14577106996848246"/>
                    </c:manualLayout>
                  </c15:layout>
                </c:ext>
                <c:ext xmlns:c16="http://schemas.microsoft.com/office/drawing/2014/chart" uri="{C3380CC4-5D6E-409C-BE32-E72D297353CC}">
                  <c16:uniqueId val="{00000001-CC7E-46F0-BC3D-EF39B0C6934C}"/>
                </c:ext>
              </c:extLst>
            </c:dLbl>
            <c:dLbl>
              <c:idx val="1"/>
              <c:layout>
                <c:manualLayout>
                  <c:x val="1.3451163683156643E-2"/>
                  <c:y val="-1.8980943344098795E-2"/>
                </c:manualLayout>
              </c:layout>
              <c:showLegendKey val="0"/>
              <c:showVal val="0"/>
              <c:showCatName val="1"/>
              <c:showSerName val="0"/>
              <c:showPercent val="1"/>
              <c:showBubbleSize val="0"/>
              <c:extLst>
                <c:ext xmlns:c15="http://schemas.microsoft.com/office/drawing/2012/chart" uri="{CE6537A1-D6FC-4f65-9D91-7224C49458BB}">
                  <c15:layout>
                    <c:manualLayout>
                      <c:w val="0.28433889064362577"/>
                      <c:h val="0.19054338625305245"/>
                    </c:manualLayout>
                  </c15:layout>
                </c:ext>
                <c:ext xmlns:c16="http://schemas.microsoft.com/office/drawing/2014/chart" uri="{C3380CC4-5D6E-409C-BE32-E72D297353CC}">
                  <c16:uniqueId val="{00000003-CC7E-46F0-BC3D-EF39B0C6934C}"/>
                </c:ext>
              </c:extLst>
            </c:dLbl>
            <c:dLbl>
              <c:idx val="2"/>
              <c:layout>
                <c:manualLayout>
                  <c:x val="-2.8218164779801502E-2"/>
                  <c:y val="7.9806863764670902E-2"/>
                </c:manualLayout>
              </c:layout>
              <c:showLegendKey val="0"/>
              <c:showVal val="0"/>
              <c:showCatName val="1"/>
              <c:showSerName val="0"/>
              <c:showPercent val="1"/>
              <c:showBubbleSize val="0"/>
              <c:extLst>
                <c:ext xmlns:c15="http://schemas.microsoft.com/office/drawing/2012/chart" uri="{CE6537A1-D6FC-4f65-9D91-7224C49458BB}">
                  <c15:layout>
                    <c:manualLayout>
                      <c:w val="0.25778915359720878"/>
                      <c:h val="0.20467340167384737"/>
                    </c:manualLayout>
                  </c15:layout>
                </c:ext>
                <c:ext xmlns:c16="http://schemas.microsoft.com/office/drawing/2014/chart" uri="{C3380CC4-5D6E-409C-BE32-E72D297353CC}">
                  <c16:uniqueId val="{00000005-CC7E-46F0-BC3D-EF39B0C6934C}"/>
                </c:ext>
              </c:extLst>
            </c:dLbl>
            <c:dLbl>
              <c:idx val="3"/>
              <c:layout>
                <c:manualLayout>
                  <c:x val="-0.19319403775460942"/>
                  <c:y val="-6.9774233729258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C7E-46F0-BC3D-EF39B0C6934C}"/>
                </c:ext>
              </c:extLst>
            </c:dLbl>
            <c:dLbl>
              <c:idx val="4"/>
              <c:layout>
                <c:manualLayout>
                  <c:x val="-7.7014949648168088E-2"/>
                  <c:y val="-0.24444205687078283"/>
                </c:manualLayout>
              </c:layout>
              <c:showLegendKey val="0"/>
              <c:showVal val="0"/>
              <c:showCatName val="1"/>
              <c:showSerName val="0"/>
              <c:showPercent val="1"/>
              <c:showBubbleSize val="0"/>
              <c:extLst>
                <c:ext xmlns:c15="http://schemas.microsoft.com/office/drawing/2012/chart" uri="{CE6537A1-D6FC-4f65-9D91-7224C49458BB}">
                  <c15:layout>
                    <c:manualLayout>
                      <c:w val="0.27070742923877034"/>
                      <c:h val="0.16028134534227306"/>
                    </c:manualLayout>
                  </c15:layout>
                </c:ext>
                <c:ext xmlns:c16="http://schemas.microsoft.com/office/drawing/2014/chart" uri="{C3380CC4-5D6E-409C-BE32-E72D297353CC}">
                  <c16:uniqueId val="{00000009-CC7E-46F0-BC3D-EF39B0C6934C}"/>
                </c:ext>
              </c:extLst>
            </c:dLbl>
            <c:dLbl>
              <c:idx val="5"/>
              <c:layout>
                <c:manualLayout>
                  <c:x val="6.027687014653018E-2"/>
                  <c:y val="-0.215863945565764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C7E-46F0-BC3D-EF39B0C6934C}"/>
                </c:ext>
              </c:extLst>
            </c:dLbl>
            <c:dLbl>
              <c:idx val="6"/>
              <c:layout>
                <c:manualLayout>
                  <c:x val="6.4338609665831645E-2"/>
                  <c:y val="-9.8986894969616476E-2"/>
                </c:manualLayout>
              </c:layout>
              <c:showLegendKey val="0"/>
              <c:showVal val="0"/>
              <c:showCatName val="1"/>
              <c:showSerName val="0"/>
              <c:showPercent val="1"/>
              <c:showBubbleSize val="0"/>
              <c:extLst>
                <c:ext xmlns:c15="http://schemas.microsoft.com/office/drawing/2012/chart" uri="{CE6537A1-D6FC-4f65-9D91-7224C49458BB}">
                  <c15:layout>
                    <c:manualLayout>
                      <c:w val="0.25571665763805573"/>
                      <c:h val="0.30833085539840843"/>
                    </c:manualLayout>
                  </c15:layout>
                </c:ext>
                <c:ext xmlns:c16="http://schemas.microsoft.com/office/drawing/2014/chart" uri="{C3380CC4-5D6E-409C-BE32-E72D297353CC}">
                  <c16:uniqueId val="{0000000D-CC7E-46F0-BC3D-EF39B0C6934C}"/>
                </c:ext>
              </c:extLst>
            </c:dLbl>
            <c:dLbl>
              <c:idx val="7"/>
              <c:layout>
                <c:manualLayout>
                  <c:x val="0.10605036616611216"/>
                  <c:y val="7.9937226157646035E-2"/>
                </c:manualLayout>
              </c:layout>
              <c:showLegendKey val="0"/>
              <c:showVal val="0"/>
              <c:showCatName val="1"/>
              <c:showSerName val="0"/>
              <c:showPercent val="1"/>
              <c:showBubbleSize val="0"/>
              <c:extLst>
                <c:ext xmlns:c15="http://schemas.microsoft.com/office/drawing/2012/chart" uri="{CE6537A1-D6FC-4f65-9D91-7224C49458BB}">
                  <c15:layout>
                    <c:manualLayout>
                      <c:w val="0.22095851182931003"/>
                      <c:h val="0.14942806936032754"/>
                    </c:manualLayout>
                  </c15:layout>
                </c:ext>
                <c:ext xmlns:c16="http://schemas.microsoft.com/office/drawing/2014/chart" uri="{C3380CC4-5D6E-409C-BE32-E72D297353CC}">
                  <c16:uniqueId val="{0000000F-CC7E-46F0-BC3D-EF39B0C6934C}"/>
                </c:ext>
              </c:extLst>
            </c:dLbl>
            <c:dLbl>
              <c:idx val="8"/>
              <c:showLegendKey val="0"/>
              <c:showVal val="0"/>
              <c:showCatName val="1"/>
              <c:showSerName val="0"/>
              <c:showPercent val="1"/>
              <c:showBubbleSize val="0"/>
              <c:extLst>
                <c:ext xmlns:c15="http://schemas.microsoft.com/office/drawing/2012/chart" uri="{CE6537A1-D6FC-4f65-9D91-7224C49458BB}">
                  <c15:layout>
                    <c:manualLayout>
                      <c:w val="0.17888925804403813"/>
                      <c:h val="0.23192417106776927"/>
                    </c:manualLayout>
                  </c15:layout>
                </c:ext>
                <c:ext xmlns:c16="http://schemas.microsoft.com/office/drawing/2014/chart" uri="{C3380CC4-5D6E-409C-BE32-E72D297353CC}">
                  <c16:uniqueId val="{00000011-CC7E-46F0-BC3D-EF39B0C6934C}"/>
                </c:ext>
              </c:extLst>
            </c:dLbl>
            <c:dLbl>
              <c:idx val="9"/>
              <c:layout>
                <c:manualLayout>
                  <c:x val="-5.4458347921742456E-3"/>
                  <c:y val="0.2214226904921063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A84-46F3-A700-124E1F042E0E}"/>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'D23'!$B$39:$B$48</c:f>
              <c:strCache>
                <c:ptCount val="10"/>
                <c:pt idx="0">
                  <c:v>Other</c:v>
                </c:pt>
                <c:pt idx="1">
                  <c:v>Financial and insurance activities</c:v>
                </c:pt>
                <c:pt idx="2">
                  <c:v>Wholesale and retail trade; repair of motor vehicles</c:v>
                </c:pt>
                <c:pt idx="3">
                  <c:v>Manufacturing industry</c:v>
                </c:pt>
                <c:pt idx="4">
                  <c:v>Information and communications</c:v>
                </c:pt>
                <c:pt idx="5">
                  <c:v>Transportation and storage</c:v>
                </c:pt>
                <c:pt idx="6">
                  <c:v>Electric and thermal energy, gas, hot water and air conditioning</c:v>
                </c:pt>
                <c:pt idx="7">
                  <c:v>Agriculture, forestry and fishing</c:v>
                </c:pt>
                <c:pt idx="8">
                  <c:v>Administrative services activities</c:v>
                </c:pt>
                <c:pt idx="9">
                  <c:v>Construction</c:v>
                </c:pt>
              </c:strCache>
            </c:strRef>
          </c:cat>
          <c:val>
            <c:numRef>
              <c:f>'D23'!$C$39:$C$48</c:f>
              <c:numCache>
                <c:formatCode>#,##0.0</c:formatCode>
                <c:ptCount val="10"/>
                <c:pt idx="0">
                  <c:v>3.2</c:v>
                </c:pt>
                <c:pt idx="1">
                  <c:v>36.200000000000003</c:v>
                </c:pt>
                <c:pt idx="2">
                  <c:v>24.7</c:v>
                </c:pt>
                <c:pt idx="3">
                  <c:v>19.899999999999999</c:v>
                </c:pt>
                <c:pt idx="4">
                  <c:v>5.4</c:v>
                </c:pt>
                <c:pt idx="5">
                  <c:v>4.2</c:v>
                </c:pt>
                <c:pt idx="6">
                  <c:v>2.7</c:v>
                </c:pt>
                <c:pt idx="7">
                  <c:v>1.4</c:v>
                </c:pt>
                <c:pt idx="8">
                  <c:v>1.2</c:v>
                </c:pt>
                <c:pt idx="9">
                  <c:v>1.1000000000000001</c:v>
                </c:pt>
              </c:numCache>
            </c:numRef>
          </c:val>
          <c:extLst>
            <c:ext xmlns:c16="http://schemas.microsoft.com/office/drawing/2014/chart" uri="{C3380CC4-5D6E-409C-BE32-E72D297353CC}">
              <c16:uniqueId val="{00000012-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ro-MD"/>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33926967182795"/>
          <c:y val="2.7274366082209477E-2"/>
          <c:w val="0.85944036357871378"/>
          <c:h val="0.74951624380285808"/>
        </c:manualLayout>
      </c:layout>
      <c:barChart>
        <c:barDir val="col"/>
        <c:grouping val="stacked"/>
        <c:varyColors val="0"/>
        <c:ser>
          <c:idx val="1"/>
          <c:order val="0"/>
          <c:tx>
            <c:strRef>
              <c:f>'D24'!$C$40</c:f>
              <c:strCache>
                <c:ptCount val="1"/>
                <c:pt idx="0">
                  <c:v>short-term</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'D24'!$D$38:$H$39</c:f>
              <c:multiLvlStrCache>
                <c:ptCount val="5"/>
                <c:lvl>
                  <c:pt idx="0">
                    <c:v>I</c:v>
                  </c:pt>
                  <c:pt idx="1">
                    <c:v>II</c:v>
                  </c:pt>
                  <c:pt idx="2">
                    <c:v>III</c:v>
                  </c:pt>
                  <c:pt idx="3">
                    <c:v>IV</c:v>
                  </c:pt>
                  <c:pt idx="4">
                    <c:v>I</c:v>
                  </c:pt>
                </c:lvl>
                <c:lvl>
                  <c:pt idx="0">
                    <c:v>2023</c:v>
                  </c:pt>
                  <c:pt idx="4">
                    <c:v>2024</c:v>
                  </c:pt>
                </c:lvl>
              </c:multiLvlStrCache>
            </c:multiLvlStrRef>
          </c:cat>
          <c:val>
            <c:numRef>
              <c:f>'D24'!$D$40:$H$40</c:f>
              <c:numCache>
                <c:formatCode>0.0</c:formatCode>
                <c:ptCount val="5"/>
                <c:pt idx="0">
                  <c:v>46.5116825932447</c:v>
                </c:pt>
                <c:pt idx="1">
                  <c:v>43.62097908443355</c:v>
                </c:pt>
                <c:pt idx="2">
                  <c:v>39.330307536027071</c:v>
                </c:pt>
                <c:pt idx="3">
                  <c:v>41.100732571712278</c:v>
                </c:pt>
                <c:pt idx="4">
                  <c:v>36.081738265052252</c:v>
                </c:pt>
              </c:numCache>
            </c:numRef>
          </c:val>
          <c:extLst>
            <c:ext xmlns:c16="http://schemas.microsoft.com/office/drawing/2014/chart" uri="{C3380CC4-5D6E-409C-BE32-E72D297353CC}">
              <c16:uniqueId val="{00000000-4846-46EA-AF83-8A330D4277BA}"/>
            </c:ext>
          </c:extLst>
        </c:ser>
        <c:ser>
          <c:idx val="2"/>
          <c:order val="1"/>
          <c:tx>
            <c:strRef>
              <c:f>'D24'!$C$41</c:f>
              <c:strCache>
                <c:ptCount val="1"/>
                <c:pt idx="0">
                  <c:v>long-term</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'D24'!$D$38:$H$39</c:f>
              <c:multiLvlStrCache>
                <c:ptCount val="5"/>
                <c:lvl>
                  <c:pt idx="0">
                    <c:v>I</c:v>
                  </c:pt>
                  <c:pt idx="1">
                    <c:v>II</c:v>
                  </c:pt>
                  <c:pt idx="2">
                    <c:v>III</c:v>
                  </c:pt>
                  <c:pt idx="3">
                    <c:v>IV</c:v>
                  </c:pt>
                  <c:pt idx="4">
                    <c:v>I</c:v>
                  </c:pt>
                </c:lvl>
                <c:lvl>
                  <c:pt idx="0">
                    <c:v>2023</c:v>
                  </c:pt>
                  <c:pt idx="4">
                    <c:v>2024</c:v>
                  </c:pt>
                </c:lvl>
              </c:multiLvlStrCache>
            </c:multiLvlStrRef>
          </c:cat>
          <c:val>
            <c:numRef>
              <c:f>'D24'!$D$41:$H$41</c:f>
              <c:numCache>
                <c:formatCode>0.0</c:formatCode>
                <c:ptCount val="5"/>
                <c:pt idx="0">
                  <c:v>53.488317406755293</c:v>
                </c:pt>
                <c:pt idx="1">
                  <c:v>56.37902091556645</c:v>
                </c:pt>
                <c:pt idx="2">
                  <c:v>60.669692463972922</c:v>
                </c:pt>
                <c:pt idx="3">
                  <c:v>58.899267428287729</c:v>
                </c:pt>
                <c:pt idx="4">
                  <c:v>63.918261734947755</c:v>
                </c:pt>
              </c:numCache>
            </c:numRef>
          </c:val>
          <c:extLst>
            <c:ext xmlns:c16="http://schemas.microsoft.com/office/drawing/2014/chart" uri="{C3380CC4-5D6E-409C-BE32-E72D297353CC}">
              <c16:uniqueId val="{00000001-4846-46EA-AF83-8A330D4277BA}"/>
            </c:ext>
          </c:extLst>
        </c:ser>
        <c:ser>
          <c:idx val="3"/>
          <c:order val="2"/>
          <c:tx>
            <c:strRef>
              <c:f>'D24'!$C$42</c:f>
              <c:strCache>
                <c:ptCount val="1"/>
                <c:pt idx="0">
                  <c:v>short-term</c:v>
                </c:pt>
              </c:strCache>
            </c:strRef>
          </c:tx>
          <c:spPr>
            <a:solidFill>
              <a:srgbClr val="D9D9D9"/>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'D24'!$D$38:$H$39</c:f>
              <c:multiLvlStrCache>
                <c:ptCount val="5"/>
                <c:lvl>
                  <c:pt idx="0">
                    <c:v>I</c:v>
                  </c:pt>
                  <c:pt idx="1">
                    <c:v>II</c:v>
                  </c:pt>
                  <c:pt idx="2">
                    <c:v>III</c:v>
                  </c:pt>
                  <c:pt idx="3">
                    <c:v>IV</c:v>
                  </c:pt>
                  <c:pt idx="4">
                    <c:v>I</c:v>
                  </c:pt>
                </c:lvl>
                <c:lvl>
                  <c:pt idx="0">
                    <c:v>2023</c:v>
                  </c:pt>
                  <c:pt idx="4">
                    <c:v>2024</c:v>
                  </c:pt>
                </c:lvl>
              </c:multiLvlStrCache>
            </c:multiLvlStrRef>
          </c:cat>
          <c:val>
            <c:numRef>
              <c:f>'D24'!$D$42:$H$42</c:f>
              <c:numCache>
                <c:formatCode>#,##0.0;#,##0.0</c:formatCode>
                <c:ptCount val="5"/>
                <c:pt idx="0">
                  <c:v>-78.549350499159672</c:v>
                </c:pt>
                <c:pt idx="1">
                  <c:v>-78.588939229894066</c:v>
                </c:pt>
                <c:pt idx="2">
                  <c:v>-78.305928431386533</c:v>
                </c:pt>
                <c:pt idx="3">
                  <c:v>-78.52900053819296</c:v>
                </c:pt>
                <c:pt idx="4">
                  <c:v>-78.211492718865316</c:v>
                </c:pt>
              </c:numCache>
            </c:numRef>
          </c:val>
          <c:extLst>
            <c:ext xmlns:c16="http://schemas.microsoft.com/office/drawing/2014/chart" uri="{C3380CC4-5D6E-409C-BE32-E72D297353CC}">
              <c16:uniqueId val="{00000002-4846-46EA-AF83-8A330D4277BA}"/>
            </c:ext>
          </c:extLst>
        </c:ser>
        <c:ser>
          <c:idx val="4"/>
          <c:order val="3"/>
          <c:tx>
            <c:strRef>
              <c:f>'D24'!$C$43</c:f>
              <c:strCache>
                <c:ptCount val="1"/>
                <c:pt idx="0">
                  <c:v>long-term</c:v>
                </c:pt>
              </c:strCache>
            </c:strRef>
          </c:tx>
          <c:spPr>
            <a:solidFill>
              <a:srgbClr val="774F27"/>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'D24'!$D$38:$H$39</c:f>
              <c:multiLvlStrCache>
                <c:ptCount val="5"/>
                <c:lvl>
                  <c:pt idx="0">
                    <c:v>I</c:v>
                  </c:pt>
                  <c:pt idx="1">
                    <c:v>II</c:v>
                  </c:pt>
                  <c:pt idx="2">
                    <c:v>III</c:v>
                  </c:pt>
                  <c:pt idx="3">
                    <c:v>IV</c:v>
                  </c:pt>
                  <c:pt idx="4">
                    <c:v>I</c:v>
                  </c:pt>
                </c:lvl>
                <c:lvl>
                  <c:pt idx="0">
                    <c:v>2023</c:v>
                  </c:pt>
                  <c:pt idx="4">
                    <c:v>2024</c:v>
                  </c:pt>
                </c:lvl>
              </c:multiLvlStrCache>
            </c:multiLvlStrRef>
          </c:cat>
          <c:val>
            <c:numRef>
              <c:f>'D24'!$D$43:$H$43</c:f>
              <c:numCache>
                <c:formatCode>#,##0.0;#,##0.0</c:formatCode>
                <c:ptCount val="5"/>
                <c:pt idx="0">
                  <c:v>-21.450649500840317</c:v>
                </c:pt>
                <c:pt idx="1">
                  <c:v>-21.411060770105916</c:v>
                </c:pt>
                <c:pt idx="2">
                  <c:v>-21.694071568613456</c:v>
                </c:pt>
                <c:pt idx="3">
                  <c:v>-21.470999461807043</c:v>
                </c:pt>
                <c:pt idx="4">
                  <c:v>-21.788507281134681</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r>
                  <a:rPr lang="en-US"/>
                  <a:t>Liabilities</a:t>
                </a:r>
                <a:r>
                  <a:rPr lang="ro-RO"/>
                  <a:t>          </a:t>
                </a:r>
                <a:r>
                  <a:rPr lang="en-US" baseline="0"/>
                  <a:t>               </a:t>
                </a:r>
                <a:r>
                  <a:rPr lang="en-US"/>
                  <a:t>Assets</a:t>
                </a:r>
              </a:p>
            </c:rich>
          </c:tx>
          <c:layout>
            <c:manualLayout>
              <c:xMode val="edge"/>
              <c:yMode val="edge"/>
              <c:x val="4.1313251321329229E-2"/>
              <c:y val="0.26376309483053745"/>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87862559876051827"/>
          <c:w val="0.79603165070669446"/>
          <c:h val="0.1040583799884968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1000" b="1"/>
              <a:t>dynamics,</a:t>
            </a:r>
            <a:r>
              <a:rPr lang="en-US" sz="1000" b="1" baseline="0"/>
              <a:t> by maturity</a:t>
            </a:r>
            <a:endParaRPr lang="ro-MD"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167109413662827"/>
          <c:y val="0.14303957213629895"/>
          <c:w val="0.84815932253171489"/>
          <c:h val="0.64769895077497197"/>
        </c:manualLayout>
      </c:layout>
      <c:barChart>
        <c:barDir val="col"/>
        <c:grouping val="clustered"/>
        <c:varyColors val="0"/>
        <c:ser>
          <c:idx val="1"/>
          <c:order val="1"/>
          <c:tx>
            <c:strRef>
              <c:f>'D25'!$B$36</c:f>
              <c:strCache>
                <c:ptCount val="1"/>
                <c:pt idx="0">
                  <c:v>Short-term</c:v>
                </c:pt>
              </c:strCache>
            </c:strRef>
          </c:tx>
          <c:spPr>
            <a:solidFill>
              <a:schemeClr val="accent2"/>
            </a:solidFill>
            <a:ln>
              <a:noFill/>
            </a:ln>
            <a:effectLst/>
          </c:spPr>
          <c:invertIfNegative val="0"/>
          <c:cat>
            <c:multiLvlStrRef>
              <c:f>'D25'!$C$33:$G$34</c:f>
              <c:multiLvlStrCache>
                <c:ptCount val="5"/>
                <c:lvl>
                  <c:pt idx="0">
                    <c:v>I</c:v>
                  </c:pt>
                  <c:pt idx="1">
                    <c:v>II</c:v>
                  </c:pt>
                  <c:pt idx="2">
                    <c:v>III</c:v>
                  </c:pt>
                  <c:pt idx="3">
                    <c:v>IV</c:v>
                  </c:pt>
                  <c:pt idx="4">
                    <c:v>I</c:v>
                  </c:pt>
                </c:lvl>
                <c:lvl>
                  <c:pt idx="0">
                    <c:v>2023</c:v>
                  </c:pt>
                  <c:pt idx="4">
                    <c:v>2024</c:v>
                  </c:pt>
                </c:lvl>
              </c:multiLvlStrCache>
            </c:multiLvlStrRef>
          </c:cat>
          <c:val>
            <c:numRef>
              <c:f>'D25'!$C$36:$G$36</c:f>
              <c:numCache>
                <c:formatCode>#,##0.00</c:formatCode>
                <c:ptCount val="5"/>
                <c:pt idx="0">
                  <c:v>0.78</c:v>
                </c:pt>
                <c:pt idx="1">
                  <c:v>1.01</c:v>
                </c:pt>
                <c:pt idx="2">
                  <c:v>1.1499999999999999</c:v>
                </c:pt>
                <c:pt idx="3">
                  <c:v>1.2999999999999998</c:v>
                </c:pt>
                <c:pt idx="4">
                  <c:v>1.5</c:v>
                </c:pt>
              </c:numCache>
            </c:numRef>
          </c:val>
          <c:extLst>
            <c:ext xmlns:c16="http://schemas.microsoft.com/office/drawing/2014/chart" uri="{C3380CC4-5D6E-409C-BE32-E72D297353CC}">
              <c16:uniqueId val="{00000001-0BFB-41B0-803B-8C21A81F1563}"/>
            </c:ext>
          </c:extLst>
        </c:ser>
        <c:ser>
          <c:idx val="2"/>
          <c:order val="2"/>
          <c:tx>
            <c:strRef>
              <c:f>'D25'!$B$37</c:f>
              <c:strCache>
                <c:ptCount val="1"/>
                <c:pt idx="0">
                  <c:v>Long-term</c:v>
                </c:pt>
              </c:strCache>
            </c:strRef>
          </c:tx>
          <c:spPr>
            <a:solidFill>
              <a:schemeClr val="accent3"/>
            </a:solidFill>
            <a:ln>
              <a:noFill/>
            </a:ln>
            <a:effectLst/>
          </c:spPr>
          <c:invertIfNegative val="0"/>
          <c:cat>
            <c:multiLvlStrRef>
              <c:f>'D25'!$C$33:$G$34</c:f>
              <c:multiLvlStrCache>
                <c:ptCount val="5"/>
                <c:lvl>
                  <c:pt idx="0">
                    <c:v>I</c:v>
                  </c:pt>
                  <c:pt idx="1">
                    <c:v>II</c:v>
                  </c:pt>
                  <c:pt idx="2">
                    <c:v>III</c:v>
                  </c:pt>
                  <c:pt idx="3">
                    <c:v>IV</c:v>
                  </c:pt>
                  <c:pt idx="4">
                    <c:v>I</c:v>
                  </c:pt>
                </c:lvl>
                <c:lvl>
                  <c:pt idx="0">
                    <c:v>2023</c:v>
                  </c:pt>
                  <c:pt idx="4">
                    <c:v>2024</c:v>
                  </c:pt>
                </c:lvl>
              </c:multiLvlStrCache>
            </c:multiLvlStrRef>
          </c:cat>
          <c:val>
            <c:numRef>
              <c:f>'D25'!$C$37:$G$37</c:f>
              <c:numCache>
                <c:formatCode>#,##0.00</c:formatCode>
                <c:ptCount val="5"/>
                <c:pt idx="0">
                  <c:v>3476.1899999999996</c:v>
                </c:pt>
                <c:pt idx="1">
                  <c:v>3573.0000000000005</c:v>
                </c:pt>
                <c:pt idx="2">
                  <c:v>3346.36</c:v>
                </c:pt>
                <c:pt idx="3">
                  <c:v>3819.2199999999993</c:v>
                </c:pt>
                <c:pt idx="4">
                  <c:v>3726.33</c:v>
                </c:pt>
              </c:numCache>
            </c:numRef>
          </c:val>
          <c:extLst>
            <c:ext xmlns:c16="http://schemas.microsoft.com/office/drawing/2014/chart" uri="{C3380CC4-5D6E-409C-BE32-E72D297353CC}">
              <c16:uniqueId val="{00000002-0BFB-41B0-803B-8C21A81F1563}"/>
            </c:ext>
          </c:extLst>
        </c:ser>
        <c:dLbls>
          <c:showLegendKey val="0"/>
          <c:showVal val="0"/>
          <c:showCatName val="0"/>
          <c:showSerName val="0"/>
          <c:showPercent val="0"/>
          <c:showBubbleSize val="0"/>
        </c:dLbls>
        <c:gapWidth val="219"/>
        <c:overlap val="-27"/>
        <c:axId val="1189340256"/>
        <c:axId val="1097582464"/>
      </c:barChart>
      <c:lineChart>
        <c:grouping val="standard"/>
        <c:varyColors val="0"/>
        <c:ser>
          <c:idx val="0"/>
          <c:order val="0"/>
          <c:tx>
            <c:strRef>
              <c:f>'D25'!$B$35</c:f>
              <c:strCache>
                <c:ptCount val="1"/>
                <c:pt idx="0">
                  <c:v>Public external debt</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cat>
            <c:multiLvlStrRef>
              <c:f>'D25'!$C$33:$G$34</c:f>
              <c:multiLvlStrCache>
                <c:ptCount val="5"/>
                <c:lvl>
                  <c:pt idx="0">
                    <c:v>I</c:v>
                  </c:pt>
                  <c:pt idx="1">
                    <c:v>II</c:v>
                  </c:pt>
                  <c:pt idx="2">
                    <c:v>III</c:v>
                  </c:pt>
                  <c:pt idx="3">
                    <c:v>IV</c:v>
                  </c:pt>
                  <c:pt idx="4">
                    <c:v>I</c:v>
                  </c:pt>
                </c:lvl>
                <c:lvl>
                  <c:pt idx="0">
                    <c:v>2023</c:v>
                  </c:pt>
                  <c:pt idx="4">
                    <c:v>2024</c:v>
                  </c:pt>
                </c:lvl>
              </c:multiLvlStrCache>
            </c:multiLvlStrRef>
          </c:cat>
          <c:val>
            <c:numRef>
              <c:f>'D25'!$C$35:$G$35</c:f>
              <c:numCache>
                <c:formatCode>#,##0.00</c:formatCode>
                <c:ptCount val="5"/>
                <c:pt idx="0">
                  <c:v>3476.97</c:v>
                </c:pt>
                <c:pt idx="1">
                  <c:v>3574.0100000000007</c:v>
                </c:pt>
                <c:pt idx="2">
                  <c:v>3347.51</c:v>
                </c:pt>
                <c:pt idx="3">
                  <c:v>3820.5199999999995</c:v>
                </c:pt>
                <c:pt idx="4">
                  <c:v>3727.83</c:v>
                </c:pt>
              </c:numCache>
            </c:numRef>
          </c:val>
          <c:smooth val="0"/>
          <c:extLst>
            <c:ext xmlns:c16="http://schemas.microsoft.com/office/drawing/2014/chart" uri="{C3380CC4-5D6E-409C-BE32-E72D297353CC}">
              <c16:uniqueId val="{00000000-0BFB-41B0-803B-8C21A81F1563}"/>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89340256"/>
        <c:crosses val="autoZero"/>
        <c:crossBetween val="between"/>
      </c:valAx>
      <c:spPr>
        <a:noFill/>
        <a:ln>
          <a:noFill/>
        </a:ln>
        <a:effectLst/>
      </c:spPr>
    </c:plotArea>
    <c:legend>
      <c:legendPos val="b"/>
      <c:layout>
        <c:manualLayout>
          <c:xMode val="edge"/>
          <c:yMode val="edge"/>
          <c:x val="2.6203212321409174E-2"/>
          <c:y val="0.94220171529493668"/>
          <c:w val="0.95536111111111111"/>
          <c:h val="5.386053990332092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rgbClr val="000000"/>
                </a:solidFill>
                <a:latin typeface="Cambria" panose="02040503050406030204" pitchFamily="18" charset="0"/>
                <a:ea typeface="Cambria" panose="02040503050406030204" pitchFamily="18" charset="0"/>
                <a:cs typeface="+mn-cs"/>
              </a:defRPr>
            </a:pPr>
            <a:r>
              <a:rPr lang="en-US" sz="1000" b="1">
                <a:solidFill>
                  <a:srgbClr val="000000"/>
                </a:solidFill>
              </a:rPr>
              <a:t>by instruments</a:t>
            </a:r>
            <a:r>
              <a:rPr lang="ro-MD" sz="1000" b="1" baseline="0">
                <a:solidFill>
                  <a:srgbClr val="000000"/>
                </a:solidFill>
              </a:rPr>
              <a:t>, 2024-I</a:t>
            </a:r>
            <a:endParaRPr lang="ro-MD" sz="1000" b="1">
              <a:solidFill>
                <a:srgbClr val="000000"/>
              </a:solidFill>
            </a:endParaRPr>
          </a:p>
        </c:rich>
      </c:tx>
      <c:layout>
        <c:manualLayout>
          <c:xMode val="edge"/>
          <c:yMode val="edge"/>
          <c:x val="0.28402241477494711"/>
          <c:y val="3.4013614551827775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rgbClr val="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0742068990354392"/>
          <c:y val="0.29546636013347266"/>
          <c:w val="0.63814486128711634"/>
          <c:h val="0.53151629211963469"/>
        </c:manualLayout>
      </c:layout>
      <c:pieChart>
        <c:varyColors val="1"/>
        <c:ser>
          <c:idx val="0"/>
          <c:order val="0"/>
          <c:dPt>
            <c:idx val="0"/>
            <c:bubble3D val="0"/>
            <c:spPr>
              <a:solidFill>
                <a:schemeClr val="accent1">
                  <a:lumMod val="75000"/>
                  <a:lumOff val="25000"/>
                </a:schemeClr>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28360409191328245"/>
                  <c:y val="-0.24574809731321906"/>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0.157322409865715"/>
                  <c:y val="0.1556071979236161"/>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3128138954369462"/>
                      <c:h val="0.11785717442208322"/>
                    </c:manualLayout>
                  </c15:layout>
                </c:ext>
                <c:ext xmlns:c16="http://schemas.microsoft.com/office/drawing/2014/chart" uri="{C3380CC4-5D6E-409C-BE32-E72D297353CC}">
                  <c16:uniqueId val="{00000002-2615-4C4D-A0CA-F243BEBCA02C}"/>
                </c:ext>
              </c:extLst>
            </c:dLbl>
            <c:dLbl>
              <c:idx val="2"/>
              <c:layout>
                <c:manualLayout>
                  <c:x val="5.3168883710095358E-2"/>
                  <c:y val="7.65306327416125E-3"/>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15446637896301277"/>
                      <c:h val="8.1972811069904936E-2"/>
                    </c:manualLayout>
                  </c15:layout>
                </c:ext>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'D25'!$I$35:$I$37</c:f>
              <c:strCache>
                <c:ptCount val="3"/>
                <c:pt idx="0">
                  <c:v>Loans</c:v>
                </c:pt>
                <c:pt idx="1">
                  <c:v>SDR allocations</c:v>
                </c:pt>
                <c:pt idx="2">
                  <c:v>Other </c:v>
                </c:pt>
              </c:strCache>
            </c:strRef>
          </c:cat>
          <c:val>
            <c:numRef>
              <c:f>'D25'!$J$35:$J$37</c:f>
              <c:numCache>
                <c:formatCode>#,##0.00</c:formatCode>
                <c:ptCount val="3"/>
                <c:pt idx="0">
                  <c:v>3351.74</c:v>
                </c:pt>
                <c:pt idx="1">
                  <c:v>374.59</c:v>
                </c:pt>
                <c:pt idx="2">
                  <c:v>1.5</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49359877982928E-2"/>
          <c:y val="6.4836719657093284E-2"/>
          <c:w val="0.9126856112682884"/>
          <c:h val="0.76913487813807335"/>
        </c:manualLayout>
      </c:layout>
      <c:barChart>
        <c:barDir val="col"/>
        <c:grouping val="stacked"/>
        <c:varyColors val="0"/>
        <c:ser>
          <c:idx val="0"/>
          <c:order val="0"/>
          <c:tx>
            <c:strRef>
              <c:f>'D26'!$B$33</c:f>
              <c:strCache>
                <c:ptCount val="1"/>
                <c:pt idx="0">
                  <c:v>IMF</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'D26'!$C$33:$G$33</c:f>
              <c:numCache>
                <c:formatCode>General</c:formatCode>
                <c:ptCount val="5"/>
                <c:pt idx="0">
                  <c:v>30.099999999999998</c:v>
                </c:pt>
                <c:pt idx="1">
                  <c:v>31.4</c:v>
                </c:pt>
                <c:pt idx="2">
                  <c:v>32.4</c:v>
                </c:pt>
                <c:pt idx="3">
                  <c:v>30.8</c:v>
                </c:pt>
                <c:pt idx="4">
                  <c:v>30.599999999999998</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0-929F-44E1-8CC5-9F305734112A}"/>
            </c:ext>
          </c:extLst>
        </c:ser>
        <c:ser>
          <c:idx val="1"/>
          <c:order val="1"/>
          <c:tx>
            <c:strRef>
              <c:f>'D26'!$B$34</c:f>
              <c:strCache>
                <c:ptCount val="1"/>
                <c:pt idx="0">
                  <c:v>WB Group</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'D26'!$C$34:$G$34</c:f>
              <c:numCache>
                <c:formatCode>General</c:formatCode>
                <c:ptCount val="5"/>
                <c:pt idx="0">
                  <c:v>27</c:v>
                </c:pt>
                <c:pt idx="1">
                  <c:v>26.1</c:v>
                </c:pt>
                <c:pt idx="2">
                  <c:v>30.599999999999998</c:v>
                </c:pt>
                <c:pt idx="3">
                  <c:v>28.000000000000004</c:v>
                </c:pt>
                <c:pt idx="4">
                  <c:v>28.199999999999996</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1-929F-44E1-8CC5-9F305734112A}"/>
            </c:ext>
          </c:extLst>
        </c:ser>
        <c:ser>
          <c:idx val="2"/>
          <c:order val="2"/>
          <c:tx>
            <c:strRef>
              <c:f>'D26'!$B$35</c:f>
              <c:strCache>
                <c:ptCount val="1"/>
                <c:pt idx="0">
                  <c:v>EIB</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'D26'!$C$35:$G$35</c:f>
              <c:numCache>
                <c:formatCode>General</c:formatCode>
                <c:ptCount val="5"/>
                <c:pt idx="0">
                  <c:v>12.7</c:v>
                </c:pt>
                <c:pt idx="1">
                  <c:v>12.4</c:v>
                </c:pt>
                <c:pt idx="2">
                  <c:v>12.8</c:v>
                </c:pt>
                <c:pt idx="3">
                  <c:v>11.799999999999999</c:v>
                </c:pt>
                <c:pt idx="4">
                  <c:v>12.1</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2-929F-44E1-8CC5-9F305734112A}"/>
            </c:ext>
          </c:extLst>
        </c:ser>
        <c:ser>
          <c:idx val="3"/>
          <c:order val="3"/>
          <c:tx>
            <c:strRef>
              <c:f>'D26'!$B$37</c:f>
              <c:strCache>
                <c:ptCount val="1"/>
                <c:pt idx="0">
                  <c:v>European Commission</c:v>
                </c:pt>
              </c:strCache>
            </c:strRef>
          </c:tx>
          <c:spPr>
            <a:solidFill>
              <a:srgbClr val="D9B28B"/>
            </a:solidFill>
            <a:ln w="1587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'D26'!$C$37:$G$37</c:f>
              <c:numCache>
                <c:formatCode>General</c:formatCode>
                <c:ptCount val="5"/>
                <c:pt idx="0">
                  <c:v>5.5</c:v>
                </c:pt>
                <c:pt idx="1">
                  <c:v>6.6000000000000005</c:v>
                </c:pt>
                <c:pt idx="2">
                  <c:v>6.8000000000000007</c:v>
                </c:pt>
                <c:pt idx="3">
                  <c:v>7.7</c:v>
                </c:pt>
                <c:pt idx="4">
                  <c:v>7.7</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3-929F-44E1-8CC5-9F305734112A}"/>
            </c:ext>
          </c:extLst>
        </c:ser>
        <c:ser>
          <c:idx val="4"/>
          <c:order val="4"/>
          <c:tx>
            <c:strRef>
              <c:f>'D26'!$B$36</c:f>
              <c:strCache>
                <c:ptCount val="1"/>
                <c:pt idx="0">
                  <c:v>EBRD</c:v>
                </c:pt>
              </c:strCache>
            </c:strRef>
          </c:tx>
          <c:spPr>
            <a:solidFill>
              <a:srgbClr val="F7EEE5"/>
            </a:solidFill>
            <a:ln w="1587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'D26'!$C$36:$G$36</c:f>
              <c:numCache>
                <c:formatCode>General</c:formatCode>
                <c:ptCount val="5"/>
                <c:pt idx="0">
                  <c:v>14.799999999999999</c:v>
                </c:pt>
                <c:pt idx="1">
                  <c:v>13.600000000000001</c:v>
                </c:pt>
                <c:pt idx="2">
                  <c:v>7.1999999999999993</c:v>
                </c:pt>
                <c:pt idx="3">
                  <c:v>8.9</c:v>
                </c:pt>
                <c:pt idx="4">
                  <c:v>8.6999999999999993</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4-929F-44E1-8CC5-9F305734112A}"/>
            </c:ext>
          </c:extLst>
        </c:ser>
        <c:ser>
          <c:idx val="5"/>
          <c:order val="5"/>
          <c:tx>
            <c:strRef>
              <c:f>'D26'!$B$38</c:f>
              <c:strCache>
                <c:ptCount val="1"/>
                <c:pt idx="0">
                  <c:v>IFAD</c:v>
                </c:pt>
              </c:strCache>
            </c:strRef>
          </c:tx>
          <c:spPr>
            <a:solidFill>
              <a:srgbClr val="BFBFBF"/>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'D26'!$C$38:$G$38</c:f>
              <c:numCache>
                <c:formatCode>General</c:formatCode>
                <c:ptCount val="5"/>
                <c:pt idx="0">
                  <c:v>2.1</c:v>
                </c:pt>
                <c:pt idx="1">
                  <c:v>2</c:v>
                </c:pt>
                <c:pt idx="2">
                  <c:v>2.1999999999999997</c:v>
                </c:pt>
                <c:pt idx="3">
                  <c:v>2</c:v>
                </c:pt>
                <c:pt idx="4">
                  <c:v>2</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5-929F-44E1-8CC5-9F305734112A}"/>
            </c:ext>
          </c:extLst>
        </c:ser>
        <c:ser>
          <c:idx val="6"/>
          <c:order val="6"/>
          <c:tx>
            <c:strRef>
              <c:f>'D26'!$B$39</c:f>
              <c:strCache>
                <c:ptCount val="1"/>
                <c:pt idx="0">
                  <c:v>Other creditors</c:v>
                </c:pt>
              </c:strCache>
            </c:strRef>
          </c:tx>
          <c:spPr>
            <a:solidFill>
              <a:srgbClr val="A6A6A6"/>
            </a:solidFill>
            <a:ln w="15875">
              <a:noFill/>
            </a:ln>
            <a:effectLst/>
          </c:spPr>
          <c:invertIfNegative val="0"/>
          <c:val>
            <c:numRef>
              <c:f>'D26'!$C$39:$G$39</c:f>
              <c:numCache>
                <c:formatCode>General</c:formatCode>
                <c:ptCount val="5"/>
                <c:pt idx="0">
                  <c:v>7.7999999999999954</c:v>
                </c:pt>
                <c:pt idx="1">
                  <c:v>7.8999999999999959</c:v>
                </c:pt>
                <c:pt idx="2">
                  <c:v>8.0000000000000071</c:v>
                </c:pt>
                <c:pt idx="3">
                  <c:v>10.799999999999983</c:v>
                </c:pt>
                <c:pt idx="4">
                  <c:v>10.700000000000003</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9.9017501682023543E-2"/>
          <c:y val="0.85547686648723287"/>
          <c:w val="0.89085372337019442"/>
          <c:h val="0.1239045712326680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1000" b="1"/>
              <a:t>by</a:t>
            </a:r>
            <a:r>
              <a:rPr lang="en-US" sz="1000" b="1" baseline="0"/>
              <a:t> maturity</a:t>
            </a:r>
            <a:endParaRPr lang="ro-MD"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167109413662827"/>
          <c:y val="0.12941675574236572"/>
          <c:w val="0.84815932253171489"/>
          <c:h val="0.66132176716890523"/>
        </c:manualLayout>
      </c:layout>
      <c:barChart>
        <c:barDir val="col"/>
        <c:grouping val="clustered"/>
        <c:varyColors val="0"/>
        <c:ser>
          <c:idx val="1"/>
          <c:order val="1"/>
          <c:tx>
            <c:strRef>
              <c:f>'D27'!$B$36</c:f>
              <c:strCache>
                <c:ptCount val="1"/>
                <c:pt idx="0">
                  <c:v>Short-term</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'D27'!$C$33:$G$34</c:f>
              <c:multiLvlStrCache>
                <c:ptCount val="5"/>
                <c:lvl>
                  <c:pt idx="0">
                    <c:v>I</c:v>
                  </c:pt>
                  <c:pt idx="1">
                    <c:v>II</c:v>
                  </c:pt>
                  <c:pt idx="2">
                    <c:v>III</c:v>
                  </c:pt>
                  <c:pt idx="3">
                    <c:v>IV</c:v>
                  </c:pt>
                  <c:pt idx="4">
                    <c:v>I</c:v>
                  </c:pt>
                </c:lvl>
                <c:lvl>
                  <c:pt idx="0">
                    <c:v>2023</c:v>
                  </c:pt>
                  <c:pt idx="4">
                    <c:v>2024</c:v>
                  </c:pt>
                </c:lvl>
              </c:multiLvlStrCache>
            </c:multiLvlStrRef>
          </c:cat>
          <c:val>
            <c:numRef>
              <c:f>'D27'!$C$36:$G$36</c:f>
              <c:numCache>
                <c:formatCode>#,##0.00</c:formatCode>
                <c:ptCount val="5"/>
                <c:pt idx="0">
                  <c:v>2855.6699999999996</c:v>
                </c:pt>
                <c:pt idx="1">
                  <c:v>2880.2999999999997</c:v>
                </c:pt>
                <c:pt idx="2">
                  <c:v>2885.73</c:v>
                </c:pt>
                <c:pt idx="3">
                  <c:v>3034.68</c:v>
                </c:pt>
                <c:pt idx="4">
                  <c:v>3013.0299999999997</c:v>
                </c:pt>
              </c:numCache>
            </c:numRef>
          </c:val>
          <c:extLst>
            <c:ext xmlns:c16="http://schemas.microsoft.com/office/drawing/2014/chart" uri="{C3380CC4-5D6E-409C-BE32-E72D297353CC}">
              <c16:uniqueId val="{00000000-49A8-4B53-B013-3102B9A3BD46}"/>
            </c:ext>
          </c:extLst>
        </c:ser>
        <c:ser>
          <c:idx val="2"/>
          <c:order val="2"/>
          <c:tx>
            <c:strRef>
              <c:f>'D27'!$B$37</c:f>
              <c:strCache>
                <c:ptCount val="1"/>
                <c:pt idx="0">
                  <c:v>Long-term</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'D27'!$C$33:$G$34</c:f>
              <c:multiLvlStrCache>
                <c:ptCount val="5"/>
                <c:lvl>
                  <c:pt idx="0">
                    <c:v>I</c:v>
                  </c:pt>
                  <c:pt idx="1">
                    <c:v>II</c:v>
                  </c:pt>
                  <c:pt idx="2">
                    <c:v>III</c:v>
                  </c:pt>
                  <c:pt idx="3">
                    <c:v>IV</c:v>
                  </c:pt>
                  <c:pt idx="4">
                    <c:v>I</c:v>
                  </c:pt>
                </c:lvl>
                <c:lvl>
                  <c:pt idx="0">
                    <c:v>2023</c:v>
                  </c:pt>
                  <c:pt idx="4">
                    <c:v>2024</c:v>
                  </c:pt>
                </c:lvl>
              </c:multiLvlStrCache>
            </c:multiLvlStrRef>
          </c:cat>
          <c:val>
            <c:numRef>
              <c:f>'D27'!$C$37:$G$37</c:f>
              <c:numCache>
                <c:formatCode>#,##0.00</c:formatCode>
                <c:ptCount val="5"/>
                <c:pt idx="0">
                  <c:v>3616.39</c:v>
                </c:pt>
                <c:pt idx="1">
                  <c:v>3581.9999999999995</c:v>
                </c:pt>
                <c:pt idx="2">
                  <c:v>3529.6300000000006</c:v>
                </c:pt>
                <c:pt idx="3">
                  <c:v>3610.4500000000003</c:v>
                </c:pt>
                <c:pt idx="4">
                  <c:v>3582.8099999999986</c:v>
                </c:pt>
              </c:numCache>
            </c:numRef>
          </c:val>
          <c:extLst>
            <c:ext xmlns:c16="http://schemas.microsoft.com/office/drawing/2014/chart" uri="{C3380CC4-5D6E-409C-BE32-E72D297353CC}">
              <c16:uniqueId val="{00000001-49A8-4B53-B013-3102B9A3BD46}"/>
            </c:ext>
          </c:extLst>
        </c:ser>
        <c:dLbls>
          <c:showLegendKey val="0"/>
          <c:showVal val="1"/>
          <c:showCatName val="0"/>
          <c:showSerName val="0"/>
          <c:showPercent val="0"/>
          <c:showBubbleSize val="0"/>
        </c:dLbls>
        <c:gapWidth val="219"/>
        <c:overlap val="-27"/>
        <c:axId val="1189340256"/>
        <c:axId val="1097582464"/>
      </c:barChart>
      <c:lineChart>
        <c:grouping val="standard"/>
        <c:varyColors val="0"/>
        <c:ser>
          <c:idx val="0"/>
          <c:order val="0"/>
          <c:tx>
            <c:strRef>
              <c:f>'D27'!$B$35</c:f>
              <c:strCache>
                <c:ptCount val="1"/>
                <c:pt idx="0">
                  <c:v>Public external debt</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elete val="1"/>
          </c:dLbls>
          <c:cat>
            <c:multiLvlStrRef>
              <c:f>'D27'!$C$33:$G$34</c:f>
              <c:multiLvlStrCache>
                <c:ptCount val="5"/>
                <c:lvl>
                  <c:pt idx="0">
                    <c:v>I</c:v>
                  </c:pt>
                  <c:pt idx="1">
                    <c:v>II</c:v>
                  </c:pt>
                  <c:pt idx="2">
                    <c:v>III</c:v>
                  </c:pt>
                  <c:pt idx="3">
                    <c:v>IV</c:v>
                  </c:pt>
                  <c:pt idx="4">
                    <c:v>I</c:v>
                  </c:pt>
                </c:lvl>
                <c:lvl>
                  <c:pt idx="0">
                    <c:v>2023</c:v>
                  </c:pt>
                  <c:pt idx="4">
                    <c:v>2024</c:v>
                  </c:pt>
                </c:lvl>
              </c:multiLvlStrCache>
            </c:multiLvlStrRef>
          </c:cat>
          <c:val>
            <c:numRef>
              <c:f>'D27'!$C$35:$G$35</c:f>
              <c:numCache>
                <c:formatCode>#,##0.00</c:formatCode>
                <c:ptCount val="5"/>
                <c:pt idx="0">
                  <c:v>6472.0599999999995</c:v>
                </c:pt>
                <c:pt idx="1">
                  <c:v>6462.2999999999993</c:v>
                </c:pt>
                <c:pt idx="2">
                  <c:v>6415.3600000000006</c:v>
                </c:pt>
                <c:pt idx="3">
                  <c:v>6645.13</c:v>
                </c:pt>
                <c:pt idx="4">
                  <c:v>6595.8399999999983</c:v>
                </c:pt>
              </c:numCache>
            </c:numRef>
          </c:val>
          <c:smooth val="0"/>
          <c:extLst>
            <c:ext xmlns:c16="http://schemas.microsoft.com/office/drawing/2014/chart" uri="{C3380CC4-5D6E-409C-BE32-E72D297353CC}">
              <c16:uniqueId val="{00000002-49A8-4B53-B013-3102B9A3BD46}"/>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89111615381768705"/>
          <c:w val="0.95536111111111111"/>
          <c:h val="8.110617269118737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1000" b="1">
                <a:solidFill>
                  <a:sysClr val="windowText" lastClr="000000"/>
                </a:solidFill>
              </a:rPr>
              <a:t>by instruments</a:t>
            </a:r>
            <a:endParaRPr lang="ro-MD" sz="1000" b="1">
              <a:solidFill>
                <a:sysClr val="windowText" lastClr="000000"/>
              </a:solidFill>
            </a:endParaRPr>
          </a:p>
        </c:rich>
      </c:tx>
      <c:layout>
        <c:manualLayout>
          <c:xMode val="edge"/>
          <c:yMode val="edge"/>
          <c:x val="0.38617808848533824"/>
          <c:y val="3.4013614551827775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2407409021640369"/>
          <c:y val="0.30739790760027519"/>
          <c:w val="0.59666252017696242"/>
          <c:h val="0.623299486662244"/>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7-E57D-4D26-9BA1-76AA8C9B4F8F}"/>
              </c:ext>
            </c:extLst>
          </c:dPt>
          <c:dPt>
            <c:idx val="4"/>
            <c:bubble3D val="0"/>
            <c:spPr>
              <a:solidFill>
                <a:schemeClr val="accent5">
                  <a:tint val="54000"/>
                </a:schemeClr>
              </a:solidFill>
              <a:ln w="19050">
                <a:solidFill>
                  <a:schemeClr val="lt1"/>
                </a:solidFill>
              </a:ln>
              <a:effectLst/>
            </c:spPr>
            <c:extLst>
              <c:ext xmlns:c16="http://schemas.microsoft.com/office/drawing/2014/chart" uri="{C3380CC4-5D6E-409C-BE32-E72D297353CC}">
                <c16:uniqueId val="{00000007-61FD-4758-AD22-CAA7A17BCE74}"/>
              </c:ext>
            </c:extLst>
          </c:dPt>
          <c:dLbls>
            <c:dLbl>
              <c:idx val="0"/>
              <c:layout>
                <c:manualLayout>
                  <c:x val="-0.15661988961381243"/>
                  <c:y val="0.1259775901166614"/>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33185616774106214"/>
                      <c:h val="0.29081640441812751"/>
                    </c:manualLayout>
                  </c15:layout>
                </c:ext>
                <c:ext xmlns:c16="http://schemas.microsoft.com/office/drawing/2014/chart" uri="{C3380CC4-5D6E-409C-BE32-E72D297353CC}">
                  <c16:uniqueId val="{00000001-61FD-4758-AD22-CAA7A17BCE74}"/>
                </c:ext>
              </c:extLst>
            </c:dLbl>
            <c:dLbl>
              <c:idx val="1"/>
              <c:layout>
                <c:manualLayout>
                  <c:x val="0.11289766818921114"/>
                  <c:y val="-0.1734694342143216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2.0946353379372014E-2"/>
                  <c:y val="0.1709184131229345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FD-4758-AD22-CAA7A17BCE74}"/>
                </c:ext>
              </c:extLst>
            </c:dLbl>
            <c:dLbl>
              <c:idx val="4"/>
              <c:layout>
                <c:manualLayout>
                  <c:x val="0.25396809322320701"/>
                  <c:y val="6.8027229103655553E-3"/>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54497360330297118"/>
                      <c:h val="0.19557828367300972"/>
                    </c:manualLayout>
                  </c15:layout>
                </c:ext>
                <c:ext xmlns:c16="http://schemas.microsoft.com/office/drawing/2014/chart" uri="{C3380CC4-5D6E-409C-BE32-E72D297353CC}">
                  <c16:uniqueId val="{00000007-61FD-4758-AD22-CAA7A17BCE7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'D27'!$I$34:$I$38</c:f>
              <c:strCache>
                <c:ptCount val="5"/>
                <c:pt idx="0">
                  <c:v>Trade credit and advances</c:v>
                </c:pt>
                <c:pt idx="1">
                  <c:v>Loans</c:v>
                </c:pt>
                <c:pt idx="2">
                  <c:v>Liabilities incurred by direct investment enterprises vis-à-vis their direct investors</c:v>
                </c:pt>
                <c:pt idx="3">
                  <c:v>Currency and deposits</c:v>
                </c:pt>
                <c:pt idx="4">
                  <c:v>Other debt liabilities</c:v>
                </c:pt>
              </c:strCache>
            </c:strRef>
          </c:cat>
          <c:val>
            <c:numRef>
              <c:f>'D27'!$J$34:$J$38</c:f>
              <c:numCache>
                <c:formatCode>0.0%</c:formatCode>
                <c:ptCount val="5"/>
                <c:pt idx="0">
                  <c:v>0.374</c:v>
                </c:pt>
                <c:pt idx="1">
                  <c:v>0.309</c:v>
                </c:pt>
                <c:pt idx="2">
                  <c:v>0.28199999999999997</c:v>
                </c:pt>
                <c:pt idx="3">
                  <c:v>2.8000000000000001E-2</c:v>
                </c:pt>
                <c:pt idx="4">
                  <c:v>7.0000000000000001E-3</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7968180042731E-2"/>
          <c:y val="6.8882072123118601E-2"/>
          <c:w val="0.90294195105566499"/>
          <c:h val="0.6617070136704376"/>
        </c:manualLayout>
      </c:layout>
      <c:barChart>
        <c:barDir val="col"/>
        <c:grouping val="stacked"/>
        <c:varyColors val="0"/>
        <c:ser>
          <c:idx val="0"/>
          <c:order val="0"/>
          <c:tx>
            <c:strRef>
              <c:f>'D28'!$B$34</c:f>
              <c:strCache>
                <c:ptCount val="1"/>
                <c:pt idx="0">
                  <c:v>Nonfinancial corporations</c:v>
                </c:pt>
              </c:strCache>
            </c:strRef>
          </c:tx>
          <c:spPr>
            <a:solidFill>
              <a:srgbClr val="774F27"/>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'D28'!$C$33:$G$33</c:f>
              <c:strCache>
                <c:ptCount val="5"/>
                <c:pt idx="0">
                  <c:v>2023-I</c:v>
                </c:pt>
                <c:pt idx="1">
                  <c:v>2023-II</c:v>
                </c:pt>
                <c:pt idx="2">
                  <c:v>2023-III</c:v>
                </c:pt>
                <c:pt idx="3">
                  <c:v>2023-IV</c:v>
                </c:pt>
                <c:pt idx="4">
                  <c:v>2023-I</c:v>
                </c:pt>
              </c:strCache>
            </c:strRef>
          </c:cat>
          <c:val>
            <c:numRef>
              <c:f>'D28'!$C$34:$G$34</c:f>
              <c:numCache>
                <c:formatCode>#,##0.00</c:formatCode>
                <c:ptCount val="5"/>
                <c:pt idx="0">
                  <c:v>3676.3195587892169</c:v>
                </c:pt>
                <c:pt idx="1">
                  <c:v>3718.3895587892171</c:v>
                </c:pt>
                <c:pt idx="2">
                  <c:v>3723.6095587892173</c:v>
                </c:pt>
                <c:pt idx="3">
                  <c:v>3867.1395587892175</c:v>
                </c:pt>
                <c:pt idx="4">
                  <c:v>3872.429558789217</c:v>
                </c:pt>
              </c:numCache>
            </c:numRef>
          </c:val>
          <c:extLst>
            <c:ext xmlns:c16="http://schemas.microsoft.com/office/drawing/2014/chart" uri="{C3380CC4-5D6E-409C-BE32-E72D297353CC}">
              <c16:uniqueId val="{00000000-747D-428A-A218-0E5D489D3595}"/>
            </c:ext>
          </c:extLst>
        </c:ser>
        <c:ser>
          <c:idx val="1"/>
          <c:order val="1"/>
          <c:tx>
            <c:strRef>
              <c:f>'D28'!$B$35</c:f>
              <c:strCache>
                <c:ptCount val="1"/>
                <c:pt idx="0">
                  <c:v>Direct investment: intercompany lending</c:v>
                </c:pt>
              </c:strCache>
            </c:strRef>
          </c:tx>
          <c:spPr>
            <a:solidFill>
              <a:srgbClr val="B27E4E"/>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'D28'!$C$33:$G$33</c:f>
              <c:strCache>
                <c:ptCount val="5"/>
                <c:pt idx="0">
                  <c:v>2023-I</c:v>
                </c:pt>
                <c:pt idx="1">
                  <c:v>2023-II</c:v>
                </c:pt>
                <c:pt idx="2">
                  <c:v>2023-III</c:v>
                </c:pt>
                <c:pt idx="3">
                  <c:v>2023-IV</c:v>
                </c:pt>
                <c:pt idx="4">
                  <c:v>2023-I</c:v>
                </c:pt>
              </c:strCache>
            </c:strRef>
          </c:cat>
          <c:val>
            <c:numRef>
              <c:f>'D28'!$C$35:$G$35</c:f>
              <c:numCache>
                <c:formatCode>#,##0.00</c:formatCode>
                <c:ptCount val="5"/>
                <c:pt idx="0">
                  <c:v>1899.1599999999999</c:v>
                </c:pt>
                <c:pt idx="1">
                  <c:v>1888.68</c:v>
                </c:pt>
                <c:pt idx="2">
                  <c:v>1846.1200000000001</c:v>
                </c:pt>
                <c:pt idx="3">
                  <c:v>1882.47</c:v>
                </c:pt>
                <c:pt idx="4">
                  <c:v>1856.73</c:v>
                </c:pt>
              </c:numCache>
            </c:numRef>
          </c:val>
          <c:extLst>
            <c:ext xmlns:c16="http://schemas.microsoft.com/office/drawing/2014/chart" uri="{C3380CC4-5D6E-409C-BE32-E72D297353CC}">
              <c16:uniqueId val="{00000001-747D-428A-A218-0E5D489D3595}"/>
            </c:ext>
          </c:extLst>
        </c:ser>
        <c:ser>
          <c:idx val="2"/>
          <c:order val="2"/>
          <c:tx>
            <c:strRef>
              <c:f>'D28'!$B$36</c:f>
              <c:strCache>
                <c:ptCount val="1"/>
                <c:pt idx="0">
                  <c:v>Deposit-taking corporations</c:v>
                </c:pt>
              </c:strCache>
            </c:strRef>
          </c:tx>
          <c:spPr>
            <a:solidFill>
              <a:srgbClr val="E5C9AD"/>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'D28'!$C$33:$G$33</c:f>
              <c:strCache>
                <c:ptCount val="5"/>
                <c:pt idx="0">
                  <c:v>2023-I</c:v>
                </c:pt>
                <c:pt idx="1">
                  <c:v>2023-II</c:v>
                </c:pt>
                <c:pt idx="2">
                  <c:v>2023-III</c:v>
                </c:pt>
                <c:pt idx="3">
                  <c:v>2023-IV</c:v>
                </c:pt>
                <c:pt idx="4">
                  <c:v>2023-I</c:v>
                </c:pt>
              </c:strCache>
            </c:strRef>
          </c:cat>
          <c:val>
            <c:numRef>
              <c:f>'D28'!$C$36:$G$36</c:f>
              <c:numCache>
                <c:formatCode>#,##0.00</c:formatCode>
                <c:ptCount val="5"/>
                <c:pt idx="0">
                  <c:v>522.41</c:v>
                </c:pt>
                <c:pt idx="1">
                  <c:v>463.74</c:v>
                </c:pt>
                <c:pt idx="2">
                  <c:v>456.67</c:v>
                </c:pt>
                <c:pt idx="3">
                  <c:v>512.73</c:v>
                </c:pt>
                <c:pt idx="4">
                  <c:v>482.05</c:v>
                </c:pt>
              </c:numCache>
            </c:numRef>
          </c:val>
          <c:extLst>
            <c:ext xmlns:c16="http://schemas.microsoft.com/office/drawing/2014/chart" uri="{C3380CC4-5D6E-409C-BE32-E72D297353CC}">
              <c16:uniqueId val="{00000002-747D-428A-A218-0E5D489D3595}"/>
            </c:ext>
          </c:extLst>
        </c:ser>
        <c:ser>
          <c:idx val="3"/>
          <c:order val="3"/>
          <c:tx>
            <c:strRef>
              <c:f>'D28'!$B$37</c:f>
              <c:strCache>
                <c:ptCount val="1"/>
                <c:pt idx="0">
                  <c:v>Other fin. corporations</c:v>
                </c:pt>
              </c:strCache>
            </c:strRef>
          </c:tx>
          <c:spPr>
            <a:solidFill>
              <a:srgbClr val="F8F0E8"/>
            </a:solidFill>
            <a:ln w="15875">
              <a:noFill/>
            </a:ln>
            <a:effectLst/>
          </c:spPr>
          <c:invertIfNegative val="0"/>
          <c:cat>
            <c:strRef>
              <c:f>'D28'!$C$33:$G$33</c:f>
              <c:strCache>
                <c:ptCount val="5"/>
                <c:pt idx="0">
                  <c:v>2023-I</c:v>
                </c:pt>
                <c:pt idx="1">
                  <c:v>2023-II</c:v>
                </c:pt>
                <c:pt idx="2">
                  <c:v>2023-III</c:v>
                </c:pt>
                <c:pt idx="3">
                  <c:v>2023-IV</c:v>
                </c:pt>
                <c:pt idx="4">
                  <c:v>2023-I</c:v>
                </c:pt>
              </c:strCache>
            </c:strRef>
          </c:cat>
          <c:val>
            <c:numRef>
              <c:f>'D28'!$C$37:$G$37</c:f>
              <c:numCache>
                <c:formatCode>#,##0.00</c:formatCode>
                <c:ptCount val="5"/>
                <c:pt idx="0">
                  <c:v>306.85000000000002</c:v>
                </c:pt>
                <c:pt idx="1">
                  <c:v>322.83999999999997</c:v>
                </c:pt>
                <c:pt idx="2">
                  <c:v>319.3</c:v>
                </c:pt>
                <c:pt idx="3">
                  <c:v>310.77000000000004</c:v>
                </c:pt>
                <c:pt idx="4">
                  <c:v>311.10000000000002</c:v>
                </c:pt>
              </c:numCache>
            </c:numRef>
          </c:val>
          <c:extLst>
            <c:ext xmlns:c16="http://schemas.microsoft.com/office/drawing/2014/chart" uri="{C3380CC4-5D6E-409C-BE32-E72D297353CC}">
              <c16:uniqueId val="{00000003-747D-428A-A218-0E5D489D3595}"/>
            </c:ext>
          </c:extLst>
        </c:ser>
        <c:ser>
          <c:idx val="4"/>
          <c:order val="4"/>
          <c:tx>
            <c:strRef>
              <c:f>'D28'!$B$38</c:f>
              <c:strCache>
                <c:ptCount val="1"/>
                <c:pt idx="0">
                  <c:v>Households and NPISHs</c:v>
                </c:pt>
              </c:strCache>
            </c:strRef>
          </c:tx>
          <c:spPr>
            <a:solidFill>
              <a:srgbClr val="5C3D1E"/>
            </a:solidFill>
            <a:ln w="15875">
              <a:noFill/>
            </a:ln>
            <a:effectLst/>
          </c:spPr>
          <c:invertIfNegative val="0"/>
          <c:cat>
            <c:strRef>
              <c:f>'D28'!$C$33:$G$33</c:f>
              <c:strCache>
                <c:ptCount val="5"/>
                <c:pt idx="0">
                  <c:v>2023-I</c:v>
                </c:pt>
                <c:pt idx="1">
                  <c:v>2023-II</c:v>
                </c:pt>
                <c:pt idx="2">
                  <c:v>2023-III</c:v>
                </c:pt>
                <c:pt idx="3">
                  <c:v>2023-IV</c:v>
                </c:pt>
                <c:pt idx="4">
                  <c:v>2023-I</c:v>
                </c:pt>
              </c:strCache>
            </c:strRef>
          </c:cat>
          <c:val>
            <c:numRef>
              <c:f>'D28'!$C$38:$G$38</c:f>
              <c:numCache>
                <c:formatCode>#,##0.00</c:formatCode>
                <c:ptCount val="5"/>
                <c:pt idx="0">
                  <c:v>67.320441210782732</c:v>
                </c:pt>
                <c:pt idx="1">
                  <c:v>68.650441210782731</c:v>
                </c:pt>
                <c:pt idx="2">
                  <c:v>69.660441210782736</c:v>
                </c:pt>
                <c:pt idx="3">
                  <c:v>72.020441210782735</c:v>
                </c:pt>
                <c:pt idx="4">
                  <c:v>73.53044121078274</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12224"/>
        <c:crosses val="autoZero"/>
        <c:auto val="1"/>
        <c:lblAlgn val="ctr"/>
        <c:lblOffset val="100"/>
        <c:noMultiLvlLbl val="0"/>
      </c:catAx>
      <c:valAx>
        <c:axId val="634412224"/>
        <c:scaling>
          <c:orientation val="minMax"/>
          <c:max val="70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30112"/>
        <c:crosses val="autoZero"/>
        <c:crossBetween val="between"/>
      </c:valAx>
      <c:spPr>
        <a:noFill/>
        <a:ln>
          <a:noFill/>
        </a:ln>
        <a:effectLst/>
      </c:spPr>
    </c:plotArea>
    <c:legend>
      <c:legendPos val="b"/>
      <c:layout>
        <c:manualLayout>
          <c:xMode val="edge"/>
          <c:yMode val="edge"/>
          <c:x val="9.4192059466712497E-2"/>
          <c:y val="0.82919234351289217"/>
          <c:w val="0.86968532610736571"/>
          <c:h val="0.1397093973675126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30886104025729"/>
          <c:y val="2.2360769437450394E-2"/>
          <c:w val="0.88160238228318355"/>
          <c:h val="0.64549910472570926"/>
        </c:manualLayout>
      </c:layout>
      <c:barChart>
        <c:barDir val="col"/>
        <c:grouping val="clustered"/>
        <c:varyColors val="0"/>
        <c:ser>
          <c:idx val="1"/>
          <c:order val="1"/>
          <c:tx>
            <c:strRef>
              <c:f>'D2'!$B$36</c:f>
              <c:strCache>
                <c:ptCount val="1"/>
                <c:pt idx="0">
                  <c:v>Foreign fin. assets / GDP</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'D2'!$C$36:$G$36</c:f>
              <c:numCache>
                <c:formatCode>0.0</c:formatCode>
                <c:ptCount val="5"/>
                <c:pt idx="0">
                  <c:v>45.815168569779388</c:v>
                </c:pt>
                <c:pt idx="1">
                  <c:v>45.896658075768542</c:v>
                </c:pt>
                <c:pt idx="2">
                  <c:v>43.817295224177698</c:v>
                </c:pt>
                <c:pt idx="3">
                  <c:v>45.683312499090405</c:v>
                </c:pt>
                <c:pt idx="4">
                  <c:v>44.486022450758597</c:v>
                </c:pt>
              </c:numCache>
            </c:numRef>
          </c:val>
          <c:extLst>
            <c:ext xmlns:c16="http://schemas.microsoft.com/office/drawing/2014/chart" uri="{C3380CC4-5D6E-409C-BE32-E72D297353CC}">
              <c16:uniqueId val="{00000000-BCF1-44C7-B75D-CE4CBFF13A0B}"/>
            </c:ext>
          </c:extLst>
        </c:ser>
        <c:ser>
          <c:idx val="2"/>
          <c:order val="2"/>
          <c:tx>
            <c:strRef>
              <c:f>'D2'!$B$37</c:f>
              <c:strCache>
                <c:ptCount val="1"/>
                <c:pt idx="0">
                  <c:v>Foreign liabilities / GDP</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'D2'!$C$37:$G$37</c:f>
              <c:numCache>
                <c:formatCode>0.0</c:formatCode>
                <c:ptCount val="5"/>
                <c:pt idx="0">
                  <c:v>89.66485028809501</c:v>
                </c:pt>
                <c:pt idx="1">
                  <c:v>87.569242598737247</c:v>
                </c:pt>
                <c:pt idx="2">
                  <c:v>84.255135911768406</c:v>
                </c:pt>
                <c:pt idx="3">
                  <c:v>85.29389055777564</c:v>
                </c:pt>
                <c:pt idx="4">
                  <c:v>81.669596906596496</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150"/>
        <c:axId val="582863896"/>
        <c:axId val="795711568"/>
      </c:barChart>
      <c:lineChart>
        <c:grouping val="standard"/>
        <c:varyColors val="0"/>
        <c:ser>
          <c:idx val="0"/>
          <c:order val="0"/>
          <c:tx>
            <c:strRef>
              <c:f>'D2'!$B$35</c:f>
              <c:strCache>
                <c:ptCount val="1"/>
                <c:pt idx="0">
                  <c:v>Financial openness</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'D2'!$C$34:$G$34</c:f>
              <c:strCache>
                <c:ptCount val="5"/>
                <c:pt idx="0">
                  <c:v>31.03.2023</c:v>
                </c:pt>
                <c:pt idx="1">
                  <c:v>30.06.2023</c:v>
                </c:pt>
                <c:pt idx="2">
                  <c:v>30.09.2023</c:v>
                </c:pt>
                <c:pt idx="3">
                  <c:v>31.12.2023</c:v>
                </c:pt>
                <c:pt idx="4">
                  <c:v>31.03.2024</c:v>
                </c:pt>
              </c:strCache>
            </c:strRef>
          </c:cat>
          <c:val>
            <c:numRef>
              <c:f>'D2'!$C$35:$G$35</c:f>
              <c:numCache>
                <c:formatCode>0.0</c:formatCode>
                <c:ptCount val="5"/>
                <c:pt idx="0">
                  <c:v>135.4800188578744</c:v>
                </c:pt>
                <c:pt idx="1">
                  <c:v>133.4659006745058</c:v>
                </c:pt>
                <c:pt idx="2">
                  <c:v>128.07243113594609</c:v>
                </c:pt>
                <c:pt idx="3">
                  <c:v>130.97720305686605</c:v>
                </c:pt>
                <c:pt idx="4">
                  <c:v>126.15561935735509</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82863896"/>
        <c:crosses val="autoZero"/>
        <c:crossBetween val="between"/>
      </c:valAx>
      <c:spPr>
        <a:noFill/>
        <a:ln>
          <a:noFill/>
        </a:ln>
        <a:effectLst/>
      </c:spPr>
    </c:plotArea>
    <c:legend>
      <c:legendPos val="b"/>
      <c:layout>
        <c:manualLayout>
          <c:xMode val="edge"/>
          <c:yMode val="edge"/>
          <c:x val="6.1425398748233391E-2"/>
          <c:y val="0.78265111495640438"/>
          <c:w val="0.927484148548957"/>
          <c:h val="0.21096915248448569"/>
        </c:manualLayout>
      </c:layout>
      <c:overlay val="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406824146981617E-2"/>
          <c:y val="0.11503396864135119"/>
          <c:w val="0.83833333333333337"/>
          <c:h val="0.79910539784588142"/>
        </c:manualLayout>
      </c:layout>
      <c:ofPieChart>
        <c:ofPieType val="pie"/>
        <c:varyColors val="1"/>
        <c:ser>
          <c:idx val="0"/>
          <c:order val="0"/>
          <c:tx>
            <c:strRef>
              <c:f>'D29'!$C$29</c:f>
              <c:strCache>
                <c:ptCount val="1"/>
                <c:pt idx="0">
                  <c:v>2024-I</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0.11550212745145987"/>
                  <c:y val="-7.0282765333100905E-2"/>
                </c:manualLayout>
              </c:layout>
              <c:tx>
                <c:rich>
                  <a:bodyPr/>
                  <a:lstStyle/>
                  <a:p>
                    <a:fld id="{4803C6DC-3AA7-4237-91CC-E2F1B2B07159}" type="CATEGORYNAME">
                      <a:rPr lang="en-US"/>
                      <a:pPr/>
                      <a:t>[CATEGORY NAME]</a:t>
                    </a:fld>
                    <a:r>
                      <a:rPr lang="en-US" baseline="0"/>
                      <a:t>
85,5%</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3.160554930633671E-2"/>
                  <c:y val="-8.9859525262209833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7873304967313866"/>
                      <c:h val="0.18490725810356684"/>
                    </c:manualLayout>
                  </c15:layout>
                </c:ext>
                <c:ext xmlns:c16="http://schemas.microsoft.com/office/drawing/2014/chart" uri="{C3380CC4-5D6E-409C-BE32-E72D297353CC}">
                  <c16:uniqueId val="{00000003-AF4E-4284-B1A5-726F1043D0ED}"/>
                </c:ext>
              </c:extLst>
            </c:dLbl>
            <c:dLbl>
              <c:idx val="2"/>
              <c:layout>
                <c:manualLayout>
                  <c:x val="9.6439379860126184E-2"/>
                  <c:y val="-0.21990881974103452"/>
                </c:manualLayout>
              </c:layout>
              <c:tx>
                <c:rich>
                  <a:bodyPr/>
                  <a:lstStyle/>
                  <a:p>
                    <a:fld id="{63817BA4-3E95-4D87-8ECE-6C2470C68149}" type="CATEGORYNAME">
                      <a:rPr lang="en-US"/>
                      <a:pPr/>
                      <a:t>[CATEGORY NAME]</a:t>
                    </a:fld>
                    <a:r>
                      <a:rPr lang="en-US" baseline="0"/>
                      <a:t>
58,8%</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tx>
                <c:rich>
                  <a:bodyPr/>
                  <a:lstStyle/>
                  <a:p>
                    <a:fld id="{DB8B4F83-78DD-489A-B039-579FF1CCE26C}" type="CATEGORYNAME">
                      <a:rPr lang="en-US">
                        <a:solidFill>
                          <a:sysClr val="windowText" lastClr="000000"/>
                        </a:solidFill>
                      </a:rPr>
                      <a:pPr/>
                      <a:t>[CATEGORY NAME]</a:t>
                    </a:fld>
                    <a:r>
                      <a:rPr lang="en-US" baseline="0">
                        <a:solidFill>
                          <a:sysClr val="windowText" lastClr="000000"/>
                        </a:solidFill>
                      </a:rPr>
                      <a:t>
27,6%</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3.4573939127174321E-4"/>
                  <c:y val="-7.2462745314880478E-2"/>
                </c:manualLayout>
              </c:layout>
              <c:tx>
                <c:rich>
                  <a:bodyPr/>
                  <a:lstStyle/>
                  <a:p>
                    <a:fld id="{E95E4113-AAC2-44F7-96D0-A5C120931D76}" type="CATEGORYNAME">
                      <a:rPr lang="en-US"/>
                      <a:pPr/>
                      <a:t>[CATEGORY NAME]</a:t>
                    </a:fld>
                    <a:r>
                      <a:rPr lang="en-US" baseline="0"/>
                      <a:t>
9,0%</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038923395445135"/>
                      <c:h val="0.1767659203361131"/>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1.9545687223879622E-2"/>
                  <c:y val="-3.0352209777545418E-2"/>
                </c:manualLayout>
              </c:layout>
              <c:tx>
                <c:rich>
                  <a:bodyPr/>
                  <a:lstStyle/>
                  <a:p>
                    <a:fld id="{58730174-FC14-45CA-9517-B0D490920800}" type="CATEGORYNAME">
                      <a:rPr lang="en-US"/>
                      <a:pPr/>
                      <a:t>[CATEGORY NAME]</a:t>
                    </a:fld>
                    <a:r>
                      <a:rPr lang="en-US" baseline="0"/>
                      <a:t>
2,3%</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287996609119512"/>
                      <c:h val="0.19999552088478259"/>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8.6761811023622053E-3"/>
                  <c:y val="8.5788255759405421E-2"/>
                </c:manualLayout>
              </c:layout>
              <c:tx>
                <c:rich>
                  <a:bodyPr/>
                  <a:lstStyle/>
                  <a:p>
                    <a:fld id="{F5064F53-053C-4539-A1F8-6A98E3E6F730}" type="CATEGORYNAME">
                      <a:rPr lang="en-US"/>
                      <a:pPr/>
                      <a:t>[CATEGORY NAME]</a:t>
                    </a:fld>
                    <a:r>
                      <a:rPr lang="en-US" baseline="0"/>
                      <a:t>
2,2%</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layout>
                <c:manualLayout>
                  <c:x val="-8.6884139482564671E-3"/>
                  <c:y val="1.9169402558664304E-2"/>
                </c:manualLayout>
              </c:layout>
              <c:tx>
                <c:rich>
                  <a:bodyPr/>
                  <a:lstStyle/>
                  <a:p>
                    <a:r>
                      <a:rPr lang="en-US" baseline="0"/>
                      <a:t>Multilateral creditors; </a:t>
                    </a:r>
                  </a:p>
                  <a:p>
                    <a:r>
                      <a:rPr lang="en-US" baseline="0"/>
                      <a:t>9,9%</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'D29'!$B$30:$B$37</c15:sqref>
                  </c15:fullRef>
                </c:ext>
              </c:extLst>
              <c:f>('D29'!$B$30:$B$31,'D29'!$B$33:$B$37)</c:f>
              <c:strCache>
                <c:ptCount val="7"/>
                <c:pt idx="0">
                  <c:v>Other creditors</c:v>
                </c:pt>
                <c:pt idx="1">
                  <c:v>Deposit-taking corporations, except CB</c:v>
                </c:pt>
                <c:pt idx="2">
                  <c:v>EIB</c:v>
                </c:pt>
                <c:pt idx="3">
                  <c:v>ERBD</c:v>
                </c:pt>
                <c:pt idx="4">
                  <c:v>IFC</c:v>
                </c:pt>
                <c:pt idx="5">
                  <c:v>CEB</c:v>
                </c:pt>
                <c:pt idx="6">
                  <c:v>BSTDB</c:v>
                </c:pt>
              </c:strCache>
            </c:strRef>
          </c:cat>
          <c:val>
            <c:numRef>
              <c:extLst>
                <c:ext xmlns:c15="http://schemas.microsoft.com/office/drawing/2012/chart" uri="{02D57815-91ED-43cb-92C2-25804820EDAC}">
                  <c15:fullRef>
                    <c15:sqref>'D29'!$C$30:$C$37</c15:sqref>
                  </c15:fullRef>
                </c:ext>
              </c:extLst>
              <c:f>('D29'!$C$30:$C$31,'D29'!$C$33:$C$37)</c:f>
              <c:numCache>
                <c:formatCode>#,##0.00</c:formatCode>
                <c:ptCount val="7"/>
                <c:pt idx="0">
                  <c:v>2619.6099999999997</c:v>
                </c:pt>
                <c:pt idx="1">
                  <c:v>140.84</c:v>
                </c:pt>
                <c:pt idx="2">
                  <c:v>179.02</c:v>
                </c:pt>
                <c:pt idx="3">
                  <c:v>84.06</c:v>
                </c:pt>
                <c:pt idx="4">
                  <c:v>27.28</c:v>
                </c:pt>
                <c:pt idx="5">
                  <c:v>7.11</c:v>
                </c:pt>
                <c:pt idx="6">
                  <c:v>6.81</c:v>
                </c:pt>
              </c:numCache>
            </c:numRef>
          </c:val>
          <c:extLst>
            <c:ext xmlns:c15="http://schemas.microsoft.com/office/drawing/2012/chart" uri="{02D57815-91ED-43cb-92C2-25804820EDAC}">
              <c15:categoryFilterExceptions>
                <c15:categoryFilterException>
                  <c15:sqref>'D29'!$C$32</c15:sqref>
                  <c15:spPr>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latin typeface="Permian serif"/>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'D3'!$B$32</c:f>
              <c:strCache>
                <c:ptCount val="1"/>
                <c:pt idx="0">
                  <c:v>Current account </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'D3'!$C$30:$G$31</c:f>
              <c:multiLvlStrCache>
                <c:ptCount val="5"/>
                <c:lvl>
                  <c:pt idx="0">
                    <c:v>I</c:v>
                  </c:pt>
                  <c:pt idx="1">
                    <c:v>II</c:v>
                  </c:pt>
                  <c:pt idx="2">
                    <c:v>III</c:v>
                  </c:pt>
                  <c:pt idx="3">
                    <c:v>IV</c:v>
                  </c:pt>
                  <c:pt idx="4">
                    <c:v>I</c:v>
                  </c:pt>
                </c:lvl>
                <c:lvl>
                  <c:pt idx="0">
                    <c:v>2023</c:v>
                  </c:pt>
                  <c:pt idx="4">
                    <c:v>2024</c:v>
                  </c:pt>
                </c:lvl>
              </c:multiLvlStrCache>
            </c:multiLvlStrRef>
          </c:cat>
          <c:val>
            <c:numRef>
              <c:f>'D3'!$C$32:$G$32</c:f>
              <c:numCache>
                <c:formatCode>#,##0.00</c:formatCode>
                <c:ptCount val="5"/>
                <c:pt idx="0">
                  <c:v>-498.77999999999975</c:v>
                </c:pt>
                <c:pt idx="1">
                  <c:v>-396.13999999999987</c:v>
                </c:pt>
                <c:pt idx="2">
                  <c:v>-555.85999999999967</c:v>
                </c:pt>
                <c:pt idx="3">
                  <c:v>-522.87000000000035</c:v>
                </c:pt>
                <c:pt idx="4">
                  <c:v>-449.61000000000058</c:v>
                </c:pt>
              </c:numCache>
            </c:numRef>
          </c:val>
          <c:extLst>
            <c:ext xmlns:c16="http://schemas.microsoft.com/office/drawing/2014/chart" uri="{C3380CC4-5D6E-409C-BE32-E72D297353CC}">
              <c16:uniqueId val="{00000000-6F40-4878-BCF7-1CA47CF8DECF}"/>
            </c:ext>
          </c:extLst>
        </c:ser>
        <c:ser>
          <c:idx val="1"/>
          <c:order val="1"/>
          <c:tx>
            <c:strRef>
              <c:f>'D3'!$B$33</c:f>
              <c:strCache>
                <c:ptCount val="1"/>
                <c:pt idx="0">
                  <c:v>Capital account </c:v>
                </c:pt>
              </c:strCache>
            </c:strRef>
          </c:tx>
          <c:spPr>
            <a:solidFill>
              <a:schemeClr val="accent2"/>
            </a:solidFill>
            <a:ln>
              <a:noFill/>
            </a:ln>
            <a:effectLst/>
          </c:spPr>
          <c:invertIfNegative val="0"/>
          <c:dLbls>
            <c:dLbl>
              <c:idx val="0"/>
              <c:layout>
                <c:manualLayout>
                  <c:x val="1.7141766103841108E-17"/>
                  <c:y val="8.6401557578257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9E-42F6-B4A9-AF30A8866D62}"/>
                </c:ext>
              </c:extLst>
            </c:dLbl>
            <c:dLbl>
              <c:idx val="1"/>
              <c:layout>
                <c:manualLayout>
                  <c:x val="-1.8700324502167126E-3"/>
                  <c:y val="8.24742140519732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40-4878-BCF7-1CA47CF8DECF}"/>
                </c:ext>
              </c:extLst>
            </c:dLbl>
            <c:dLbl>
              <c:idx val="3"/>
              <c:layout>
                <c:manualLayout>
                  <c:x val="-1.3713412883072886E-16"/>
                  <c:y val="7.85468705256888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9E-42F6-B4A9-AF30A8866D62}"/>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'D3'!$C$30:$G$31</c:f>
              <c:multiLvlStrCache>
                <c:ptCount val="5"/>
                <c:lvl>
                  <c:pt idx="0">
                    <c:v>I</c:v>
                  </c:pt>
                  <c:pt idx="1">
                    <c:v>II</c:v>
                  </c:pt>
                  <c:pt idx="2">
                    <c:v>III</c:v>
                  </c:pt>
                  <c:pt idx="3">
                    <c:v>IV</c:v>
                  </c:pt>
                  <c:pt idx="4">
                    <c:v>I</c:v>
                  </c:pt>
                </c:lvl>
                <c:lvl>
                  <c:pt idx="0">
                    <c:v>2023</c:v>
                  </c:pt>
                  <c:pt idx="4">
                    <c:v>2024</c:v>
                  </c:pt>
                </c:lvl>
              </c:multiLvlStrCache>
            </c:multiLvlStrRef>
          </c:cat>
          <c:val>
            <c:numRef>
              <c:f>'D3'!$C$33:$G$33</c:f>
              <c:numCache>
                <c:formatCode>#,##0.00</c:formatCode>
                <c:ptCount val="5"/>
                <c:pt idx="0">
                  <c:v>14.17</c:v>
                </c:pt>
                <c:pt idx="1">
                  <c:v>25.089999999999996</c:v>
                </c:pt>
                <c:pt idx="2">
                  <c:v>24.97</c:v>
                </c:pt>
                <c:pt idx="3">
                  <c:v>17.62</c:v>
                </c:pt>
                <c:pt idx="4">
                  <c:v>11.47</c:v>
                </c:pt>
              </c:numCache>
            </c:numRef>
          </c:val>
          <c:extLst>
            <c:ext xmlns:c16="http://schemas.microsoft.com/office/drawing/2014/chart" uri="{C3380CC4-5D6E-409C-BE32-E72D297353CC}">
              <c16:uniqueId val="{00000001-6F40-4878-BCF7-1CA47CF8DECF}"/>
            </c:ext>
          </c:extLst>
        </c:ser>
        <c:ser>
          <c:idx val="2"/>
          <c:order val="2"/>
          <c:tx>
            <c:strRef>
              <c:f>'D3'!$B$34</c:f>
              <c:strCache>
                <c:ptCount val="1"/>
                <c:pt idx="0">
                  <c:v>Financial account</c:v>
                </c:pt>
              </c:strCache>
            </c:strRef>
          </c:tx>
          <c:spPr>
            <a:solidFill>
              <a:srgbClr val="BA8A5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'D3'!$C$30:$G$31</c:f>
              <c:multiLvlStrCache>
                <c:ptCount val="5"/>
                <c:lvl>
                  <c:pt idx="0">
                    <c:v>I</c:v>
                  </c:pt>
                  <c:pt idx="1">
                    <c:v>II</c:v>
                  </c:pt>
                  <c:pt idx="2">
                    <c:v>III</c:v>
                  </c:pt>
                  <c:pt idx="3">
                    <c:v>IV</c:v>
                  </c:pt>
                  <c:pt idx="4">
                    <c:v>I</c:v>
                  </c:pt>
                </c:lvl>
                <c:lvl>
                  <c:pt idx="0">
                    <c:v>2023</c:v>
                  </c:pt>
                  <c:pt idx="4">
                    <c:v>2024</c:v>
                  </c:pt>
                </c:lvl>
              </c:multiLvlStrCache>
            </c:multiLvlStrRef>
          </c:cat>
          <c:val>
            <c:numRef>
              <c:f>'D3'!$C$34:$G$34</c:f>
              <c:numCache>
                <c:formatCode>#,##0.00</c:formatCode>
                <c:ptCount val="5"/>
                <c:pt idx="0">
                  <c:v>-465.47000000000008</c:v>
                </c:pt>
                <c:pt idx="1">
                  <c:v>-294.67000000000007</c:v>
                </c:pt>
                <c:pt idx="2">
                  <c:v>-616.27999999999986</c:v>
                </c:pt>
                <c:pt idx="3">
                  <c:v>-461.03999999999996</c:v>
                </c:pt>
                <c:pt idx="4">
                  <c:v>-493.1099999999999</c:v>
                </c:pt>
              </c:numCache>
            </c:numRef>
          </c:val>
          <c:extLst>
            <c:ext xmlns:c16="http://schemas.microsoft.com/office/drawing/2014/chart" uri="{C3380CC4-5D6E-409C-BE32-E72D297353CC}">
              <c16:uniqueId val="{00000002-6F40-4878-BCF7-1CA47CF8DECF}"/>
            </c:ext>
          </c:extLst>
        </c:ser>
        <c:dLbls>
          <c:showLegendKey val="0"/>
          <c:showVal val="1"/>
          <c:showCatName val="0"/>
          <c:showSerName val="0"/>
          <c:showPercent val="0"/>
          <c:showBubbleSize val="0"/>
        </c:dLbls>
        <c:gapWidth val="17"/>
        <c:axId val="849082847"/>
        <c:axId val="849087167"/>
      </c:barChart>
      <c:lineChart>
        <c:grouping val="standard"/>
        <c:varyColors val="0"/>
        <c:ser>
          <c:idx val="3"/>
          <c:order val="3"/>
          <c:tx>
            <c:strRef>
              <c:f>'D3'!$B$35</c:f>
              <c:strCache>
                <c:ptCount val="1"/>
                <c:pt idx="0">
                  <c:v>Net errors and omissions</c:v>
                </c:pt>
              </c:strCache>
            </c:strRef>
          </c:tx>
          <c:spPr>
            <a:ln w="28575" cap="rnd">
              <a:solidFill>
                <a:srgbClr val="953735"/>
              </a:solidFill>
              <a:round/>
            </a:ln>
            <a:effectLst/>
          </c:spPr>
          <c:marker>
            <c:symbol val="diamond"/>
            <c:size val="8"/>
            <c:spPr>
              <a:solidFill>
                <a:srgbClr val="953735"/>
              </a:solidFill>
              <a:ln w="9525">
                <a:solidFill>
                  <a:schemeClr val="bg1"/>
                </a:solidFill>
              </a:ln>
              <a:effectLst/>
            </c:spPr>
          </c:marker>
          <c:dLbls>
            <c:dLbl>
              <c:idx val="0"/>
              <c:layout>
                <c:manualLayout>
                  <c:x val="-3.9069689777813624E-2"/>
                  <c:y val="-4.01569329364345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9E-42F6-B4A9-AF30A8866D62}"/>
                </c:ext>
              </c:extLst>
            </c:dLbl>
            <c:dLbl>
              <c:idx val="1"/>
              <c:layout>
                <c:manualLayout>
                  <c:x val="-3.8162650416133759E-2"/>
                  <c:y val="-3.85368264219302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40-4878-BCF7-1CA47CF8DECF}"/>
                </c:ext>
              </c:extLst>
            </c:dLbl>
            <c:dLbl>
              <c:idx val="3"/>
              <c:layout>
                <c:manualLayout>
                  <c:x val="-3.9069689777813638E-2"/>
                  <c:y val="-5.58663070415723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9E-42F6-B4A9-AF30A8866D62}"/>
                </c:ext>
              </c:extLst>
            </c:dLbl>
            <c:spPr>
              <a:noFill/>
              <a:ln>
                <a:noFill/>
              </a:ln>
              <a:effectLst/>
            </c:spPr>
            <c:txPr>
              <a:bodyPr rot="0" spcFirstLastPara="1" vertOverflow="ellipsis" vert="horz" wrap="square" anchor="ctr" anchorCtr="1"/>
              <a:lstStyle/>
              <a:p>
                <a:pPr>
                  <a:defRPr sz="900" b="0" i="0" u="none" strike="noStrike" kern="1200" baseline="0">
                    <a:solidFill>
                      <a:srgbClr val="C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'D3'!$C$30:$G$31</c:f>
              <c:multiLvlStrCache>
                <c:ptCount val="5"/>
                <c:lvl>
                  <c:pt idx="0">
                    <c:v>I</c:v>
                  </c:pt>
                  <c:pt idx="1">
                    <c:v>II</c:v>
                  </c:pt>
                  <c:pt idx="2">
                    <c:v>III</c:v>
                  </c:pt>
                  <c:pt idx="3">
                    <c:v>IV</c:v>
                  </c:pt>
                  <c:pt idx="4">
                    <c:v>I</c:v>
                  </c:pt>
                </c:lvl>
                <c:lvl>
                  <c:pt idx="0">
                    <c:v>2023</c:v>
                  </c:pt>
                  <c:pt idx="4">
                    <c:v>2024</c:v>
                  </c:pt>
                </c:lvl>
              </c:multiLvlStrCache>
            </c:multiLvlStrRef>
          </c:cat>
          <c:val>
            <c:numRef>
              <c:f>'D3'!$C$35:$G$35</c:f>
              <c:numCache>
                <c:formatCode>#,##0.00</c:formatCode>
                <c:ptCount val="5"/>
                <c:pt idx="0">
                  <c:v>19.139999999999645</c:v>
                </c:pt>
                <c:pt idx="1">
                  <c:v>76.379999999999825</c:v>
                </c:pt>
                <c:pt idx="2">
                  <c:v>-85.390000000000214</c:v>
                </c:pt>
                <c:pt idx="3">
                  <c:v>44.210000000000377</c:v>
                </c:pt>
                <c:pt idx="4">
                  <c:v>-54.969999999999345</c:v>
                </c:pt>
              </c:numCache>
            </c:numRef>
          </c:val>
          <c:smooth val="0"/>
          <c:extLst>
            <c:ext xmlns:c16="http://schemas.microsoft.com/office/drawing/2014/chart" uri="{C3380CC4-5D6E-409C-BE32-E72D297353CC}">
              <c16:uniqueId val="{00000003-6F40-4878-BCF7-1CA47CF8DECF}"/>
            </c:ext>
          </c:extLst>
        </c:ser>
        <c:dLbls>
          <c:showLegendKey val="0"/>
          <c:showVal val="1"/>
          <c:showCatName val="0"/>
          <c:showSerName val="0"/>
          <c:showPercent val="0"/>
          <c:showBubbleSize val="0"/>
        </c:dLbls>
        <c:marker val="1"/>
        <c:smooth val="0"/>
        <c:axId val="849082847"/>
        <c:axId val="849087167"/>
      </c:lineChart>
      <c:catAx>
        <c:axId val="849082847"/>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849087167"/>
        <c:crosses val="autoZero"/>
        <c:auto val="1"/>
        <c:lblAlgn val="ctr"/>
        <c:lblOffset val="100"/>
        <c:noMultiLvlLbl val="0"/>
      </c:catAx>
      <c:valAx>
        <c:axId val="849087167"/>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849082847"/>
        <c:crosses val="autoZero"/>
        <c:crossBetween val="between"/>
      </c:valAx>
      <c:spPr>
        <a:noFill/>
        <a:ln>
          <a:noFill/>
        </a:ln>
        <a:effectLst/>
      </c:spPr>
    </c:plotArea>
    <c:legend>
      <c:legendPos val="b"/>
      <c:layout>
        <c:manualLayout>
          <c:xMode val="edge"/>
          <c:yMode val="edge"/>
          <c:x val="0"/>
          <c:y val="0.89569792965910999"/>
          <c:w val="1"/>
          <c:h val="8.073811433789461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74812897467907"/>
          <c:y val="5.3553325833659203E-2"/>
          <c:w val="0.85969999769744809"/>
          <c:h val="0.69736448745876134"/>
        </c:manualLayout>
      </c:layout>
      <c:barChart>
        <c:barDir val="col"/>
        <c:grouping val="stacked"/>
        <c:varyColors val="0"/>
        <c:ser>
          <c:idx val="1"/>
          <c:order val="0"/>
          <c:tx>
            <c:strRef>
              <c:f>'D4'!$B$35</c:f>
              <c:strCache>
                <c:ptCount val="1"/>
                <c:pt idx="0">
                  <c:v>Goods </c:v>
                </c:pt>
              </c:strCache>
            </c:strRef>
          </c:tx>
          <c:spPr>
            <a:solidFill>
              <a:srgbClr val="9A6E50"/>
            </a:solidFill>
            <a:ln>
              <a:noFill/>
            </a:ln>
            <a:effectLst/>
          </c:spPr>
          <c:invertIfNegative val="0"/>
          <c:cat>
            <c:multiLvlStrRef>
              <c:f>'D4'!$C$31:$G$32</c:f>
              <c:multiLvlStrCache>
                <c:ptCount val="5"/>
                <c:lvl>
                  <c:pt idx="0">
                    <c:v>I</c:v>
                  </c:pt>
                  <c:pt idx="1">
                    <c:v>II</c:v>
                  </c:pt>
                  <c:pt idx="2">
                    <c:v>III</c:v>
                  </c:pt>
                  <c:pt idx="3">
                    <c:v>IV</c:v>
                  </c:pt>
                  <c:pt idx="4">
                    <c:v>I</c:v>
                  </c:pt>
                </c:lvl>
                <c:lvl>
                  <c:pt idx="0">
                    <c:v>2023</c:v>
                  </c:pt>
                  <c:pt idx="4">
                    <c:v>2024</c:v>
                  </c:pt>
                </c:lvl>
              </c:multiLvlStrCache>
            </c:multiLvlStrRef>
          </c:cat>
          <c:val>
            <c:numRef>
              <c:f>'D4'!$C$35:$G$35</c:f>
              <c:numCache>
                <c:formatCode>#,##0.00</c:formatCode>
                <c:ptCount val="5"/>
                <c:pt idx="0">
                  <c:v>916.37</c:v>
                </c:pt>
                <c:pt idx="1">
                  <c:v>799.99</c:v>
                </c:pt>
                <c:pt idx="2">
                  <c:v>820.19999999999993</c:v>
                </c:pt>
                <c:pt idx="3">
                  <c:v>888.93999999999994</c:v>
                </c:pt>
                <c:pt idx="4">
                  <c:v>796.63</c:v>
                </c:pt>
              </c:numCache>
            </c:numRef>
          </c:val>
          <c:extLst>
            <c:ext xmlns:c16="http://schemas.microsoft.com/office/drawing/2014/chart" uri="{C3380CC4-5D6E-409C-BE32-E72D297353CC}">
              <c16:uniqueId val="{00000000-DDA1-458A-A237-81603DB03298}"/>
            </c:ext>
          </c:extLst>
        </c:ser>
        <c:ser>
          <c:idx val="2"/>
          <c:order val="1"/>
          <c:tx>
            <c:strRef>
              <c:f>'D4'!$B$36</c:f>
              <c:strCache>
                <c:ptCount val="1"/>
                <c:pt idx="0">
                  <c:v>Services</c:v>
                </c:pt>
              </c:strCache>
            </c:strRef>
          </c:tx>
          <c:spPr>
            <a:solidFill>
              <a:schemeClr val="bg1">
                <a:lumMod val="85000"/>
              </a:schemeClr>
            </a:solidFill>
            <a:ln>
              <a:noFill/>
            </a:ln>
            <a:effectLst/>
          </c:spPr>
          <c:invertIfNegative val="0"/>
          <c:cat>
            <c:multiLvlStrRef>
              <c:f>'D4'!$C$31:$G$32</c:f>
              <c:multiLvlStrCache>
                <c:ptCount val="5"/>
                <c:lvl>
                  <c:pt idx="0">
                    <c:v>I</c:v>
                  </c:pt>
                  <c:pt idx="1">
                    <c:v>II</c:v>
                  </c:pt>
                  <c:pt idx="2">
                    <c:v>III</c:v>
                  </c:pt>
                  <c:pt idx="3">
                    <c:v>IV</c:v>
                  </c:pt>
                  <c:pt idx="4">
                    <c:v>I</c:v>
                  </c:pt>
                </c:lvl>
                <c:lvl>
                  <c:pt idx="0">
                    <c:v>2023</c:v>
                  </c:pt>
                  <c:pt idx="4">
                    <c:v>2024</c:v>
                  </c:pt>
                </c:lvl>
              </c:multiLvlStrCache>
            </c:multiLvlStrRef>
          </c:cat>
          <c:val>
            <c:numRef>
              <c:f>'D4'!$C$36:$G$36</c:f>
              <c:numCache>
                <c:formatCode>#,##0.00</c:formatCode>
                <c:ptCount val="5"/>
                <c:pt idx="0">
                  <c:v>590.91999999999996</c:v>
                </c:pt>
                <c:pt idx="1">
                  <c:v>577.44999999999993</c:v>
                </c:pt>
                <c:pt idx="2">
                  <c:v>640.47000000000014</c:v>
                </c:pt>
                <c:pt idx="3">
                  <c:v>630.91999999999985</c:v>
                </c:pt>
                <c:pt idx="4">
                  <c:v>565.91999999999996</c:v>
                </c:pt>
              </c:numCache>
            </c:numRef>
          </c:val>
          <c:extLst>
            <c:ext xmlns:c16="http://schemas.microsoft.com/office/drawing/2014/chart" uri="{C3380CC4-5D6E-409C-BE32-E72D297353CC}">
              <c16:uniqueId val="{00000001-DDA1-458A-A237-81603DB03298}"/>
            </c:ext>
          </c:extLst>
        </c:ser>
        <c:ser>
          <c:idx val="3"/>
          <c:order val="2"/>
          <c:tx>
            <c:strRef>
              <c:f>'D4'!$B$37</c:f>
              <c:strCache>
                <c:ptCount val="1"/>
                <c:pt idx="0">
                  <c:v>Primary income </c:v>
                </c:pt>
              </c:strCache>
            </c:strRef>
          </c:tx>
          <c:spPr>
            <a:solidFill>
              <a:srgbClr val="D4BCAC"/>
            </a:solidFill>
            <a:ln>
              <a:noFill/>
            </a:ln>
            <a:effectLst/>
          </c:spPr>
          <c:invertIfNegative val="0"/>
          <c:cat>
            <c:multiLvlStrRef>
              <c:f>'D4'!$C$31:$G$32</c:f>
              <c:multiLvlStrCache>
                <c:ptCount val="5"/>
                <c:lvl>
                  <c:pt idx="0">
                    <c:v>I</c:v>
                  </c:pt>
                  <c:pt idx="1">
                    <c:v>II</c:v>
                  </c:pt>
                  <c:pt idx="2">
                    <c:v>III</c:v>
                  </c:pt>
                  <c:pt idx="3">
                    <c:v>IV</c:v>
                  </c:pt>
                  <c:pt idx="4">
                    <c:v>I</c:v>
                  </c:pt>
                </c:lvl>
                <c:lvl>
                  <c:pt idx="0">
                    <c:v>2023</c:v>
                  </c:pt>
                  <c:pt idx="4">
                    <c:v>2024</c:v>
                  </c:pt>
                </c:lvl>
              </c:multiLvlStrCache>
            </c:multiLvlStrRef>
          </c:cat>
          <c:val>
            <c:numRef>
              <c:f>'D4'!$C$37:$G$37</c:f>
              <c:numCache>
                <c:formatCode>#,##0.00</c:formatCode>
                <c:ptCount val="5"/>
                <c:pt idx="0">
                  <c:v>247.14000000000001</c:v>
                </c:pt>
                <c:pt idx="1">
                  <c:v>274.42</c:v>
                </c:pt>
                <c:pt idx="2">
                  <c:v>284.52999999999997</c:v>
                </c:pt>
                <c:pt idx="3">
                  <c:v>287.95</c:v>
                </c:pt>
                <c:pt idx="4">
                  <c:v>257.77999999999997</c:v>
                </c:pt>
              </c:numCache>
            </c:numRef>
          </c:val>
          <c:extLst>
            <c:ext xmlns:c16="http://schemas.microsoft.com/office/drawing/2014/chart" uri="{C3380CC4-5D6E-409C-BE32-E72D297353CC}">
              <c16:uniqueId val="{00000002-DDA1-458A-A237-81603DB03298}"/>
            </c:ext>
          </c:extLst>
        </c:ser>
        <c:ser>
          <c:idx val="4"/>
          <c:order val="3"/>
          <c:tx>
            <c:strRef>
              <c:f>'D4'!$B$38</c:f>
              <c:strCache>
                <c:ptCount val="1"/>
                <c:pt idx="0">
                  <c:v>Secondary income </c:v>
                </c:pt>
              </c:strCache>
            </c:strRef>
          </c:tx>
          <c:spPr>
            <a:solidFill>
              <a:srgbClr val="6A4C38"/>
            </a:solidFill>
            <a:ln>
              <a:noFill/>
            </a:ln>
            <a:effectLst/>
          </c:spPr>
          <c:invertIfNegative val="0"/>
          <c:cat>
            <c:multiLvlStrRef>
              <c:f>'D4'!$C$31:$G$32</c:f>
              <c:multiLvlStrCache>
                <c:ptCount val="5"/>
                <c:lvl>
                  <c:pt idx="0">
                    <c:v>I</c:v>
                  </c:pt>
                  <c:pt idx="1">
                    <c:v>II</c:v>
                  </c:pt>
                  <c:pt idx="2">
                    <c:v>III</c:v>
                  </c:pt>
                  <c:pt idx="3">
                    <c:v>IV</c:v>
                  </c:pt>
                  <c:pt idx="4">
                    <c:v>I</c:v>
                  </c:pt>
                </c:lvl>
                <c:lvl>
                  <c:pt idx="0">
                    <c:v>2023</c:v>
                  </c:pt>
                  <c:pt idx="4">
                    <c:v>2024</c:v>
                  </c:pt>
                </c:lvl>
              </c:multiLvlStrCache>
            </c:multiLvlStrRef>
          </c:cat>
          <c:val>
            <c:numRef>
              <c:f>'D4'!$C$38:$G$38</c:f>
              <c:numCache>
                <c:formatCode>#,##0.00</c:formatCode>
                <c:ptCount val="5"/>
                <c:pt idx="0">
                  <c:v>497.69999999999993</c:v>
                </c:pt>
                <c:pt idx="1">
                  <c:v>518.91999999999996</c:v>
                </c:pt>
                <c:pt idx="2">
                  <c:v>638.77</c:v>
                </c:pt>
                <c:pt idx="3">
                  <c:v>604.54999999999995</c:v>
                </c:pt>
                <c:pt idx="4">
                  <c:v>473.22281605500007</c:v>
                </c:pt>
              </c:numCache>
            </c:numRef>
          </c:val>
          <c:extLst>
            <c:ext xmlns:c16="http://schemas.microsoft.com/office/drawing/2014/chart" uri="{C3380CC4-5D6E-409C-BE32-E72D297353CC}">
              <c16:uniqueId val="{00000003-DDA1-458A-A237-81603DB03298}"/>
            </c:ext>
          </c:extLst>
        </c:ser>
        <c:ser>
          <c:idx val="6"/>
          <c:order val="4"/>
          <c:tx>
            <c:strRef>
              <c:f>'D4'!$B$40</c:f>
              <c:strCache>
                <c:ptCount val="1"/>
                <c:pt idx="0">
                  <c:v>Goods </c:v>
                </c:pt>
              </c:strCache>
            </c:strRef>
          </c:tx>
          <c:spPr>
            <a:solidFill>
              <a:srgbClr val="9A6E50"/>
            </a:solidFill>
            <a:ln>
              <a:noFill/>
            </a:ln>
            <a:effectLst/>
          </c:spPr>
          <c:invertIfNegative val="0"/>
          <c:cat>
            <c:multiLvlStrRef>
              <c:f>'D4'!$C$31:$G$32</c:f>
              <c:multiLvlStrCache>
                <c:ptCount val="5"/>
                <c:lvl>
                  <c:pt idx="0">
                    <c:v>I</c:v>
                  </c:pt>
                  <c:pt idx="1">
                    <c:v>II</c:v>
                  </c:pt>
                  <c:pt idx="2">
                    <c:v>III</c:v>
                  </c:pt>
                  <c:pt idx="3">
                    <c:v>IV</c:v>
                  </c:pt>
                  <c:pt idx="4">
                    <c:v>I</c:v>
                  </c:pt>
                </c:lvl>
                <c:lvl>
                  <c:pt idx="0">
                    <c:v>2023</c:v>
                  </c:pt>
                  <c:pt idx="4">
                    <c:v>2024</c:v>
                  </c:pt>
                </c:lvl>
              </c:multiLvlStrCache>
            </c:multiLvlStrRef>
          </c:cat>
          <c:val>
            <c:numRef>
              <c:f>'D4'!$C$40:$G$40</c:f>
              <c:numCache>
                <c:formatCode>General</c:formatCode>
                <c:ptCount val="5"/>
                <c:pt idx="0">
                  <c:v>-2151.1999999999998</c:v>
                </c:pt>
                <c:pt idx="1">
                  <c:v>-1863.48</c:v>
                </c:pt>
                <c:pt idx="2">
                  <c:v>-2118.71</c:v>
                </c:pt>
                <c:pt idx="3">
                  <c:v>-2179.91</c:v>
                </c:pt>
                <c:pt idx="4">
                  <c:v>-1898.5735999999999</c:v>
                </c:pt>
              </c:numCache>
            </c:numRef>
          </c:val>
          <c:extLst>
            <c:ext xmlns:c16="http://schemas.microsoft.com/office/drawing/2014/chart" uri="{C3380CC4-5D6E-409C-BE32-E72D297353CC}">
              <c16:uniqueId val="{00000004-DDA1-458A-A237-81603DB03298}"/>
            </c:ext>
          </c:extLst>
        </c:ser>
        <c:ser>
          <c:idx val="7"/>
          <c:order val="5"/>
          <c:tx>
            <c:strRef>
              <c:f>'D4'!$B$41</c:f>
              <c:strCache>
                <c:ptCount val="1"/>
                <c:pt idx="0">
                  <c:v>Services</c:v>
                </c:pt>
              </c:strCache>
            </c:strRef>
          </c:tx>
          <c:spPr>
            <a:solidFill>
              <a:schemeClr val="bg1">
                <a:lumMod val="85000"/>
              </a:schemeClr>
            </a:solidFill>
            <a:ln>
              <a:noFill/>
            </a:ln>
            <a:effectLst/>
          </c:spPr>
          <c:invertIfNegative val="0"/>
          <c:cat>
            <c:multiLvlStrRef>
              <c:f>'D4'!$C$31:$G$32</c:f>
              <c:multiLvlStrCache>
                <c:ptCount val="5"/>
                <c:lvl>
                  <c:pt idx="0">
                    <c:v>I</c:v>
                  </c:pt>
                  <c:pt idx="1">
                    <c:v>II</c:v>
                  </c:pt>
                  <c:pt idx="2">
                    <c:v>III</c:v>
                  </c:pt>
                  <c:pt idx="3">
                    <c:v>IV</c:v>
                  </c:pt>
                  <c:pt idx="4">
                    <c:v>I</c:v>
                  </c:pt>
                </c:lvl>
                <c:lvl>
                  <c:pt idx="0">
                    <c:v>2023</c:v>
                  </c:pt>
                  <c:pt idx="4">
                    <c:v>2024</c:v>
                  </c:pt>
                </c:lvl>
              </c:multiLvlStrCache>
            </c:multiLvlStrRef>
          </c:cat>
          <c:val>
            <c:numRef>
              <c:f>'D4'!$C$41:$G$41</c:f>
              <c:numCache>
                <c:formatCode>General</c:formatCode>
                <c:ptCount val="5"/>
                <c:pt idx="0">
                  <c:v>-317.05</c:v>
                </c:pt>
                <c:pt idx="1">
                  <c:v>-392.21</c:v>
                </c:pt>
                <c:pt idx="2">
                  <c:v>-459.6</c:v>
                </c:pt>
                <c:pt idx="3">
                  <c:v>-385.08</c:v>
                </c:pt>
                <c:pt idx="4">
                  <c:v>-356.26</c:v>
                </c:pt>
              </c:numCache>
            </c:numRef>
          </c:val>
          <c:extLst>
            <c:ext xmlns:c16="http://schemas.microsoft.com/office/drawing/2014/chart" uri="{C3380CC4-5D6E-409C-BE32-E72D297353CC}">
              <c16:uniqueId val="{00000005-DDA1-458A-A237-81603DB03298}"/>
            </c:ext>
          </c:extLst>
        </c:ser>
        <c:ser>
          <c:idx val="8"/>
          <c:order val="6"/>
          <c:tx>
            <c:strRef>
              <c:f>'D4'!$B$42</c:f>
              <c:strCache>
                <c:ptCount val="1"/>
                <c:pt idx="0">
                  <c:v>Primary income </c:v>
                </c:pt>
              </c:strCache>
            </c:strRef>
          </c:tx>
          <c:spPr>
            <a:solidFill>
              <a:srgbClr val="D4BCAC"/>
            </a:solidFill>
            <a:ln>
              <a:noFill/>
            </a:ln>
            <a:effectLst/>
          </c:spPr>
          <c:invertIfNegative val="0"/>
          <c:cat>
            <c:multiLvlStrRef>
              <c:f>'D4'!$C$31:$G$32</c:f>
              <c:multiLvlStrCache>
                <c:ptCount val="5"/>
                <c:lvl>
                  <c:pt idx="0">
                    <c:v>I</c:v>
                  </c:pt>
                  <c:pt idx="1">
                    <c:v>II</c:v>
                  </c:pt>
                  <c:pt idx="2">
                    <c:v>III</c:v>
                  </c:pt>
                  <c:pt idx="3">
                    <c:v>IV</c:v>
                  </c:pt>
                  <c:pt idx="4">
                    <c:v>I</c:v>
                  </c:pt>
                </c:lvl>
                <c:lvl>
                  <c:pt idx="0">
                    <c:v>2023</c:v>
                  </c:pt>
                  <c:pt idx="4">
                    <c:v>2024</c:v>
                  </c:pt>
                </c:lvl>
              </c:multiLvlStrCache>
            </c:multiLvlStrRef>
          </c:cat>
          <c:val>
            <c:numRef>
              <c:f>'D4'!$C$42:$G$42</c:f>
              <c:numCache>
                <c:formatCode>General</c:formatCode>
                <c:ptCount val="5"/>
                <c:pt idx="0">
                  <c:v>-184.64</c:v>
                </c:pt>
                <c:pt idx="1">
                  <c:v>-207.59</c:v>
                </c:pt>
                <c:pt idx="2">
                  <c:v>-240.29</c:v>
                </c:pt>
                <c:pt idx="3">
                  <c:v>-251.71</c:v>
                </c:pt>
                <c:pt idx="4">
                  <c:v>-180.24</c:v>
                </c:pt>
              </c:numCache>
            </c:numRef>
          </c:val>
          <c:extLst>
            <c:ext xmlns:c16="http://schemas.microsoft.com/office/drawing/2014/chart" uri="{C3380CC4-5D6E-409C-BE32-E72D297353CC}">
              <c16:uniqueId val="{00000006-DDA1-458A-A237-81603DB03298}"/>
            </c:ext>
          </c:extLst>
        </c:ser>
        <c:ser>
          <c:idx val="9"/>
          <c:order val="7"/>
          <c:tx>
            <c:strRef>
              <c:f>'D4'!$B$43</c:f>
              <c:strCache>
                <c:ptCount val="1"/>
                <c:pt idx="0">
                  <c:v>Secondary income </c:v>
                </c:pt>
              </c:strCache>
            </c:strRef>
          </c:tx>
          <c:spPr>
            <a:solidFill>
              <a:srgbClr val="6A4C38"/>
            </a:solidFill>
            <a:ln>
              <a:noFill/>
            </a:ln>
            <a:effectLst/>
          </c:spPr>
          <c:invertIfNegative val="0"/>
          <c:cat>
            <c:multiLvlStrRef>
              <c:f>'D4'!$C$31:$G$32</c:f>
              <c:multiLvlStrCache>
                <c:ptCount val="5"/>
                <c:lvl>
                  <c:pt idx="0">
                    <c:v>I</c:v>
                  </c:pt>
                  <c:pt idx="1">
                    <c:v>II</c:v>
                  </c:pt>
                  <c:pt idx="2">
                    <c:v>III</c:v>
                  </c:pt>
                  <c:pt idx="3">
                    <c:v>IV</c:v>
                  </c:pt>
                  <c:pt idx="4">
                    <c:v>I</c:v>
                  </c:pt>
                </c:lvl>
                <c:lvl>
                  <c:pt idx="0">
                    <c:v>2023</c:v>
                  </c:pt>
                  <c:pt idx="4">
                    <c:v>2024</c:v>
                  </c:pt>
                </c:lvl>
              </c:multiLvlStrCache>
            </c:multiLvlStrRef>
          </c:cat>
          <c:val>
            <c:numRef>
              <c:f>'D4'!$C$43:$G$43</c:f>
              <c:numCache>
                <c:formatCode>General</c:formatCode>
                <c:ptCount val="5"/>
                <c:pt idx="0">
                  <c:v>-98.02</c:v>
                </c:pt>
                <c:pt idx="1">
                  <c:v>-103.64</c:v>
                </c:pt>
                <c:pt idx="2">
                  <c:v>-121.23</c:v>
                </c:pt>
                <c:pt idx="3">
                  <c:v>-118.53</c:v>
                </c:pt>
                <c:pt idx="4">
                  <c:v>-108.09</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111"/>
        <c:overlap val="100"/>
        <c:axId val="1408496384"/>
        <c:axId val="2067158672"/>
      </c:barChart>
      <c:lineChart>
        <c:grouping val="standard"/>
        <c:varyColors val="0"/>
        <c:ser>
          <c:idx val="0"/>
          <c:order val="8"/>
          <c:tx>
            <c:strRef>
              <c:f>'D4'!$B$34</c:f>
              <c:strCache>
                <c:ptCount val="1"/>
                <c:pt idx="0">
                  <c:v>Exports / inputs</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'D4'!$C$34:$G$34</c:f>
              <c:numCache>
                <c:formatCode>#,##0.00</c:formatCode>
                <c:ptCount val="5"/>
                <c:pt idx="0">
                  <c:v>2252.13</c:v>
                </c:pt>
                <c:pt idx="1">
                  <c:v>2170.7800000000002</c:v>
                </c:pt>
                <c:pt idx="2">
                  <c:v>2383.9700000000003</c:v>
                </c:pt>
                <c:pt idx="3">
                  <c:v>2412.3599999999997</c:v>
                </c:pt>
                <c:pt idx="4">
                  <c:v>2093.5528160550002</c:v>
                </c:pt>
              </c:numCache>
            </c:numRef>
          </c:val>
          <c:smooth val="0"/>
          <c:extLst>
            <c:ext xmlns:c16="http://schemas.microsoft.com/office/drawing/2014/chart" uri="{C3380CC4-5D6E-409C-BE32-E72D297353CC}">
              <c16:uniqueId val="{00000008-DDA1-458A-A237-81603DB03298}"/>
            </c:ext>
          </c:extLst>
        </c:ser>
        <c:ser>
          <c:idx val="5"/>
          <c:order val="9"/>
          <c:tx>
            <c:strRef>
              <c:f>'D4'!$B$39</c:f>
              <c:strCache>
                <c:ptCount val="1"/>
                <c:pt idx="0">
                  <c:v>Imports/outputs</c:v>
                </c:pt>
              </c:strCache>
            </c:strRef>
          </c:tx>
          <c:spPr>
            <a:ln w="285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'D4'!$C$39:$G$39</c:f>
              <c:numCache>
                <c:formatCode>#,##0.00</c:formatCode>
                <c:ptCount val="5"/>
                <c:pt idx="0">
                  <c:v>-2750.91</c:v>
                </c:pt>
                <c:pt idx="1">
                  <c:v>-2566.92</c:v>
                </c:pt>
                <c:pt idx="2">
                  <c:v>-2939.83</c:v>
                </c:pt>
                <c:pt idx="3">
                  <c:v>-2935.23</c:v>
                </c:pt>
                <c:pt idx="4">
                  <c:v>-2543.1635999999999</c:v>
                </c:pt>
              </c:numCache>
            </c:numRef>
          </c:val>
          <c:smooth val="0"/>
          <c:extLst>
            <c:ext xmlns:c16="http://schemas.microsoft.com/office/drawing/2014/chart" uri="{C3380CC4-5D6E-409C-BE32-E72D297353CC}">
              <c16:uniqueId val="{00000009-DDA1-458A-A237-81603DB03298}"/>
            </c:ext>
          </c:extLst>
        </c:ser>
        <c:ser>
          <c:idx val="10"/>
          <c:order val="10"/>
          <c:tx>
            <c:strRef>
              <c:f>'D4'!$B$33</c:f>
              <c:strCache>
                <c:ptCount val="1"/>
                <c:pt idx="0">
                  <c:v>Current account </c:v>
                </c:pt>
              </c:strCache>
            </c:strRef>
          </c:tx>
          <c:spPr>
            <a:ln w="25400" cap="rnd">
              <a:noFill/>
              <a:round/>
            </a:ln>
            <a:effectLst/>
          </c:spPr>
          <c:marker>
            <c:symbol val="diamond"/>
            <c:size val="7"/>
            <c:spPr>
              <a:solidFill>
                <a:schemeClr val="bg2"/>
              </a:solidFill>
              <a:ln w="9525">
                <a:solidFill>
                  <a:schemeClr val="tx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'D4'!$C$33:$G$33</c:f>
              <c:numCache>
                <c:formatCode>#,##0.00</c:formatCode>
                <c:ptCount val="5"/>
                <c:pt idx="0">
                  <c:v>-498.77999999999975</c:v>
                </c:pt>
                <c:pt idx="1">
                  <c:v>-396.13999999999987</c:v>
                </c:pt>
                <c:pt idx="2">
                  <c:v>-555.85999999999967</c:v>
                </c:pt>
                <c:pt idx="3">
                  <c:v>-522.87000000000035</c:v>
                </c:pt>
                <c:pt idx="4">
                  <c:v>-449.61078394499964</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Imports/outputs             Export</a:t>
                </a:r>
                <a:r>
                  <a:rPr lang="en-US"/>
                  <a:t>s</a:t>
                </a:r>
                <a:r>
                  <a:rPr lang="ro-MD"/>
                  <a:t> / inputs</a:t>
                </a:r>
              </a:p>
            </c:rich>
          </c:tx>
          <c:layout>
            <c:manualLayout>
              <c:xMode val="edge"/>
              <c:yMode val="edge"/>
              <c:x val="2.4503325436882276E-2"/>
              <c:y val="0.2338901726843563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3.7725284339457559E-3"/>
          <c:y val="0.86564438728826554"/>
          <c:w val="0.9685233192004844"/>
          <c:h val="0.1175313267118741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33066077609542"/>
          <c:y val="2.18175109063748E-2"/>
          <c:w val="0.87534701633792267"/>
          <c:h val="0.7696766475619119"/>
        </c:manualLayout>
      </c:layout>
      <c:areaChart>
        <c:grouping val="stacked"/>
        <c:varyColors val="0"/>
        <c:ser>
          <c:idx val="2"/>
          <c:order val="1"/>
          <c:tx>
            <c:strRef>
              <c:f>'D5'!$B$33</c:f>
              <c:strCache>
                <c:ptCount val="1"/>
                <c:pt idx="0">
                  <c:v>EU </c:v>
                </c:pt>
              </c:strCache>
            </c:strRef>
          </c:tx>
          <c:spPr>
            <a:solidFill>
              <a:srgbClr val="B9977D"/>
            </a:solidFill>
            <a:ln w="25400">
              <a:noFill/>
            </a:ln>
          </c:spPr>
          <c:dLbls>
            <c:numFmt formatCode="#,##0.00" sourceLinked="0"/>
            <c:spPr>
              <a:noFill/>
              <a:ln w="6350">
                <a:noFill/>
              </a:ln>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'D5'!$C$30:$G$31</c:f>
              <c:multiLvlStrCache>
                <c:ptCount val="5"/>
                <c:lvl>
                  <c:pt idx="0">
                    <c:v>I</c:v>
                  </c:pt>
                  <c:pt idx="1">
                    <c:v>II</c:v>
                  </c:pt>
                  <c:pt idx="2">
                    <c:v>III</c:v>
                  </c:pt>
                  <c:pt idx="3">
                    <c:v>IV</c:v>
                  </c:pt>
                  <c:pt idx="4">
                    <c:v>I</c:v>
                  </c:pt>
                </c:lvl>
                <c:lvl>
                  <c:pt idx="0">
                    <c:v>2023</c:v>
                  </c:pt>
                  <c:pt idx="4">
                    <c:v>2024</c:v>
                  </c:pt>
                </c:lvl>
              </c:multiLvlStrCache>
            </c:multiLvlStrRef>
          </c:cat>
          <c:val>
            <c:numRef>
              <c:f>'D5'!$C$33:$G$33</c:f>
              <c:numCache>
                <c:formatCode>#,##0.00</c:formatCode>
                <c:ptCount val="5"/>
                <c:pt idx="0">
                  <c:v>-807.1400000000001</c:v>
                </c:pt>
                <c:pt idx="1">
                  <c:v>-758.43999999999994</c:v>
                </c:pt>
                <c:pt idx="2">
                  <c:v>-806.05000000000007</c:v>
                </c:pt>
                <c:pt idx="3">
                  <c:v>-792.79</c:v>
                </c:pt>
                <c:pt idx="4">
                  <c:v>-759.33</c:v>
                </c:pt>
              </c:numCache>
            </c:numRef>
          </c:val>
          <c:extLst>
            <c:ext xmlns:c16="http://schemas.microsoft.com/office/drawing/2014/chart" uri="{C3380CC4-5D6E-409C-BE32-E72D297353CC}">
              <c16:uniqueId val="{00000000-B594-4076-A6EC-63410CD052E4}"/>
            </c:ext>
          </c:extLst>
        </c:ser>
        <c:ser>
          <c:idx val="3"/>
          <c:order val="2"/>
          <c:tx>
            <c:strRef>
              <c:f>'D5'!$B$34</c:f>
              <c:strCache>
                <c:ptCount val="1"/>
                <c:pt idx="0">
                  <c:v>CIS</c:v>
                </c:pt>
              </c:strCache>
            </c:strRef>
          </c:tx>
          <c:spPr>
            <a:solidFill>
              <a:sysClr val="window" lastClr="FFFFFF">
                <a:lumMod val="50000"/>
              </a:sysClr>
            </a:solidFill>
            <a:ln w="25400">
              <a:no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'D5'!$C$30:$G$31</c:f>
              <c:multiLvlStrCache>
                <c:ptCount val="5"/>
                <c:lvl>
                  <c:pt idx="0">
                    <c:v>I</c:v>
                  </c:pt>
                  <c:pt idx="1">
                    <c:v>II</c:v>
                  </c:pt>
                  <c:pt idx="2">
                    <c:v>III</c:v>
                  </c:pt>
                  <c:pt idx="3">
                    <c:v>IV</c:v>
                  </c:pt>
                  <c:pt idx="4">
                    <c:v>I</c:v>
                  </c:pt>
                </c:lvl>
                <c:lvl>
                  <c:pt idx="0">
                    <c:v>2023</c:v>
                  </c:pt>
                  <c:pt idx="4">
                    <c:v>2024</c:v>
                  </c:pt>
                </c:lvl>
              </c:multiLvlStrCache>
            </c:multiLvlStrRef>
          </c:cat>
          <c:val>
            <c:numRef>
              <c:f>'D5'!$C$34:$G$34</c:f>
              <c:numCache>
                <c:formatCode>#,##0.00</c:formatCode>
                <c:ptCount val="5"/>
                <c:pt idx="0">
                  <c:v>6.5</c:v>
                </c:pt>
                <c:pt idx="1">
                  <c:v>-1.2900000000000063</c:v>
                </c:pt>
                <c:pt idx="2">
                  <c:v>-18.069999999999993</c:v>
                </c:pt>
                <c:pt idx="3">
                  <c:v>-13.920000000000002</c:v>
                </c:pt>
                <c:pt idx="4">
                  <c:v>-8.2600000000000051</c:v>
                </c:pt>
              </c:numCache>
            </c:numRef>
          </c:val>
          <c:extLst>
            <c:ext xmlns:c16="http://schemas.microsoft.com/office/drawing/2014/chart" uri="{C3380CC4-5D6E-409C-BE32-E72D297353CC}">
              <c16:uniqueId val="{00000001-B594-4076-A6EC-63410CD052E4}"/>
            </c:ext>
          </c:extLst>
        </c:ser>
        <c:ser>
          <c:idx val="4"/>
          <c:order val="3"/>
          <c:tx>
            <c:strRef>
              <c:f>'D5'!$B$35</c:f>
              <c:strCache>
                <c:ptCount val="1"/>
                <c:pt idx="0">
                  <c:v>Other countries</c:v>
                </c:pt>
              </c:strCache>
            </c:strRef>
          </c:tx>
          <c:spPr>
            <a:solidFill>
              <a:sysClr val="window" lastClr="FFFFFF">
                <a:lumMod val="85000"/>
              </a:sysClr>
            </a:solidFill>
            <a:ln>
              <a:noFill/>
            </a:ln>
            <a:effectLst/>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'D5'!$C$30:$G$31</c:f>
              <c:multiLvlStrCache>
                <c:ptCount val="5"/>
                <c:lvl>
                  <c:pt idx="0">
                    <c:v>I</c:v>
                  </c:pt>
                  <c:pt idx="1">
                    <c:v>II</c:v>
                  </c:pt>
                  <c:pt idx="2">
                    <c:v>III</c:v>
                  </c:pt>
                  <c:pt idx="3">
                    <c:v>IV</c:v>
                  </c:pt>
                  <c:pt idx="4">
                    <c:v>I</c:v>
                  </c:pt>
                </c:lvl>
                <c:lvl>
                  <c:pt idx="0">
                    <c:v>2023</c:v>
                  </c:pt>
                  <c:pt idx="4">
                    <c:v>2024</c:v>
                  </c:pt>
                </c:lvl>
              </c:multiLvlStrCache>
            </c:multiLvlStrRef>
          </c:cat>
          <c:val>
            <c:numRef>
              <c:f>'D5'!$C$35:$G$35</c:f>
              <c:numCache>
                <c:formatCode>#,##0.00</c:formatCode>
                <c:ptCount val="5"/>
                <c:pt idx="0">
                  <c:v>-434.18999999999994</c:v>
                </c:pt>
                <c:pt idx="1">
                  <c:v>-303.76</c:v>
                </c:pt>
                <c:pt idx="2">
                  <c:v>-474.39</c:v>
                </c:pt>
                <c:pt idx="3">
                  <c:v>-484.26</c:v>
                </c:pt>
                <c:pt idx="4">
                  <c:v>-334.35</c:v>
                </c:pt>
              </c:numCache>
            </c:numRef>
          </c:val>
          <c:extLst>
            <c:ext xmlns:c16="http://schemas.microsoft.com/office/drawing/2014/chart" uri="{C3380CC4-5D6E-409C-BE32-E72D297353CC}">
              <c16:uniqueId val="{00000003-B594-4076-A6EC-63410CD052E4}"/>
            </c:ext>
          </c:extLst>
        </c:ser>
        <c:dLbls>
          <c:showLegendKey val="0"/>
          <c:showVal val="0"/>
          <c:showCatName val="0"/>
          <c:showSerName val="0"/>
          <c:showPercent val="0"/>
          <c:showBubbleSize val="0"/>
        </c:dLbls>
        <c:axId val="305895240"/>
        <c:axId val="1"/>
      </c:areaChart>
      <c:lineChart>
        <c:grouping val="standard"/>
        <c:varyColors val="0"/>
        <c:ser>
          <c:idx val="1"/>
          <c:order val="0"/>
          <c:tx>
            <c:strRef>
              <c:f>'D5'!$B$32</c:f>
              <c:strCache>
                <c:ptCount val="1"/>
                <c:pt idx="0">
                  <c:v>Total</c:v>
                </c:pt>
              </c:strCache>
            </c:strRef>
          </c:tx>
          <c:spPr>
            <a:ln w="28575" cap="rnd">
              <a:solidFill>
                <a:schemeClr val="accent2">
                  <a:lumMod val="50000"/>
                </a:schemeClr>
              </a:solidFill>
              <a:round/>
            </a:ln>
            <a:effectLst/>
          </c:spPr>
          <c:marker>
            <c:symbol val="none"/>
          </c:marker>
          <c:dLbls>
            <c:numFmt formatCode="#,##0.00" sourceLinked="0"/>
            <c:spPr>
              <a:noFill/>
              <a:ln w="2540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'D5'!$C$30:$G$31</c:f>
              <c:multiLvlStrCache>
                <c:ptCount val="5"/>
                <c:lvl>
                  <c:pt idx="0">
                    <c:v>I</c:v>
                  </c:pt>
                  <c:pt idx="1">
                    <c:v>II</c:v>
                  </c:pt>
                  <c:pt idx="2">
                    <c:v>III</c:v>
                  </c:pt>
                  <c:pt idx="3">
                    <c:v>IV</c:v>
                  </c:pt>
                  <c:pt idx="4">
                    <c:v>I</c:v>
                  </c:pt>
                </c:lvl>
                <c:lvl>
                  <c:pt idx="0">
                    <c:v>2023</c:v>
                  </c:pt>
                  <c:pt idx="4">
                    <c:v>2024</c:v>
                  </c:pt>
                </c:lvl>
              </c:multiLvlStrCache>
            </c:multiLvlStrRef>
          </c:cat>
          <c:val>
            <c:numRef>
              <c:f>'D5'!$C$32:$G$32</c:f>
              <c:numCache>
                <c:formatCode>#,##0.00</c:formatCode>
                <c:ptCount val="5"/>
                <c:pt idx="0">
                  <c:v>-1234.83</c:v>
                </c:pt>
                <c:pt idx="1">
                  <c:v>-1063.49</c:v>
                </c:pt>
                <c:pt idx="2">
                  <c:v>-1298.51</c:v>
                </c:pt>
                <c:pt idx="3">
                  <c:v>-1290.9699999999998</c:v>
                </c:pt>
                <c:pt idx="4">
                  <c:v>-1101.94</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0"/>
          <c:min val="-16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250"/>
      </c:valAx>
      <c:spPr>
        <a:noFill/>
        <a:ln w="25400">
          <a:noFill/>
        </a:ln>
      </c:spPr>
    </c:plotArea>
    <c:legend>
      <c:legendPos val="b"/>
      <c:legendEntry>
        <c:idx val="3"/>
        <c:txPr>
          <a:bodyPr rot="0" vert="horz"/>
          <a:lstStyle/>
          <a:p>
            <a:pPr>
              <a:defRPr/>
            </a:pPr>
            <a:endParaRPr lang="ro-MD"/>
          </a:p>
        </c:txPr>
      </c:legendEntry>
      <c:layout>
        <c:manualLayout>
          <c:xMode val="edge"/>
          <c:yMode val="edge"/>
          <c:x val="0"/>
          <c:y val="0.88842642570538521"/>
          <c:w val="0.9986010413279317"/>
          <c:h val="0.10955275579855334"/>
        </c:manualLayout>
      </c:layout>
      <c:overlay val="0"/>
      <c:spPr>
        <a:solidFill>
          <a:sysClr val="window" lastClr="FFFFFF">
            <a:lumMod val="95000"/>
          </a:sysClr>
        </a:solidFill>
        <a:ln>
          <a:noFill/>
        </a:ln>
        <a:effectLst/>
      </c:spPr>
      <c:txPr>
        <a:bodyPr rot="0" vert="horz"/>
        <a:lstStyle/>
        <a:p>
          <a:pPr>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3066228167263E-2"/>
          <c:y val="7.1831639545659673E-2"/>
          <c:w val="0.95806933771832736"/>
          <c:h val="0.59099997834186024"/>
        </c:manualLayout>
      </c:layout>
      <c:areaChart>
        <c:grouping val="stacked"/>
        <c:varyColors val="0"/>
        <c:ser>
          <c:idx val="0"/>
          <c:order val="0"/>
          <c:tx>
            <c:strRef>
              <c:f>'D8'!$B$22</c:f>
              <c:strCache>
                <c:ptCount val="1"/>
                <c:pt idx="0">
                  <c:v>EU</c:v>
                </c:pt>
              </c:strCache>
            </c:strRef>
          </c:tx>
          <c:spPr>
            <a:solidFill>
              <a:schemeClr val="bg1">
                <a:lumMod val="65000"/>
              </a:schemeClr>
            </a:solidFill>
            <a:ln>
              <a:noFill/>
            </a:ln>
            <a:effectLst/>
          </c:spPr>
          <c:dLbls>
            <c:dLbl>
              <c:idx val="4"/>
              <c:layout>
                <c:manualLayout>
                  <c:x val="-2.038216560509554E-2"/>
                  <c:y val="-8.458187565189752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B8-428F-9F6E-22B278F3F99B}"/>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'D8'!$C$20:$G$21</c:f>
              <c:multiLvlStrCache>
                <c:ptCount val="5"/>
                <c:lvl>
                  <c:pt idx="0">
                    <c:v>I</c:v>
                  </c:pt>
                  <c:pt idx="1">
                    <c:v>II</c:v>
                  </c:pt>
                  <c:pt idx="2">
                    <c:v>III</c:v>
                  </c:pt>
                  <c:pt idx="3">
                    <c:v>IV</c:v>
                  </c:pt>
                  <c:pt idx="4">
                    <c:v>I</c:v>
                  </c:pt>
                </c:lvl>
                <c:lvl>
                  <c:pt idx="0">
                    <c:v>2023</c:v>
                  </c:pt>
                </c:lvl>
              </c:multiLvlStrCache>
            </c:multiLvlStrRef>
          </c:cat>
          <c:val>
            <c:numRef>
              <c:f>'D8'!$C$22:$G$22</c:f>
              <c:numCache>
                <c:formatCode>0.00</c:formatCode>
                <c:ptCount val="5"/>
                <c:pt idx="0">
                  <c:v>18.420000000000002</c:v>
                </c:pt>
                <c:pt idx="1">
                  <c:v>20.100000000000001</c:v>
                </c:pt>
                <c:pt idx="2">
                  <c:v>19.100000000000001</c:v>
                </c:pt>
                <c:pt idx="3">
                  <c:v>26.05</c:v>
                </c:pt>
                <c:pt idx="4">
                  <c:v>19.5</c:v>
                </c:pt>
              </c:numCache>
            </c:numRef>
          </c:val>
          <c:extLst>
            <c:ext xmlns:c16="http://schemas.microsoft.com/office/drawing/2014/chart" uri="{C3380CC4-5D6E-409C-BE32-E72D297353CC}">
              <c16:uniqueId val="{00000000-97C7-4202-AB48-BC0ED19733CD}"/>
            </c:ext>
          </c:extLst>
        </c:ser>
        <c:ser>
          <c:idx val="1"/>
          <c:order val="1"/>
          <c:tx>
            <c:strRef>
              <c:f>'D8'!$B$23</c:f>
              <c:strCache>
                <c:ptCount val="1"/>
                <c:pt idx="0">
                  <c:v>CIS</c:v>
                </c:pt>
              </c:strCache>
            </c:strRef>
          </c:tx>
          <c:spPr>
            <a:solidFill>
              <a:schemeClr val="bg1">
                <a:lumMod val="85000"/>
              </a:schemeClr>
            </a:solidFill>
            <a:ln>
              <a:noFill/>
            </a:ln>
            <a:effectLst/>
          </c:spPr>
          <c:dLbls>
            <c:dLbl>
              <c:idx val="4"/>
              <c:layout>
                <c:manualLayout>
                  <c:x val="-2.038216560509554E-2"/>
                  <c:y val="9.22722029988457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B8-428F-9F6E-22B278F3F99B}"/>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'D8'!$C$20:$G$21</c:f>
              <c:multiLvlStrCache>
                <c:ptCount val="5"/>
                <c:lvl>
                  <c:pt idx="0">
                    <c:v>I</c:v>
                  </c:pt>
                  <c:pt idx="1">
                    <c:v>II</c:v>
                  </c:pt>
                  <c:pt idx="2">
                    <c:v>III</c:v>
                  </c:pt>
                  <c:pt idx="3">
                    <c:v>IV</c:v>
                  </c:pt>
                  <c:pt idx="4">
                    <c:v>I</c:v>
                  </c:pt>
                </c:lvl>
                <c:lvl>
                  <c:pt idx="0">
                    <c:v>2023</c:v>
                  </c:pt>
                </c:lvl>
              </c:multiLvlStrCache>
            </c:multiLvlStrRef>
          </c:cat>
          <c:val>
            <c:numRef>
              <c:f>'D8'!$C$23:$G$23</c:f>
              <c:numCache>
                <c:formatCode>0.00</c:formatCode>
                <c:ptCount val="5"/>
                <c:pt idx="0">
                  <c:v>11.85</c:v>
                </c:pt>
                <c:pt idx="1">
                  <c:v>12.04</c:v>
                </c:pt>
                <c:pt idx="2">
                  <c:v>10.210000000000001</c:v>
                </c:pt>
                <c:pt idx="3">
                  <c:v>10.099999999999998</c:v>
                </c:pt>
                <c:pt idx="4">
                  <c:v>0.75999999999999979</c:v>
                </c:pt>
              </c:numCache>
            </c:numRef>
          </c:val>
          <c:extLst>
            <c:ext xmlns:c16="http://schemas.microsoft.com/office/drawing/2014/chart" uri="{C3380CC4-5D6E-409C-BE32-E72D297353CC}">
              <c16:uniqueId val="{00000001-97C7-4202-AB48-BC0ED19733CD}"/>
            </c:ext>
          </c:extLst>
        </c:ser>
        <c:ser>
          <c:idx val="2"/>
          <c:order val="2"/>
          <c:tx>
            <c:strRef>
              <c:f>'D8'!$B$24</c:f>
              <c:strCache>
                <c:ptCount val="1"/>
                <c:pt idx="0">
                  <c:v>Other countries</c:v>
                </c:pt>
              </c:strCache>
            </c:strRef>
          </c:tx>
          <c:spPr>
            <a:solidFill>
              <a:srgbClr val="B9977D"/>
            </a:solidFill>
            <a:ln>
              <a:noFill/>
            </a:ln>
            <a:effectLst/>
          </c:spPr>
          <c:dLbls>
            <c:dLbl>
              <c:idx val="4"/>
              <c:layout>
                <c:manualLayout>
                  <c:x val="-2.2080679405520293E-2"/>
                  <c:y val="-4.229093782594876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B8-428F-9F6E-22B278F3F99B}"/>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'D8'!$C$20:$G$21</c:f>
              <c:multiLvlStrCache>
                <c:ptCount val="5"/>
                <c:lvl>
                  <c:pt idx="0">
                    <c:v>I</c:v>
                  </c:pt>
                  <c:pt idx="1">
                    <c:v>II</c:v>
                  </c:pt>
                  <c:pt idx="2">
                    <c:v>III</c:v>
                  </c:pt>
                  <c:pt idx="3">
                    <c:v>IV</c:v>
                  </c:pt>
                  <c:pt idx="4">
                    <c:v>I</c:v>
                  </c:pt>
                </c:lvl>
                <c:lvl>
                  <c:pt idx="0">
                    <c:v>2023</c:v>
                  </c:pt>
                </c:lvl>
              </c:multiLvlStrCache>
            </c:multiLvlStrRef>
          </c:cat>
          <c:val>
            <c:numRef>
              <c:f>'D8'!$C$24:$G$24</c:f>
              <c:numCache>
                <c:formatCode>0.00</c:formatCode>
                <c:ptCount val="5"/>
                <c:pt idx="0">
                  <c:v>23.199999999999996</c:v>
                </c:pt>
                <c:pt idx="1">
                  <c:v>19.540000000000003</c:v>
                </c:pt>
                <c:pt idx="2">
                  <c:v>22.769999999999996</c:v>
                </c:pt>
                <c:pt idx="3">
                  <c:v>27.95</c:v>
                </c:pt>
                <c:pt idx="4">
                  <c:v>36.800000000000004</c:v>
                </c:pt>
              </c:numCache>
            </c:numRef>
          </c:val>
          <c:extLst>
            <c:ext xmlns:c16="http://schemas.microsoft.com/office/drawing/2014/chart" uri="{C3380CC4-5D6E-409C-BE32-E72D297353CC}">
              <c16:uniqueId val="{00000002-97C7-4202-AB48-BC0ED19733CD}"/>
            </c:ext>
          </c:extLst>
        </c:ser>
        <c:dLbls>
          <c:showLegendKey val="0"/>
          <c:showVal val="0"/>
          <c:showCatName val="0"/>
          <c:showSerName val="0"/>
          <c:showPercent val="0"/>
          <c:showBubbleSize val="0"/>
        </c:dLbls>
        <c:axId val="397001200"/>
        <c:axId val="397002184"/>
      </c:areaChart>
      <c:lineChart>
        <c:grouping val="standard"/>
        <c:varyColors val="0"/>
        <c:ser>
          <c:idx val="3"/>
          <c:order val="3"/>
          <c:tx>
            <c:strRef>
              <c:f>'D8'!$B$25</c:f>
              <c:strCache>
                <c:ptCount val="1"/>
                <c:pt idx="0">
                  <c:v>Total</c:v>
                </c:pt>
              </c:strCache>
            </c:strRef>
          </c:tx>
          <c:spPr>
            <a:ln w="28575" cap="rnd">
              <a:solidFill>
                <a:srgbClr val="634F3B"/>
              </a:solidFill>
              <a:round/>
            </a:ln>
            <a:effectLst/>
          </c:spPr>
          <c:marker>
            <c:symbol val="diamond"/>
            <c:size val="7"/>
            <c:spPr>
              <a:solidFill>
                <a:srgbClr val="443628"/>
              </a:solidFill>
              <a:ln w="9525">
                <a:no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'D8'!$C$20:$G$21</c:f>
              <c:multiLvlStrCache>
                <c:ptCount val="5"/>
                <c:lvl>
                  <c:pt idx="0">
                    <c:v>I</c:v>
                  </c:pt>
                  <c:pt idx="1">
                    <c:v>II</c:v>
                  </c:pt>
                  <c:pt idx="2">
                    <c:v>III</c:v>
                  </c:pt>
                  <c:pt idx="3">
                    <c:v>IV</c:v>
                  </c:pt>
                  <c:pt idx="4">
                    <c:v>I</c:v>
                  </c:pt>
                </c:lvl>
                <c:lvl>
                  <c:pt idx="0">
                    <c:v>2023</c:v>
                  </c:pt>
                </c:lvl>
              </c:multiLvlStrCache>
            </c:multiLvlStrRef>
          </c:cat>
          <c:val>
            <c:numRef>
              <c:f>'D8'!$C$25:$G$25</c:f>
              <c:numCache>
                <c:formatCode>0.00</c:formatCode>
                <c:ptCount val="5"/>
                <c:pt idx="0">
                  <c:v>53.47</c:v>
                </c:pt>
                <c:pt idx="1">
                  <c:v>51.68</c:v>
                </c:pt>
                <c:pt idx="2">
                  <c:v>52.08</c:v>
                </c:pt>
                <c:pt idx="3">
                  <c:v>64.099999999999994</c:v>
                </c:pt>
                <c:pt idx="4">
                  <c:v>57.06</c:v>
                </c:pt>
              </c:numCache>
            </c:numRef>
          </c:val>
          <c:smooth val="0"/>
          <c:extLst>
            <c:ext xmlns:c16="http://schemas.microsoft.com/office/drawing/2014/chart" uri="{C3380CC4-5D6E-409C-BE32-E72D297353CC}">
              <c16:uniqueId val="{00000003-97C7-4202-AB48-BC0ED19733CD}"/>
            </c:ext>
          </c:extLst>
        </c:ser>
        <c:dLbls>
          <c:showLegendKey val="0"/>
          <c:showVal val="0"/>
          <c:showCatName val="0"/>
          <c:showSerName val="0"/>
          <c:showPercent val="0"/>
          <c:showBubbleSize val="0"/>
        </c:dLbls>
        <c:marker val="1"/>
        <c:smooth val="0"/>
        <c:axId val="397001200"/>
        <c:axId val="397002184"/>
      </c:lineChart>
      <c:catAx>
        <c:axId val="397001200"/>
        <c:scaling>
          <c:orientation val="minMax"/>
        </c:scaling>
        <c:delete val="0"/>
        <c:axPos val="b"/>
        <c:numFmt formatCode="General" sourceLinked="1"/>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397002184"/>
        <c:crosses val="autoZero"/>
        <c:auto val="1"/>
        <c:lblAlgn val="ctr"/>
        <c:lblOffset val="100"/>
        <c:tickMarkSkip val="4"/>
        <c:noMultiLvlLbl val="0"/>
      </c:catAx>
      <c:valAx>
        <c:axId val="397002184"/>
        <c:scaling>
          <c:orientation val="minMax"/>
          <c:max val="7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397001200"/>
        <c:crosses val="autoZero"/>
        <c:crossBetween val="between"/>
      </c:valAx>
      <c:spPr>
        <a:noFill/>
        <a:ln>
          <a:noFill/>
        </a:ln>
        <a:effectLst/>
      </c:spPr>
    </c:plotArea>
    <c:legend>
      <c:legendPos val="b"/>
      <c:layout>
        <c:manualLayout>
          <c:xMode val="edge"/>
          <c:yMode val="edge"/>
          <c:x val="5.5758431802450402E-2"/>
          <c:y val="0.81471995931304431"/>
          <c:w val="0.88795511002891703"/>
          <c:h val="0.1605060440109346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zero"/>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278700441143151"/>
          <c:y val="3.2520325203252036E-2"/>
          <c:w val="0.81579813063711448"/>
          <c:h val="0.54027635858494794"/>
        </c:manualLayout>
      </c:layout>
      <c:barChart>
        <c:barDir val="col"/>
        <c:grouping val="stacked"/>
        <c:varyColors val="0"/>
        <c:ser>
          <c:idx val="2"/>
          <c:order val="0"/>
          <c:tx>
            <c:strRef>
              <c:f>'D9'!$B$36</c:f>
              <c:strCache>
                <c:ptCount val="1"/>
                <c:pt idx="0">
                  <c:v>Other</c:v>
                </c:pt>
              </c:strCache>
            </c:strRef>
          </c:tx>
          <c:spPr>
            <a:solidFill>
              <a:srgbClr val="7F7F7F"/>
            </a:solidFill>
          </c:spPr>
          <c:invertIfNegative val="0"/>
          <c:cat>
            <c:multiLvlStrRef>
              <c:f>'D9'!$C$28:$G$29</c:f>
              <c:multiLvlStrCache>
                <c:ptCount val="5"/>
                <c:lvl>
                  <c:pt idx="0">
                    <c:v>I</c:v>
                  </c:pt>
                  <c:pt idx="1">
                    <c:v>II</c:v>
                  </c:pt>
                  <c:pt idx="2">
                    <c:v>III</c:v>
                  </c:pt>
                  <c:pt idx="3">
                    <c:v>IV</c:v>
                  </c:pt>
                  <c:pt idx="4">
                    <c:v>I</c:v>
                  </c:pt>
                </c:lvl>
                <c:lvl>
                  <c:pt idx="0">
                    <c:v>2023</c:v>
                  </c:pt>
                  <c:pt idx="4">
                    <c:v>2024</c:v>
                  </c:pt>
                </c:lvl>
              </c:multiLvlStrCache>
            </c:multiLvlStrRef>
          </c:cat>
          <c:val>
            <c:numRef>
              <c:f>'D9'!$C$36:$G$36</c:f>
              <c:numCache>
                <c:formatCode>#,##0.00</c:formatCode>
                <c:ptCount val="5"/>
                <c:pt idx="0">
                  <c:v>26.760000000000097</c:v>
                </c:pt>
                <c:pt idx="1">
                  <c:v>23.830000000000041</c:v>
                </c:pt>
                <c:pt idx="2">
                  <c:v>38.55000000000004</c:v>
                </c:pt>
                <c:pt idx="3">
                  <c:v>32.660000000000053</c:v>
                </c:pt>
                <c:pt idx="4">
                  <c:v>23.819999999999936</c:v>
                </c:pt>
              </c:numCache>
            </c:numRef>
          </c:val>
          <c:extLst>
            <c:ext xmlns:c16="http://schemas.microsoft.com/office/drawing/2014/chart" uri="{C3380CC4-5D6E-409C-BE32-E72D297353CC}">
              <c16:uniqueId val="{00000006-4763-4730-AAE4-701482960886}"/>
            </c:ext>
          </c:extLst>
        </c:ser>
        <c:ser>
          <c:idx val="6"/>
          <c:order val="1"/>
          <c:tx>
            <c:strRef>
              <c:f>'D9'!$B$35</c:f>
              <c:strCache>
                <c:ptCount val="1"/>
                <c:pt idx="0">
                  <c:v>Electricity</c:v>
                </c:pt>
              </c:strCache>
            </c:strRef>
          </c:tx>
          <c:spPr>
            <a:solidFill>
              <a:srgbClr val="9B7151"/>
            </a:solidFill>
          </c:spPr>
          <c:invertIfNegative val="0"/>
          <c:cat>
            <c:multiLvlStrRef>
              <c:f>'D9'!$C$28:$G$29</c:f>
              <c:multiLvlStrCache>
                <c:ptCount val="5"/>
                <c:lvl>
                  <c:pt idx="0">
                    <c:v>I</c:v>
                  </c:pt>
                  <c:pt idx="1">
                    <c:v>II</c:v>
                  </c:pt>
                  <c:pt idx="2">
                    <c:v>III</c:v>
                  </c:pt>
                  <c:pt idx="3">
                    <c:v>IV</c:v>
                  </c:pt>
                  <c:pt idx="4">
                    <c:v>I</c:v>
                  </c:pt>
                </c:lvl>
                <c:lvl>
                  <c:pt idx="0">
                    <c:v>2023</c:v>
                  </c:pt>
                  <c:pt idx="4">
                    <c:v>2024</c:v>
                  </c:pt>
                </c:lvl>
              </c:multiLvlStrCache>
            </c:multiLvlStrRef>
          </c:cat>
          <c:val>
            <c:numRef>
              <c:f>'D9'!$C$35:$G$35</c:f>
              <c:numCache>
                <c:formatCode>#,##0.00</c:formatCode>
                <c:ptCount val="5"/>
                <c:pt idx="0">
                  <c:v>13.24</c:v>
                </c:pt>
                <c:pt idx="1">
                  <c:v>11.03</c:v>
                </c:pt>
                <c:pt idx="2">
                  <c:v>15.17</c:v>
                </c:pt>
                <c:pt idx="3">
                  <c:v>17.399999999999999</c:v>
                </c:pt>
                <c:pt idx="4">
                  <c:v>18.309999999999999</c:v>
                </c:pt>
              </c:numCache>
            </c:numRef>
          </c:val>
          <c:extLst>
            <c:ext xmlns:c16="http://schemas.microsoft.com/office/drawing/2014/chart" uri="{C3380CC4-5D6E-409C-BE32-E72D297353CC}">
              <c16:uniqueId val="{00000000-4763-4730-AAE4-701482960886}"/>
            </c:ext>
          </c:extLst>
        </c:ser>
        <c:ser>
          <c:idx val="1"/>
          <c:order val="2"/>
          <c:tx>
            <c:strRef>
              <c:f>'D9'!$B$34</c:f>
              <c:strCache>
                <c:ptCount val="1"/>
                <c:pt idx="0">
                  <c:v>Heating oil</c:v>
                </c:pt>
              </c:strCache>
            </c:strRef>
          </c:tx>
          <c:spPr>
            <a:solidFill>
              <a:srgbClr val="6A4D38"/>
            </a:solidFill>
          </c:spPr>
          <c:invertIfNegative val="0"/>
          <c:cat>
            <c:multiLvlStrRef>
              <c:f>'D9'!$C$28:$G$29</c:f>
              <c:multiLvlStrCache>
                <c:ptCount val="5"/>
                <c:lvl>
                  <c:pt idx="0">
                    <c:v>I</c:v>
                  </c:pt>
                  <c:pt idx="1">
                    <c:v>II</c:v>
                  </c:pt>
                  <c:pt idx="2">
                    <c:v>III</c:v>
                  </c:pt>
                  <c:pt idx="3">
                    <c:v>IV</c:v>
                  </c:pt>
                  <c:pt idx="4">
                    <c:v>I</c:v>
                  </c:pt>
                </c:lvl>
                <c:lvl>
                  <c:pt idx="0">
                    <c:v>2023</c:v>
                  </c:pt>
                  <c:pt idx="4">
                    <c:v>2024</c:v>
                  </c:pt>
                </c:lvl>
              </c:multiLvlStrCache>
            </c:multiLvlStrRef>
          </c:cat>
          <c:val>
            <c:numRef>
              <c:f>'D9'!$C$34:$G$34</c:f>
              <c:numCache>
                <c:formatCode>#,##0.00</c:formatCode>
                <c:ptCount val="5"/>
                <c:pt idx="0">
                  <c:v>62.03</c:v>
                </c:pt>
                <c:pt idx="1">
                  <c:v>1.1399999999999999</c:v>
                </c:pt>
                <c:pt idx="2">
                  <c:v>0.09</c:v>
                </c:pt>
                <c:pt idx="3">
                  <c:v>10.53</c:v>
                </c:pt>
                <c:pt idx="4">
                  <c:v>0.1</c:v>
                </c:pt>
              </c:numCache>
            </c:numRef>
          </c:val>
          <c:extLst>
            <c:ext xmlns:c16="http://schemas.microsoft.com/office/drawing/2014/chart" uri="{C3380CC4-5D6E-409C-BE32-E72D297353CC}">
              <c16:uniqueId val="{00000004-4763-4730-AAE4-701482960886}"/>
            </c:ext>
          </c:extLst>
        </c:ser>
        <c:ser>
          <c:idx val="4"/>
          <c:order val="4"/>
          <c:tx>
            <c:strRef>
              <c:f>'D9'!$B$33</c:f>
              <c:strCache>
                <c:ptCount val="1"/>
                <c:pt idx="0">
                  <c:v>Diesel</c:v>
                </c:pt>
              </c:strCache>
            </c:strRef>
          </c:tx>
          <c:spPr>
            <a:solidFill>
              <a:srgbClr val="B9977D"/>
            </a:solidFill>
            <a:ln>
              <a:solidFill>
                <a:sysClr val="window" lastClr="FFFFFF"/>
              </a:solidFill>
            </a:ln>
          </c:spPr>
          <c:invertIfNegative val="0"/>
          <c:cat>
            <c:multiLvlStrRef>
              <c:f>'D9'!$C$28:$G$29</c:f>
              <c:multiLvlStrCache>
                <c:ptCount val="5"/>
                <c:lvl>
                  <c:pt idx="0">
                    <c:v>I</c:v>
                  </c:pt>
                  <c:pt idx="1">
                    <c:v>II</c:v>
                  </c:pt>
                  <c:pt idx="2">
                    <c:v>III</c:v>
                  </c:pt>
                  <c:pt idx="3">
                    <c:v>IV</c:v>
                  </c:pt>
                  <c:pt idx="4">
                    <c:v>I</c:v>
                  </c:pt>
                </c:lvl>
                <c:lvl>
                  <c:pt idx="0">
                    <c:v>2023</c:v>
                  </c:pt>
                  <c:pt idx="4">
                    <c:v>2024</c:v>
                  </c:pt>
                </c:lvl>
              </c:multiLvlStrCache>
            </c:multiLvlStrRef>
          </c:cat>
          <c:val>
            <c:numRef>
              <c:f>'D9'!$C$33:$G$33</c:f>
              <c:numCache>
                <c:formatCode>#,##0.00</c:formatCode>
                <c:ptCount val="5"/>
                <c:pt idx="0">
                  <c:v>241.29</c:v>
                </c:pt>
                <c:pt idx="1">
                  <c:v>217.93</c:v>
                </c:pt>
                <c:pt idx="2">
                  <c:v>227.81</c:v>
                </c:pt>
                <c:pt idx="3">
                  <c:v>168.39</c:v>
                </c:pt>
                <c:pt idx="4">
                  <c:v>144.94999999999999</c:v>
                </c:pt>
              </c:numCache>
            </c:numRef>
          </c:val>
          <c:extLst>
            <c:ext xmlns:c16="http://schemas.microsoft.com/office/drawing/2014/chart" uri="{C3380CC4-5D6E-409C-BE32-E72D297353CC}">
              <c16:uniqueId val="{00000002-4763-4730-AAE4-701482960886}"/>
            </c:ext>
          </c:extLst>
        </c:ser>
        <c:ser>
          <c:idx val="0"/>
          <c:order val="5"/>
          <c:tx>
            <c:strRef>
              <c:f>'D9'!$B$32</c:f>
              <c:strCache>
                <c:ptCount val="1"/>
                <c:pt idx="0">
                  <c:v>Natural gas</c:v>
                </c:pt>
              </c:strCache>
            </c:strRef>
          </c:tx>
          <c:spPr>
            <a:solidFill>
              <a:srgbClr val="543D2C"/>
            </a:solidFill>
          </c:spPr>
          <c:invertIfNegative val="0"/>
          <c:cat>
            <c:multiLvlStrRef>
              <c:f>'D9'!$C$28:$G$29</c:f>
              <c:multiLvlStrCache>
                <c:ptCount val="5"/>
                <c:lvl>
                  <c:pt idx="0">
                    <c:v>I</c:v>
                  </c:pt>
                  <c:pt idx="1">
                    <c:v>II</c:v>
                  </c:pt>
                  <c:pt idx="2">
                    <c:v>III</c:v>
                  </c:pt>
                  <c:pt idx="3">
                    <c:v>IV</c:v>
                  </c:pt>
                  <c:pt idx="4">
                    <c:v>I</c:v>
                  </c:pt>
                </c:lvl>
                <c:lvl>
                  <c:pt idx="0">
                    <c:v>2023</c:v>
                  </c:pt>
                  <c:pt idx="4">
                    <c:v>2024</c:v>
                  </c:pt>
                </c:lvl>
              </c:multiLvlStrCache>
            </c:multiLvlStrRef>
          </c:cat>
          <c:val>
            <c:numRef>
              <c:f>'D9'!$C$32:$G$32</c:f>
              <c:numCache>
                <c:formatCode>#,##0.00</c:formatCode>
                <c:ptCount val="5"/>
                <c:pt idx="0">
                  <c:v>188.85</c:v>
                </c:pt>
                <c:pt idx="1">
                  <c:v>6.75</c:v>
                </c:pt>
                <c:pt idx="2">
                  <c:v>167.11999999999998</c:v>
                </c:pt>
                <c:pt idx="3">
                  <c:v>95.44</c:v>
                </c:pt>
                <c:pt idx="4">
                  <c:v>9.7900000000000205</c:v>
                </c:pt>
              </c:numCache>
            </c:numRef>
          </c:val>
          <c:extLst>
            <c:ext xmlns:c16="http://schemas.microsoft.com/office/drawing/2014/chart" uri="{C3380CC4-5D6E-409C-BE32-E72D297353CC}">
              <c16:uniqueId val="{00000001-4763-4730-AAE4-701482960886}"/>
            </c:ext>
          </c:extLst>
        </c:ser>
        <c:ser>
          <c:idx val="5"/>
          <c:order val="6"/>
          <c:tx>
            <c:strRef>
              <c:f>'D9'!$B$31</c:f>
              <c:strCache>
                <c:ptCount val="1"/>
                <c:pt idx="0">
                  <c:v>Coal</c:v>
                </c:pt>
              </c:strCache>
            </c:strRef>
          </c:tx>
          <c:spPr>
            <a:solidFill>
              <a:srgbClr val="9B7151"/>
            </a:solidFill>
          </c:spPr>
          <c:invertIfNegative val="0"/>
          <c:cat>
            <c:multiLvlStrRef>
              <c:f>'D9'!$C$28:$G$29</c:f>
              <c:multiLvlStrCache>
                <c:ptCount val="5"/>
                <c:lvl>
                  <c:pt idx="0">
                    <c:v>I</c:v>
                  </c:pt>
                  <c:pt idx="1">
                    <c:v>II</c:v>
                  </c:pt>
                  <c:pt idx="2">
                    <c:v>III</c:v>
                  </c:pt>
                  <c:pt idx="3">
                    <c:v>IV</c:v>
                  </c:pt>
                  <c:pt idx="4">
                    <c:v>I</c:v>
                  </c:pt>
                </c:lvl>
                <c:lvl>
                  <c:pt idx="0">
                    <c:v>2023</c:v>
                  </c:pt>
                  <c:pt idx="4">
                    <c:v>2024</c:v>
                  </c:pt>
                </c:lvl>
              </c:multiLvlStrCache>
            </c:multiLvlStrRef>
          </c:cat>
          <c:val>
            <c:numRef>
              <c:f>'D9'!$C$31:$G$31</c:f>
              <c:numCache>
                <c:formatCode>#,##0.00</c:formatCode>
                <c:ptCount val="5"/>
                <c:pt idx="0">
                  <c:v>5.0199999999999996</c:v>
                </c:pt>
                <c:pt idx="1">
                  <c:v>2.13</c:v>
                </c:pt>
                <c:pt idx="2">
                  <c:v>4.46</c:v>
                </c:pt>
                <c:pt idx="3">
                  <c:v>4.93</c:v>
                </c:pt>
                <c:pt idx="4">
                  <c:v>3.06</c:v>
                </c:pt>
              </c:numCache>
            </c:numRef>
          </c:val>
          <c:extLst>
            <c:ext xmlns:c16="http://schemas.microsoft.com/office/drawing/2014/chart" uri="{C3380CC4-5D6E-409C-BE32-E72D297353CC}">
              <c16:uniqueId val="{00000005-4763-4730-AAE4-701482960886}"/>
            </c:ext>
          </c:extLst>
        </c:ser>
        <c:ser>
          <c:idx val="3"/>
          <c:order val="7"/>
          <c:tx>
            <c:strRef>
              <c:f>'D9'!$B$30</c:f>
              <c:strCache>
                <c:ptCount val="1"/>
                <c:pt idx="0">
                  <c:v>Gasoline</c:v>
                </c:pt>
              </c:strCache>
            </c:strRef>
          </c:tx>
          <c:spPr>
            <a:solidFill>
              <a:srgbClr val="D6C3B4"/>
            </a:solidFill>
            <a:ln>
              <a:solidFill>
                <a:sysClr val="window" lastClr="FFFFFF"/>
              </a:solidFill>
            </a:ln>
          </c:spPr>
          <c:invertIfNegative val="0"/>
          <c:cat>
            <c:multiLvlStrRef>
              <c:f>'D9'!$C$28:$G$29</c:f>
              <c:multiLvlStrCache>
                <c:ptCount val="5"/>
                <c:lvl>
                  <c:pt idx="0">
                    <c:v>I</c:v>
                  </c:pt>
                  <c:pt idx="1">
                    <c:v>II</c:v>
                  </c:pt>
                  <c:pt idx="2">
                    <c:v>III</c:v>
                  </c:pt>
                  <c:pt idx="3">
                    <c:v>IV</c:v>
                  </c:pt>
                  <c:pt idx="4">
                    <c:v>I</c:v>
                  </c:pt>
                </c:lvl>
                <c:lvl>
                  <c:pt idx="0">
                    <c:v>2023</c:v>
                  </c:pt>
                  <c:pt idx="4">
                    <c:v>2024</c:v>
                  </c:pt>
                </c:lvl>
              </c:multiLvlStrCache>
            </c:multiLvlStrRef>
          </c:cat>
          <c:val>
            <c:numRef>
              <c:f>'D9'!$C$30:$G$30</c:f>
              <c:numCache>
                <c:formatCode>#,##0.00</c:formatCode>
                <c:ptCount val="5"/>
                <c:pt idx="0">
                  <c:v>60.97</c:v>
                </c:pt>
                <c:pt idx="1">
                  <c:v>60.55</c:v>
                </c:pt>
                <c:pt idx="2">
                  <c:v>66.8</c:v>
                </c:pt>
                <c:pt idx="3">
                  <c:v>65.930000000000007</c:v>
                </c:pt>
                <c:pt idx="4">
                  <c:v>67.790000000000006</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150"/>
        <c:overlap val="100"/>
        <c:axId val="51601792"/>
        <c:axId val="51603328"/>
      </c:barChart>
      <c:lineChart>
        <c:grouping val="standard"/>
        <c:varyColors val="0"/>
        <c:ser>
          <c:idx val="7"/>
          <c:order val="3"/>
          <c:tx>
            <c:strRef>
              <c:f>'D9'!$B$37</c:f>
              <c:strCache>
                <c:ptCount val="1"/>
                <c:pt idx="0">
                  <c:v>Total</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'D9'!$C$28:$G$29</c:f>
              <c:multiLvlStrCache>
                <c:ptCount val="5"/>
                <c:lvl>
                  <c:pt idx="0">
                    <c:v>I</c:v>
                  </c:pt>
                  <c:pt idx="1">
                    <c:v>II</c:v>
                  </c:pt>
                  <c:pt idx="2">
                    <c:v>III</c:v>
                  </c:pt>
                  <c:pt idx="3">
                    <c:v>IV</c:v>
                  </c:pt>
                  <c:pt idx="4">
                    <c:v>I</c:v>
                  </c:pt>
                </c:lvl>
                <c:lvl>
                  <c:pt idx="0">
                    <c:v>2023</c:v>
                  </c:pt>
                  <c:pt idx="4">
                    <c:v>2024</c:v>
                  </c:pt>
                </c:lvl>
              </c:multiLvlStrCache>
            </c:multiLvlStrRef>
          </c:cat>
          <c:val>
            <c:numRef>
              <c:f>'D9'!$C$37:$G$37</c:f>
              <c:numCache>
                <c:formatCode>#,##0.00</c:formatCode>
                <c:ptCount val="5"/>
                <c:pt idx="0">
                  <c:v>598.16000000000008</c:v>
                </c:pt>
                <c:pt idx="1">
                  <c:v>323.36</c:v>
                </c:pt>
                <c:pt idx="2">
                  <c:v>520</c:v>
                </c:pt>
                <c:pt idx="3">
                  <c:v>395.28</c:v>
                </c:pt>
                <c:pt idx="4">
                  <c:v>267.81999999999994</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750"/>
          <c:min val="0"/>
        </c:scaling>
        <c:delete val="0"/>
        <c:axPos val="l"/>
        <c:majorGridlines>
          <c:spPr>
            <a:ln>
              <a:solidFill>
                <a:sysClr val="window" lastClr="FFFFFF">
                  <a:lumMod val="85000"/>
                </a:sysClr>
              </a:solidFill>
              <a:prstDash val="dash"/>
            </a:ln>
          </c:spPr>
        </c:majorGridlines>
        <c:title>
          <c:tx>
            <c:rich>
              <a:bodyPr/>
              <a:lstStyle/>
              <a:p>
                <a:pPr>
                  <a:defRPr/>
                </a:pPr>
                <a:r>
                  <a:rPr lang="en-US"/>
                  <a:t>US$ million</a:t>
                </a:r>
                <a:endParaRPr lang="ro-MD"/>
              </a:p>
            </c:rich>
          </c:tx>
          <c:layout>
            <c:manualLayout>
              <c:xMode val="edge"/>
              <c:yMode val="edge"/>
              <c:x val="5.7211873492566727E-2"/>
              <c:y val="0.32844345543763553"/>
            </c:manualLayout>
          </c:layout>
          <c:overlay val="0"/>
        </c:title>
        <c:numFmt formatCode="#,##0" sourceLinked="0"/>
        <c:majorTickMark val="none"/>
        <c:minorTickMark val="none"/>
        <c:tickLblPos val="nextTo"/>
        <c:crossAx val="51601792"/>
        <c:crosses val="autoZero"/>
        <c:crossBetween val="between"/>
        <c:majorUnit val="150"/>
      </c:valAx>
      <c:dTable>
        <c:showHorzBorder val="1"/>
        <c:showVertBorder val="1"/>
        <c:showOutline val="1"/>
        <c:showKeys val="1"/>
      </c:dTable>
      <c:spPr>
        <a:solidFill>
          <a:sysClr val="window" lastClr="FFFFFF">
            <a:lumMod val="95000"/>
          </a:sysClr>
        </a:solidFill>
      </c:spPr>
    </c:plotArea>
    <c:plotVisOnly val="1"/>
    <c:dispBlanksAs val="gap"/>
    <c:showDLblsOverMax val="0"/>
  </c:chart>
  <c:spPr>
    <a:solidFill>
      <a:sysClr val="window" lastClr="FFFFFF">
        <a:lumMod val="95000"/>
      </a:sysClr>
    </a:solidFill>
    <a:ln>
      <a:noFill/>
    </a:ln>
  </c:spPr>
  <c:txPr>
    <a:bodyPr/>
    <a:lstStyle/>
    <a:p>
      <a:pPr>
        <a:defRPr sz="800">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85058971453705"/>
          <c:y val="0.10325252882715504"/>
          <c:w val="0.5808493472078049"/>
          <c:h val="0.76681969482944312"/>
        </c:manualLayout>
      </c:layout>
      <c:barChart>
        <c:barDir val="col"/>
        <c:grouping val="clustered"/>
        <c:varyColors val="0"/>
        <c:ser>
          <c:idx val="1"/>
          <c:order val="1"/>
          <c:tx>
            <c:strRef>
              <c:f>'D10'!$B$28</c:f>
              <c:strCache>
                <c:ptCount val="1"/>
                <c:pt idx="0">
                  <c:v>Exports</c:v>
                </c:pt>
              </c:strCache>
            </c:strRef>
          </c:tx>
          <c:spPr>
            <a:solidFill>
              <a:srgbClr val="B99379"/>
            </a:solidFill>
            <a:ln>
              <a:noFill/>
            </a:ln>
            <a:effectLst/>
          </c:spPr>
          <c:invertIfNegative val="0"/>
          <c:dLbls>
            <c:spPr>
              <a:noFill/>
              <a:ln>
                <a:noFill/>
              </a:ln>
              <a:effectLst/>
            </c:spPr>
            <c:txPr>
              <a:bodyPr rot="-5400000" spcFirstLastPara="1" vertOverflow="ellipsis"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'D10'!$C$25:$G$26</c:f>
              <c:multiLvlStrCache>
                <c:ptCount val="5"/>
                <c:lvl>
                  <c:pt idx="0">
                    <c:v>I</c:v>
                  </c:pt>
                  <c:pt idx="1">
                    <c:v>II</c:v>
                  </c:pt>
                  <c:pt idx="2">
                    <c:v>III</c:v>
                  </c:pt>
                  <c:pt idx="3">
                    <c:v>IV</c:v>
                  </c:pt>
                  <c:pt idx="4">
                    <c:v>I</c:v>
                  </c:pt>
                </c:lvl>
                <c:lvl>
                  <c:pt idx="0">
                    <c:v>2023</c:v>
                  </c:pt>
                  <c:pt idx="4">
                    <c:v>2024</c:v>
                  </c:pt>
                </c:lvl>
              </c:multiLvlStrCache>
            </c:multiLvlStrRef>
          </c:cat>
          <c:val>
            <c:numRef>
              <c:f>'D10'!$C$28:$G$28</c:f>
              <c:numCache>
                <c:formatCode>0.00</c:formatCode>
                <c:ptCount val="5"/>
                <c:pt idx="0">
                  <c:v>590.91999999999996</c:v>
                </c:pt>
                <c:pt idx="1">
                  <c:v>577.44999999999993</c:v>
                </c:pt>
                <c:pt idx="2">
                  <c:v>640.47000000000014</c:v>
                </c:pt>
                <c:pt idx="3">
                  <c:v>630.91999999999985</c:v>
                </c:pt>
                <c:pt idx="4">
                  <c:v>565.91999999999996</c:v>
                </c:pt>
              </c:numCache>
            </c:numRef>
          </c:val>
          <c:extLst>
            <c:ext xmlns:c16="http://schemas.microsoft.com/office/drawing/2014/chart" uri="{C3380CC4-5D6E-409C-BE32-E72D297353CC}">
              <c16:uniqueId val="{00000001-00FC-4811-841C-BBC74812F9F2}"/>
            </c:ext>
          </c:extLst>
        </c:ser>
        <c:ser>
          <c:idx val="2"/>
          <c:order val="2"/>
          <c:tx>
            <c:strRef>
              <c:f>'D10'!$B$29</c:f>
              <c:strCache>
                <c:ptCount val="1"/>
                <c:pt idx="0">
                  <c:v>Imports</c:v>
                </c:pt>
              </c:strCache>
            </c:strRef>
          </c:tx>
          <c:spPr>
            <a:solidFill>
              <a:srgbClr val="D9D9D9"/>
            </a:solidFill>
            <a:ln>
              <a:noFill/>
            </a:ln>
            <a:effectLst/>
          </c:spPr>
          <c:invertIfNegative val="0"/>
          <c:dLbls>
            <c:spPr>
              <a:noFill/>
              <a:ln>
                <a:noFill/>
              </a:ln>
              <a:effectLst/>
            </c:spPr>
            <c:txPr>
              <a:bodyPr rot="-5400000" spcFirstLastPara="1" vertOverflow="ellipsis"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'D10'!$C$25:$G$26</c:f>
              <c:multiLvlStrCache>
                <c:ptCount val="5"/>
                <c:lvl>
                  <c:pt idx="0">
                    <c:v>I</c:v>
                  </c:pt>
                  <c:pt idx="1">
                    <c:v>II</c:v>
                  </c:pt>
                  <c:pt idx="2">
                    <c:v>III</c:v>
                  </c:pt>
                  <c:pt idx="3">
                    <c:v>IV</c:v>
                  </c:pt>
                  <c:pt idx="4">
                    <c:v>I</c:v>
                  </c:pt>
                </c:lvl>
                <c:lvl>
                  <c:pt idx="0">
                    <c:v>2023</c:v>
                  </c:pt>
                  <c:pt idx="4">
                    <c:v>2024</c:v>
                  </c:pt>
                </c:lvl>
              </c:multiLvlStrCache>
            </c:multiLvlStrRef>
          </c:cat>
          <c:val>
            <c:numRef>
              <c:f>'D10'!$C$29:$G$29</c:f>
              <c:numCache>
                <c:formatCode>0.00</c:formatCode>
                <c:ptCount val="5"/>
                <c:pt idx="0">
                  <c:v>317.04999999999995</c:v>
                </c:pt>
                <c:pt idx="1">
                  <c:v>392.20999999999992</c:v>
                </c:pt>
                <c:pt idx="2">
                  <c:v>459.6</c:v>
                </c:pt>
                <c:pt idx="3">
                  <c:v>385.08</c:v>
                </c:pt>
                <c:pt idx="4">
                  <c:v>356.26000000000005</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70"/>
        <c:axId val="457799408"/>
        <c:axId val="457802360"/>
      </c:barChart>
      <c:lineChart>
        <c:grouping val="standard"/>
        <c:varyColors val="0"/>
        <c:ser>
          <c:idx val="0"/>
          <c:order val="0"/>
          <c:tx>
            <c:strRef>
              <c:f>'D10'!$B$27</c:f>
              <c:strCache>
                <c:ptCount val="1"/>
                <c:pt idx="0">
                  <c:v>Balance</c:v>
                </c:pt>
              </c:strCache>
            </c:strRef>
          </c:tx>
          <c:spPr>
            <a:ln w="28575" cap="rnd">
              <a:solidFill>
                <a:srgbClr val="632523"/>
              </a:solidFill>
              <a:round/>
            </a:ln>
            <a:effectLst/>
          </c:spPr>
          <c:marker>
            <c:symbol val="circle"/>
            <c:size val="7"/>
            <c:spPr>
              <a:solidFill>
                <a:schemeClr val="accent2">
                  <a:lumMod val="50000"/>
                </a:schemeClr>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'D10'!$C$25:$G$26</c:f>
              <c:multiLvlStrCache>
                <c:ptCount val="5"/>
                <c:lvl>
                  <c:pt idx="0">
                    <c:v>I</c:v>
                  </c:pt>
                  <c:pt idx="1">
                    <c:v>II</c:v>
                  </c:pt>
                  <c:pt idx="2">
                    <c:v>III</c:v>
                  </c:pt>
                  <c:pt idx="3">
                    <c:v>IV</c:v>
                  </c:pt>
                  <c:pt idx="4">
                    <c:v>I</c:v>
                  </c:pt>
                </c:lvl>
                <c:lvl>
                  <c:pt idx="0">
                    <c:v>2023</c:v>
                  </c:pt>
                  <c:pt idx="4">
                    <c:v>2024</c:v>
                  </c:pt>
                </c:lvl>
              </c:multiLvlStrCache>
            </c:multiLvlStrRef>
          </c:cat>
          <c:val>
            <c:numRef>
              <c:f>'D10'!$C$27:$G$27</c:f>
              <c:numCache>
                <c:formatCode>0.00</c:formatCode>
                <c:ptCount val="5"/>
                <c:pt idx="0">
                  <c:v>273.87</c:v>
                </c:pt>
                <c:pt idx="1">
                  <c:v>185.24</c:v>
                </c:pt>
                <c:pt idx="2">
                  <c:v>180.87000000000012</c:v>
                </c:pt>
                <c:pt idx="3">
                  <c:v>245.83999999999986</c:v>
                </c:pt>
                <c:pt idx="4">
                  <c:v>209.65999999999991</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'D10'!$B$30</c:f>
              <c:strCache>
                <c:ptCount val="1"/>
                <c:pt idx="0">
                  <c:v>Balance / GDP (right axis)</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'D10'!$C$25:$G$26</c:f>
              <c:multiLvlStrCache>
                <c:ptCount val="5"/>
                <c:lvl>
                  <c:pt idx="0">
                    <c:v>I</c:v>
                  </c:pt>
                  <c:pt idx="1">
                    <c:v>II</c:v>
                  </c:pt>
                  <c:pt idx="2">
                    <c:v>III</c:v>
                  </c:pt>
                  <c:pt idx="3">
                    <c:v>IV</c:v>
                  </c:pt>
                  <c:pt idx="4">
                    <c:v>I</c:v>
                  </c:pt>
                </c:lvl>
                <c:lvl>
                  <c:pt idx="0">
                    <c:v>2023</c:v>
                  </c:pt>
                  <c:pt idx="4">
                    <c:v>2024</c:v>
                  </c:pt>
                </c:lvl>
              </c:multiLvlStrCache>
            </c:multiLvlStrRef>
          </c:cat>
          <c:val>
            <c:numRef>
              <c:f>'D10'!$C$30:$G$30</c:f>
              <c:numCache>
                <c:formatCode>0.0</c:formatCode>
                <c:ptCount val="5"/>
                <c:pt idx="0">
                  <c:v>8</c:v>
                </c:pt>
                <c:pt idx="1">
                  <c:v>4.7</c:v>
                </c:pt>
                <c:pt idx="2">
                  <c:v>4</c:v>
                </c:pt>
                <c:pt idx="3">
                  <c:v>5.3</c:v>
                </c:pt>
                <c:pt idx="4">
                  <c:v>5.5</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802360"/>
        <c:crosses val="autoZero"/>
        <c:auto val="1"/>
        <c:lblAlgn val="ctr"/>
        <c:lblOffset val="100"/>
        <c:noMultiLvlLbl val="0"/>
      </c:catAx>
      <c:valAx>
        <c:axId val="457802360"/>
        <c:scaling>
          <c:orientation val="minMax"/>
          <c:max val="75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US$ million</a:t>
                </a:r>
                <a:endParaRPr lang="ro-MD"/>
              </a:p>
              <a:p>
                <a:pPr>
                  <a:defRPr/>
                </a:pPr>
                <a:endParaRPr lang="ro-MD"/>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799408"/>
        <c:crosses val="autoZero"/>
        <c:crossBetween val="between"/>
        <c:majorUnit val="75"/>
      </c:valAx>
      <c:valAx>
        <c:axId val="618600624"/>
        <c:scaling>
          <c:orientation val="minMax"/>
          <c:max val="1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0.7468982454363623"/>
          <c:y val="0.22475615326845205"/>
          <c:w val="0.25125250018988782"/>
          <c:h val="0.5549702304911001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withinLinear" id="17">
  <a:schemeClr val="accent4"/>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withinLinear" id="18">
  <a:schemeClr val="accent5"/>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no"?><Relationships xmlns="http://schemas.openxmlformats.org/package/2006/relationships"><Relationship Id="rId1" Target="../charts/chart1.xml" Type="http://schemas.openxmlformats.org/officeDocument/2006/relationships/chart"/></Relationships>
</file>

<file path=xl/drawings/_rels/drawing10.xml.rels><?xml version="1.0" encoding="UTF-8" standalone="no"?><Relationships xmlns="http://schemas.openxmlformats.org/package/2006/relationships"><Relationship Id="rId1" Target="../charts/chart7.xml" Type="http://schemas.openxmlformats.org/officeDocument/2006/relationships/chart"/></Relationships>
</file>

<file path=xl/drawings/_rels/drawing11.xml.rels><?xml version="1.0" encoding="UTF-8" standalone="no"?><Relationships xmlns="http://schemas.openxmlformats.org/package/2006/relationships"><Relationship Id="rId1" Target="../charts/chart8.xml" Type="http://schemas.openxmlformats.org/officeDocument/2006/relationships/chart"/></Relationships>
</file>

<file path=xl/drawings/_rels/drawing12.xml.rels><?xml version="1.0" encoding="UTF-8" standalone="no"?><Relationships xmlns="http://schemas.openxmlformats.org/package/2006/relationships"><Relationship Id="rId1" Target="../charts/chart9.xml" Type="http://schemas.openxmlformats.org/officeDocument/2006/relationships/chart"/></Relationships>
</file>

<file path=xl/drawings/_rels/drawing14.xml.rels><?xml version="1.0" encoding="UTF-8" standalone="no"?><Relationships xmlns="http://schemas.openxmlformats.org/package/2006/relationships"><Relationship Id="rId1" Target="../media/image4.png" Type="http://schemas.openxmlformats.org/officeDocument/2006/relationships/image"/><Relationship Id="rId2" Target="../media/image5.svg" Type="http://schemas.openxmlformats.org/officeDocument/2006/relationships/image"/></Relationships>
</file>

<file path=xl/drawings/_rels/drawing15.xml.rels><?xml version="1.0" encoding="UTF-8" standalone="no"?><Relationships xmlns="http://schemas.openxmlformats.org/package/2006/relationships"><Relationship Id="rId1" Target="../charts/chart10.xml" Type="http://schemas.openxmlformats.org/officeDocument/2006/relationships/chart"/></Relationships>
</file>

<file path=xl/drawings/_rels/drawing17.xml.rels><?xml version="1.0" encoding="UTF-8" standalone="no"?><Relationships xmlns="http://schemas.openxmlformats.org/package/2006/relationships"><Relationship Id="rId1" Target="../media/image6.png" Type="http://schemas.openxmlformats.org/officeDocument/2006/relationships/image"/><Relationship Id="rId2" Target="../media/image7.svg" Type="http://schemas.openxmlformats.org/officeDocument/2006/relationships/image"/><Relationship Id="rId3" Target="../media/image8.png" Type="http://schemas.openxmlformats.org/officeDocument/2006/relationships/image"/></Relationships>
</file>

<file path=xl/drawings/_rels/drawing18.xml.rels><?xml version="1.0" encoding="UTF-8" standalone="no"?><Relationships xmlns="http://schemas.openxmlformats.org/package/2006/relationships"><Relationship Id="rId1" Target="../media/image9.png" Type="http://schemas.openxmlformats.org/officeDocument/2006/relationships/image"/></Relationships>
</file>

<file path=xl/drawings/_rels/drawing19.xml.rels><?xml version="1.0" encoding="UTF-8" standalone="no"?><Relationships xmlns="http://schemas.openxmlformats.org/package/2006/relationships"><Relationship Id="rId1" Target="../charts/chart11.xml" Type="http://schemas.openxmlformats.org/officeDocument/2006/relationships/chart"/><Relationship Id="rId2" Target="../charts/chart12.xml" Type="http://schemas.openxmlformats.org/officeDocument/2006/relationships/chart"/></Relationships>
</file>

<file path=xl/drawings/_rels/drawing20.xml.rels><?xml version="1.0" encoding="UTF-8" standalone="no"?><Relationships xmlns="http://schemas.openxmlformats.org/package/2006/relationships"><Relationship Id="rId1" Target="../charts/chart13.xml" Type="http://schemas.openxmlformats.org/officeDocument/2006/relationships/chart"/></Relationships>
</file>

<file path=xl/drawings/_rels/drawing22.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s>
</file>

<file path=xl/drawings/_rels/drawing23.xml.rels><?xml version="1.0" encoding="UTF-8" standalone="no"?><Relationships xmlns="http://schemas.openxmlformats.org/package/2006/relationships"><Relationship Id="rId1" Target="../charts/chart16.xml" Type="http://schemas.openxmlformats.org/officeDocument/2006/relationships/chart"/></Relationships>
</file>

<file path=xl/drawings/_rels/drawing25.xml.rels><?xml version="1.0" encoding="UTF-8" standalone="no"?><Relationships xmlns="http://schemas.openxmlformats.org/package/2006/relationships"><Relationship Id="rId1" Target="../charts/chart17.xml" Type="http://schemas.openxmlformats.org/officeDocument/2006/relationships/chart"/></Relationships>
</file>

<file path=xl/drawings/_rels/drawing26.xml.rels><?xml version="1.0" encoding="UTF-8" standalone="no"?><Relationships xmlns="http://schemas.openxmlformats.org/package/2006/relationships"><Relationship Id="rId1" Target="../charts/chart18.xml" Type="http://schemas.openxmlformats.org/officeDocument/2006/relationships/chart"/></Relationships>
</file>

<file path=xl/drawings/_rels/drawing27.xml.rels><?xml version="1.0" encoding="UTF-8" standalone="no"?><Relationships xmlns="http://schemas.openxmlformats.org/package/2006/relationships"><Relationship Id="rId1" Target="../charts/chart19.xml" Type="http://schemas.openxmlformats.org/officeDocument/2006/relationships/chart"/></Relationships>
</file>

<file path=xl/drawings/_rels/drawing28.xml.rels><?xml version="1.0" encoding="UTF-8" standalone="no"?><Relationships xmlns="http://schemas.openxmlformats.org/package/2006/relationships"><Relationship Id="rId1" Target="../charts/chart20.xml" Type="http://schemas.openxmlformats.org/officeDocument/2006/relationships/chart"/><Relationship Id="rId2" Target="../charts/chart21.xml" Type="http://schemas.openxmlformats.org/officeDocument/2006/relationships/chart"/></Relationships>
</file>

<file path=xl/drawings/_rels/drawing29.xml.rels><?xml version="1.0" encoding="UTF-8" standalone="no"?><Relationships xmlns="http://schemas.openxmlformats.org/package/2006/relationships"><Relationship Id="rId1" Target="../charts/chart22.xml" Type="http://schemas.openxmlformats.org/officeDocument/2006/relationships/chart"/></Relationships>
</file>

<file path=xl/drawings/_rels/drawing3.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no"?><Relationships xmlns="http://schemas.openxmlformats.org/package/2006/relationships"><Relationship Id="rId1" Target="../charts/chart23.xml" Type="http://schemas.openxmlformats.org/officeDocument/2006/relationships/chart"/></Relationships>
</file>

<file path=xl/drawings/_rels/drawing31.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s>
</file>

<file path=xl/drawings/_rels/drawing32.xml.rels><?xml version="1.0" encoding="UTF-8" standalone="no"?><Relationships xmlns="http://schemas.openxmlformats.org/package/2006/relationships"><Relationship Id="rId1" Target="../charts/chart26.xml" Type="http://schemas.openxmlformats.org/officeDocument/2006/relationships/chart"/></Relationships>
</file>

<file path=xl/drawings/_rels/drawing33.xml.rels><?xml version="1.0" encoding="UTF-8" standalone="no"?><Relationships xmlns="http://schemas.openxmlformats.org/package/2006/relationships"><Relationship Id="rId1" Target="../charts/chart27.xml" Type="http://schemas.openxmlformats.org/officeDocument/2006/relationships/chart"/><Relationship Id="rId2" Target="../charts/chart28.xml" Type="http://schemas.openxmlformats.org/officeDocument/2006/relationships/chart"/></Relationships>
</file>

<file path=xl/drawings/_rels/drawing34.xml.rels><?xml version="1.0" encoding="UTF-8" standalone="no"?><Relationships xmlns="http://schemas.openxmlformats.org/package/2006/relationships"><Relationship Id="rId1" Target="../charts/chart29.xml" Type="http://schemas.openxmlformats.org/officeDocument/2006/relationships/chart"/></Relationships>
</file>

<file path=xl/drawings/_rels/drawing35.xml.rels><?xml version="1.0" encoding="UTF-8" standalone="no"?><Relationships xmlns="http://schemas.openxmlformats.org/package/2006/relationships"><Relationship Id="rId1" Target="../charts/chart30.xml" Type="http://schemas.openxmlformats.org/officeDocument/2006/relationships/chart"/></Relationships>
</file>

<file path=xl/drawings/_rels/drawing4.xml.rels><?xml version="1.0" encoding="UTF-8" standalone="no"?><Relationships xmlns="http://schemas.openxmlformats.org/package/2006/relationships"><Relationship Id="rId1" Target="../charts/chart4.xml" Type="http://schemas.openxmlformats.org/officeDocument/2006/relationships/chart"/></Relationships>
</file>

<file path=xl/drawings/_rels/drawing5.xml.rels><?xml version="1.0" encoding="UTF-8" standalone="no"?><Relationships xmlns="http://schemas.openxmlformats.org/package/2006/relationships"><Relationship Id="rId1" Target="../charts/chart5.xml" Type="http://schemas.openxmlformats.org/officeDocument/2006/relationships/chart"/></Relationships>
</file>

<file path=xl/drawings/_rels/drawing6.xml.rels><?xml version="1.0" encoding="UTF-8" standalone="no"?><Relationships xmlns="http://schemas.openxmlformats.org/package/2006/relationships"><Relationship Id="rId1" Target="../charts/chart6.xml" Type="http://schemas.openxmlformats.org/officeDocument/2006/relationships/chart"/></Relationships>
</file>

<file path=xl/drawings/_rels/drawing8.xml.rels><?xml version="1.0" encoding="UTF-8" standalone="no"?><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s>
</file>

<file path=xl/drawings/_rels/drawing9.xml.rels><?xml version="1.0" encoding="UTF-8" standalone="no"?><Relationships xmlns="http://schemas.openxmlformats.org/package/2006/relationships"><Relationship Id="rId1"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3572</xdr:rowOff>
    </xdr:from>
    <xdr:to>
      <xdr:col>6</xdr:col>
      <xdr:colOff>771524</xdr:colOff>
      <xdr:row>29</xdr:row>
      <xdr:rowOff>117872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380999</xdr:colOff>
      <xdr:row>5</xdr:row>
      <xdr:rowOff>0</xdr:rowOff>
    </xdr:from>
    <xdr:to>
      <xdr:col>3</xdr:col>
      <xdr:colOff>0</xdr:colOff>
      <xdr:row>16</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1119</xdr:colOff>
      <xdr:row>5</xdr:row>
      <xdr:rowOff>28575</xdr:rowOff>
    </xdr:from>
    <xdr:to>
      <xdr:col>8</xdr:col>
      <xdr:colOff>0</xdr:colOff>
      <xdr:row>25</xdr:row>
      <xdr:rowOff>152400</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5</xdr:row>
      <xdr:rowOff>28575</xdr:rowOff>
    </xdr:from>
    <xdr:to>
      <xdr:col>7</xdr:col>
      <xdr:colOff>9525</xdr:colOff>
      <xdr:row>23</xdr:row>
      <xdr:rowOff>0</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0.69456</cdr:x>
      <cdr:y>0</cdr:y>
    </cdr:from>
    <cdr:to>
      <cdr:x>0.73162</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4114957" y="0"/>
          <a:ext cx="219564" cy="2221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0</xdr:col>
      <xdr:colOff>371475</xdr:colOff>
      <xdr:row>5</xdr:row>
      <xdr:rowOff>9525</xdr:rowOff>
    </xdr:from>
    <xdr:to>
      <xdr:col>7</xdr:col>
      <xdr:colOff>1244</xdr:colOff>
      <xdr:row>26</xdr:row>
      <xdr:rowOff>19050</xdr:rowOff>
    </xdr:to>
    <xdr:pic>
      <xdr:nvPicPr>
        <xdr:cNvPr id="12" name="Graphic 11">
          <a:extLst>
            <a:ext uri="{FF2B5EF4-FFF2-40B4-BE49-F238E27FC236}">
              <a16:creationId xmlns:a16="http://schemas.microsoft.com/office/drawing/2014/main" id="{7C1F318F-9E8E-9B5B-EBAA-AB0F663139B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71475" y="933450"/>
          <a:ext cx="7506944" cy="3810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15890</xdr:colOff>
      <xdr:row>5</xdr:row>
      <xdr:rowOff>29157</xdr:rowOff>
    </xdr:from>
    <xdr:to>
      <xdr:col>8</xdr:col>
      <xdr:colOff>19050</xdr:colOff>
      <xdr:row>31</xdr:row>
      <xdr:rowOff>301301</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0.66517</cdr:x>
      <cdr:y>0</cdr:y>
    </cdr:from>
    <cdr:to>
      <cdr:x>0.68967</cdr:x>
      <cdr:y>0.0342</cdr:y>
    </cdr:to>
    <cdr:sp macro="" textlink="">
      <cdr:nvSpPr>
        <cdr:cNvPr id="2" name="TextBox 1">
          <a:extLst xmlns:a="http://schemas.openxmlformats.org/drawingml/2006/main">
            <a:ext uri="{FF2B5EF4-FFF2-40B4-BE49-F238E27FC236}">
              <a16:creationId xmlns:a16="http://schemas.microsoft.com/office/drawing/2014/main" id="{CBB7D1C3-9A48-47DB-AF95-47F6BB73204B}"/>
            </a:ext>
          </a:extLst>
        </cdr:cNvPr>
        <cdr:cNvSpPr txBox="1"/>
      </cdr:nvSpPr>
      <cdr:spPr>
        <a:xfrm xmlns:a="http://schemas.openxmlformats.org/drawingml/2006/main">
          <a:off x="5102365" y="0"/>
          <a:ext cx="187935" cy="1536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a:t>
          </a:r>
          <a:endParaRPr lang="ro-MD" sz="800">
            <a:latin typeface="PermianSerifTypeface" panose="02000000000000000000" pitchFamily="50" charset="0"/>
          </a:endParaRPr>
        </a:p>
      </cdr:txBody>
    </cdr:sp>
  </cdr:relSizeAnchor>
</c:userShapes>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28576</xdr:rowOff>
    </xdr:from>
    <xdr:to>
      <xdr:col>7</xdr:col>
      <xdr:colOff>19050</xdr:colOff>
      <xdr:row>26</xdr:row>
      <xdr:rowOff>57151</xdr:rowOff>
    </xdr:to>
    <xdr:pic>
      <xdr:nvPicPr>
        <xdr:cNvPr id="5" name="Graphic 4">
          <a:extLst>
            <a:ext uri="{FF2B5EF4-FFF2-40B4-BE49-F238E27FC236}">
              <a16:creationId xmlns:a16="http://schemas.microsoft.com/office/drawing/2014/main" id="{622708F2-E7B8-4632-BACB-E13A24185C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1000126"/>
          <a:ext cx="6715125" cy="2857500"/>
        </a:xfrm>
        <a:prstGeom prst="rect">
          <a:avLst/>
        </a:prstGeom>
      </xdr:spPr>
    </xdr:pic>
    <xdr:clientData/>
  </xdr:twoCellAnchor>
  <xdr:twoCellAnchor editAs="oneCell">
    <xdr:from>
      <xdr:col>0</xdr:col>
      <xdr:colOff>371475</xdr:colOff>
      <xdr:row>26</xdr:row>
      <xdr:rowOff>57150</xdr:rowOff>
    </xdr:from>
    <xdr:to>
      <xdr:col>7</xdr:col>
      <xdr:colOff>0</xdr:colOff>
      <xdr:row>45</xdr:row>
      <xdr:rowOff>10884</xdr:rowOff>
    </xdr:to>
    <xdr:pic>
      <xdr:nvPicPr>
        <xdr:cNvPr id="23" name="Picture 22">
          <a:extLst>
            <a:ext uri="{FF2B5EF4-FFF2-40B4-BE49-F238E27FC236}">
              <a16:creationId xmlns:a16="http://schemas.microsoft.com/office/drawing/2014/main" id="{56B7389E-ECA7-C46B-5494-BFDBB757049F}"/>
            </a:ext>
          </a:extLst>
        </xdr:cNvPr>
        <xdr:cNvPicPr>
          <a:picLocks noChangeAspect="1"/>
        </xdr:cNvPicPr>
      </xdr:nvPicPr>
      <xdr:blipFill>
        <a:blip xmlns:r="http://schemas.openxmlformats.org/officeDocument/2006/relationships" r:embed="rId3"/>
        <a:stretch>
          <a:fillRect/>
        </a:stretch>
      </xdr:blipFill>
      <xdr:spPr>
        <a:xfrm>
          <a:off x="371475" y="3857625"/>
          <a:ext cx="6705600" cy="248738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371475</xdr:colOff>
      <xdr:row>5</xdr:row>
      <xdr:rowOff>28575</xdr:rowOff>
    </xdr:from>
    <xdr:to>
      <xdr:col>8</xdr:col>
      <xdr:colOff>19050</xdr:colOff>
      <xdr:row>37</xdr:row>
      <xdr:rowOff>133465</xdr:rowOff>
    </xdr:to>
    <xdr:pic>
      <xdr:nvPicPr>
        <xdr:cNvPr id="9" name="Picture 8">
          <a:extLst>
            <a:ext uri="{FF2B5EF4-FFF2-40B4-BE49-F238E27FC236}">
              <a16:creationId xmlns:a16="http://schemas.microsoft.com/office/drawing/2014/main" id="{E733C8C1-C4D7-0F57-AB65-AF4F86E1A711}"/>
            </a:ext>
          </a:extLst>
        </xdr:cNvPr>
        <xdr:cNvPicPr>
          <a:picLocks noChangeAspect="1"/>
        </xdr:cNvPicPr>
      </xdr:nvPicPr>
      <xdr:blipFill>
        <a:blip xmlns:r="http://schemas.openxmlformats.org/officeDocument/2006/relationships" r:embed="rId1"/>
        <a:stretch>
          <a:fillRect/>
        </a:stretch>
      </xdr:blipFill>
      <xdr:spPr>
        <a:xfrm>
          <a:off x="371475" y="809625"/>
          <a:ext cx="7543800" cy="572464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FD2C5E12-1F91-18E0-1EEC-103A97EBEC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485776</xdr:colOff>
      <xdr:row>5</xdr:row>
      <xdr:rowOff>61911</xdr:rowOff>
    </xdr:from>
    <xdr:to>
      <xdr:col>10</xdr:col>
      <xdr:colOff>19051</xdr:colOff>
      <xdr:row>23</xdr:row>
      <xdr:rowOff>180974</xdr:rowOff>
    </xdr:to>
    <xdr:graphicFrame macro="">
      <xdr:nvGraphicFramePr>
        <xdr:cNvPr id="4" name="Chart 3">
          <a:extLst>
            <a:ext uri="{FF2B5EF4-FFF2-40B4-BE49-F238E27FC236}">
              <a16:creationId xmlns:a16="http://schemas.microsoft.com/office/drawing/2014/main" id="{05D8F419-7664-2996-64B8-D5618F252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2198</xdr:colOff>
      <xdr:row>5</xdr:row>
      <xdr:rowOff>2199</xdr:rowOff>
    </xdr:from>
    <xdr:to>
      <xdr:col>6</xdr:col>
      <xdr:colOff>0</xdr:colOff>
      <xdr:row>31</xdr:row>
      <xdr:rowOff>106973</xdr:rowOff>
    </xdr:to>
    <xdr:graphicFrame macro="">
      <xdr:nvGraphicFramePr>
        <xdr:cNvPr id="2" name="Chart 1">
          <a:extLst>
            <a:ext uri="{FF2B5EF4-FFF2-40B4-BE49-F238E27FC236}">
              <a16:creationId xmlns:a16="http://schemas.microsoft.com/office/drawing/2014/main" id="{33795857-95ED-495E-B08C-C9ABBE8A0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14286</xdr:colOff>
      <xdr:row>5</xdr:row>
      <xdr:rowOff>52388</xdr:rowOff>
    </xdr:from>
    <xdr:to>
      <xdr:col>5</xdr:col>
      <xdr:colOff>819149</xdr:colOff>
      <xdr:row>25</xdr:row>
      <xdr:rowOff>152401</xdr:rowOff>
    </xdr:to>
    <xdr:graphicFrame macro="">
      <xdr:nvGraphicFramePr>
        <xdr:cNvPr id="3" name="Chart 2">
          <a:extLst>
            <a:ext uri="{FF2B5EF4-FFF2-40B4-BE49-F238E27FC236}">
              <a16:creationId xmlns:a16="http://schemas.microsoft.com/office/drawing/2014/main" id="{95207E4E-03F4-6A7B-8D5D-8B396D0EDC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xdr:row>
      <xdr:rowOff>61911</xdr:rowOff>
    </xdr:from>
    <xdr:to>
      <xdr:col>13</xdr:col>
      <xdr:colOff>14287</xdr:colOff>
      <xdr:row>25</xdr:row>
      <xdr:rowOff>152400</xdr:rowOff>
    </xdr:to>
    <xdr:graphicFrame macro="">
      <xdr:nvGraphicFramePr>
        <xdr:cNvPr id="4" name="Chart 3">
          <a:extLst>
            <a:ext uri="{FF2B5EF4-FFF2-40B4-BE49-F238E27FC236}">
              <a16:creationId xmlns:a16="http://schemas.microsoft.com/office/drawing/2014/main" id="{3ABA2BEF-5BDA-B2AA-8089-7F923E8AD7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257175</xdr:colOff>
      <xdr:row>10</xdr:row>
      <xdr:rowOff>28575</xdr:rowOff>
    </xdr:from>
    <xdr:to>
      <xdr:col>10</xdr:col>
      <xdr:colOff>514350</xdr:colOff>
      <xdr:row>11</xdr:row>
      <xdr:rowOff>132191</xdr:rowOff>
    </xdr:to>
    <xdr:sp macro="" textlink="">
      <xdr:nvSpPr>
        <xdr:cNvPr id="5" name="Speech Bubble: Rectangle 4">
          <a:extLst>
            <a:ext uri="{FF2B5EF4-FFF2-40B4-BE49-F238E27FC236}">
              <a16:creationId xmlns:a16="http://schemas.microsoft.com/office/drawing/2014/main" id="{60436FCA-726C-BD7F-A3BB-37BD7F84E7DF}"/>
            </a:ext>
          </a:extLst>
        </xdr:cNvPr>
        <xdr:cNvSpPr/>
      </xdr:nvSpPr>
      <xdr:spPr>
        <a:xfrm>
          <a:off x="8658225" y="1581150"/>
          <a:ext cx="781050" cy="26554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r>
            <a:rPr lang="en-US" sz="1000">
              <a:solidFill>
                <a:srgbClr val="000000"/>
              </a:solidFill>
              <a:effectLst/>
              <a:latin typeface="Cambria" panose="02040503050406030204" pitchFamily="18" charset="0"/>
              <a:ea typeface="Cambria" panose="02040503050406030204" pitchFamily="18" charset="0"/>
              <a:cs typeface="+mn-cs"/>
            </a:rPr>
            <a:t>long term</a:t>
          </a:r>
          <a:endParaRPr lang="ro-RO" sz="600">
            <a:solidFill>
              <a:srgbClr val="000000"/>
            </a:solidFill>
            <a:effectLst/>
            <a:latin typeface="Cambria" panose="02040503050406030204" pitchFamily="18" charset="0"/>
            <a:ea typeface="Cambria" panose="02040503050406030204" pitchFamily="18" charset="0"/>
          </a:endParaRPr>
        </a:p>
      </xdr:txBody>
    </xdr:sp>
    <xdr:clientData/>
  </xdr:twoCellAnchor>
  <xdr:twoCellAnchor>
    <xdr:from>
      <xdr:col>7</xdr:col>
      <xdr:colOff>819149</xdr:colOff>
      <xdr:row>20</xdr:row>
      <xdr:rowOff>133350</xdr:rowOff>
    </xdr:from>
    <xdr:to>
      <xdr:col>8</xdr:col>
      <xdr:colOff>685799</xdr:colOff>
      <xdr:row>20</xdr:row>
      <xdr:rowOff>398868</xdr:rowOff>
    </xdr:to>
    <xdr:sp macro="" textlink="">
      <xdr:nvSpPr>
        <xdr:cNvPr id="6" name="Speech Bubble: Rectangle 5">
          <a:extLst>
            <a:ext uri="{FF2B5EF4-FFF2-40B4-BE49-F238E27FC236}">
              <a16:creationId xmlns:a16="http://schemas.microsoft.com/office/drawing/2014/main" id="{8A05684E-BC55-0E8B-1B7E-2F08698D804F}"/>
            </a:ext>
          </a:extLst>
        </xdr:cNvPr>
        <xdr:cNvSpPr/>
      </xdr:nvSpPr>
      <xdr:spPr>
        <a:xfrm>
          <a:off x="7391399" y="3305175"/>
          <a:ext cx="828675"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r>
            <a:rPr lang="en-US" sz="1000">
              <a:solidFill>
                <a:srgbClr val="000000"/>
              </a:solidFill>
              <a:effectLst/>
              <a:latin typeface="Cambria" panose="02040503050406030204" pitchFamily="18" charset="0"/>
              <a:ea typeface="Cambria" panose="02040503050406030204" pitchFamily="18" charset="0"/>
              <a:cs typeface="+mn-cs"/>
            </a:rPr>
            <a:t>short term</a:t>
          </a:r>
          <a:endParaRPr lang="ro-RO" sz="600">
            <a:solidFill>
              <a:srgbClr val="000000"/>
            </a:solidFill>
            <a:effectLst/>
            <a:latin typeface="Cambria" panose="02040503050406030204" pitchFamily="18" charset="0"/>
            <a:ea typeface="Cambria" panose="02040503050406030204" pitchFamily="18"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4</xdr:row>
      <xdr:rowOff>180976</xdr:rowOff>
    </xdr:from>
    <xdr:to>
      <xdr:col>9</xdr:col>
      <xdr:colOff>0</xdr:colOff>
      <xdr:row>28</xdr:row>
      <xdr:rowOff>114301</xdr:rowOff>
    </xdr:to>
    <xdr:graphicFrame macro="">
      <xdr:nvGraphicFramePr>
        <xdr:cNvPr id="2" name="Chart 1">
          <a:extLst>
            <a:ext uri="{FF2B5EF4-FFF2-40B4-BE49-F238E27FC236}">
              <a16:creationId xmlns:a16="http://schemas.microsoft.com/office/drawing/2014/main" id="{75A91993-97D5-411E-803F-58BD00414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5</xdr:row>
      <xdr:rowOff>28575</xdr:rowOff>
    </xdr:from>
    <xdr:to>
      <xdr:col>9</xdr:col>
      <xdr:colOff>0</xdr:colOff>
      <xdr:row>27</xdr:row>
      <xdr:rowOff>123824</xdr:rowOff>
    </xdr:to>
    <xdr:graphicFrame macro="">
      <xdr:nvGraphicFramePr>
        <xdr:cNvPr id="2" name="Chart 1">
          <a:extLst>
            <a:ext uri="{FF2B5EF4-FFF2-40B4-BE49-F238E27FC236}">
              <a16:creationId xmlns:a16="http://schemas.microsoft.com/office/drawing/2014/main" id="{A3AAF0BE-2E25-4183-B771-1F419BEB0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3048</xdr:colOff>
      <xdr:row>5</xdr:row>
      <xdr:rowOff>47624</xdr:rowOff>
    </xdr:from>
    <xdr:to>
      <xdr:col>7</xdr:col>
      <xdr:colOff>523875</xdr:colOff>
      <xdr:row>33</xdr:row>
      <xdr:rowOff>95249</xdr:rowOff>
    </xdr:to>
    <xdr:graphicFrame macro="">
      <xdr:nvGraphicFramePr>
        <xdr:cNvPr id="2" name="Chart 1">
          <a:extLst>
            <a:ext uri="{FF2B5EF4-FFF2-40B4-BE49-F238E27FC236}">
              <a16:creationId xmlns:a16="http://schemas.microsoft.com/office/drawing/2014/main" id="{C07A69BE-9FD5-4A8C-9C54-342426086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5</xdr:row>
      <xdr:rowOff>47625</xdr:rowOff>
    </xdr:from>
    <xdr:to>
      <xdr:col>7</xdr:col>
      <xdr:colOff>1</xdr:colOff>
      <xdr:row>30</xdr:row>
      <xdr:rowOff>76199</xdr:rowOff>
    </xdr:to>
    <xdr:graphicFrame macro="">
      <xdr:nvGraphicFramePr>
        <xdr:cNvPr id="2" name="Диаграмма 1">
          <a:extLst>
            <a:ext uri="{FF2B5EF4-FFF2-40B4-BE49-F238E27FC236}">
              <a16:creationId xmlns:a16="http://schemas.microsoft.com/office/drawing/2014/main" id="{6078C127-7B58-43AD-BBF6-DB6FDF0A2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0</xdr:colOff>
      <xdr:row>2</xdr:row>
      <xdr:rowOff>0</xdr:rowOff>
    </xdr:from>
    <xdr:to>
      <xdr:col>8</xdr:col>
      <xdr:colOff>0</xdr:colOff>
      <xdr:row>2</xdr:row>
      <xdr:rowOff>0</xdr:rowOff>
    </xdr:to>
    <xdr:graphicFrame macro="">
      <xdr:nvGraphicFramePr>
        <xdr:cNvPr id="2" name="Chart 3">
          <a:extLst>
            <a:ext uri="{FF2B5EF4-FFF2-40B4-BE49-F238E27FC236}">
              <a16:creationId xmlns:a16="http://schemas.microsoft.com/office/drawing/2014/main" id="{039F7851-8A76-49DB-9277-52A78D8D2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19050</xdr:rowOff>
    </xdr:from>
    <xdr:to>
      <xdr:col>9</xdr:col>
      <xdr:colOff>0</xdr:colOff>
      <xdr:row>29</xdr:row>
      <xdr:rowOff>44667</xdr:rowOff>
    </xdr:to>
    <xdr:graphicFrame macro="">
      <xdr:nvGraphicFramePr>
        <xdr:cNvPr id="3" name="Chart 2">
          <a:extLst>
            <a:ext uri="{FF2B5EF4-FFF2-40B4-BE49-F238E27FC236}">
              <a16:creationId xmlns:a16="http://schemas.microsoft.com/office/drawing/2014/main" id="{1EB5B5D0-D2B6-421B-9D87-9743F891D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2380</xdr:colOff>
      <xdr:row>5</xdr:row>
      <xdr:rowOff>28575</xdr:rowOff>
    </xdr:from>
    <xdr:to>
      <xdr:col>6</xdr:col>
      <xdr:colOff>3283</xdr:colOff>
      <xdr:row>35</xdr:row>
      <xdr:rowOff>19050</xdr:rowOff>
    </xdr:to>
    <xdr:graphicFrame macro="">
      <xdr:nvGraphicFramePr>
        <xdr:cNvPr id="2" name="Chart 1">
          <a:extLst>
            <a:ext uri="{FF2B5EF4-FFF2-40B4-BE49-F238E27FC236}">
              <a16:creationId xmlns:a16="http://schemas.microsoft.com/office/drawing/2014/main" id="{CFC5C84F-6E75-4AED-A0D9-609A457D5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379318</xdr:colOff>
      <xdr:row>4</xdr:row>
      <xdr:rowOff>176493</xdr:rowOff>
    </xdr:from>
    <xdr:to>
      <xdr:col>2</xdr:col>
      <xdr:colOff>390525</xdr:colOff>
      <xdr:row>25</xdr:row>
      <xdr:rowOff>148218</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381000</xdr:colOff>
      <xdr:row>5</xdr:row>
      <xdr:rowOff>319</xdr:rowOff>
    </xdr:from>
    <xdr:to>
      <xdr:col>7</xdr:col>
      <xdr:colOff>0</xdr:colOff>
      <xdr:row>25</xdr:row>
      <xdr:rowOff>152400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7632</xdr:colOff>
      <xdr:row>5</xdr:row>
      <xdr:rowOff>57149</xdr:rowOff>
    </xdr:from>
    <xdr:to>
      <xdr:col>8</xdr:col>
      <xdr:colOff>606760</xdr:colOff>
      <xdr:row>35</xdr:row>
      <xdr:rowOff>95250</xdr:rowOff>
    </xdr:to>
    <xdr:graphicFrame macro="">
      <xdr:nvGraphicFramePr>
        <xdr:cNvPr id="2" name="Chart 1">
          <a:extLst>
            <a:ext uri="{FF2B5EF4-FFF2-40B4-BE49-F238E27FC236}">
              <a16:creationId xmlns:a16="http://schemas.microsoft.com/office/drawing/2014/main" id="{661B8D96-3DA4-4FF2-96E3-BFACE340D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366712</xdr:colOff>
      <xdr:row>6</xdr:row>
      <xdr:rowOff>4762</xdr:rowOff>
    </xdr:from>
    <xdr:to>
      <xdr:col>5</xdr:col>
      <xdr:colOff>180975</xdr:colOff>
      <xdr:row>30</xdr:row>
      <xdr:rowOff>76200</xdr:rowOff>
    </xdr:to>
    <xdr:graphicFrame macro="">
      <xdr:nvGraphicFramePr>
        <xdr:cNvPr id="3" name="Chart 2">
          <a:extLst>
            <a:ext uri="{FF2B5EF4-FFF2-40B4-BE49-F238E27FC236}">
              <a16:creationId xmlns:a16="http://schemas.microsoft.com/office/drawing/2014/main" id="{F8B6E8BB-A1BC-4D17-9137-1AD5F8AD37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223837</xdr:colOff>
      <xdr:row>5</xdr:row>
      <xdr:rowOff>47625</xdr:rowOff>
    </xdr:from>
    <xdr:to>
      <xdr:col>9</xdr:col>
      <xdr:colOff>571500</xdr:colOff>
      <xdr:row>30</xdr:row>
      <xdr:rowOff>66674</xdr:rowOff>
    </xdr:to>
    <xdr:graphicFrame macro="">
      <xdr:nvGraphicFramePr>
        <xdr:cNvPr id="2" name="Chart 1">
          <a:extLst>
            <a:ext uri="{FF2B5EF4-FFF2-40B4-BE49-F238E27FC236}">
              <a16:creationId xmlns:a16="http://schemas.microsoft.com/office/drawing/2014/main" id="{7E0C8A38-671D-D71F-897E-BE0B949B68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9523</xdr:colOff>
      <xdr:row>5</xdr:row>
      <xdr:rowOff>38100</xdr:rowOff>
    </xdr:from>
    <xdr:to>
      <xdr:col>7</xdr:col>
      <xdr:colOff>5862</xdr:colOff>
      <xdr:row>28</xdr:row>
      <xdr:rowOff>152399</xdr:rowOff>
    </xdr:to>
    <xdr:graphicFrame macro="">
      <xdr:nvGraphicFramePr>
        <xdr:cNvPr id="2" name="Chart 1">
          <a:extLst>
            <a:ext uri="{FF2B5EF4-FFF2-40B4-BE49-F238E27FC236}">
              <a16:creationId xmlns:a16="http://schemas.microsoft.com/office/drawing/2014/main" id="{46B03937-4119-4BA3-A6C0-4B2C59BF34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366712</xdr:colOff>
      <xdr:row>6</xdr:row>
      <xdr:rowOff>4762</xdr:rowOff>
    </xdr:from>
    <xdr:to>
      <xdr:col>5</xdr:col>
      <xdr:colOff>180975</xdr:colOff>
      <xdr:row>30</xdr:row>
      <xdr:rowOff>76200</xdr:rowOff>
    </xdr:to>
    <xdr:graphicFrame macro="">
      <xdr:nvGraphicFramePr>
        <xdr:cNvPr id="2" name="Chart 1">
          <a:extLst>
            <a:ext uri="{FF2B5EF4-FFF2-40B4-BE49-F238E27FC236}">
              <a16:creationId xmlns:a16="http://schemas.microsoft.com/office/drawing/2014/main" id="{19046FCC-856D-4DD9-A73D-138301CD3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223837</xdr:colOff>
      <xdr:row>5</xdr:row>
      <xdr:rowOff>47625</xdr:rowOff>
    </xdr:from>
    <xdr:to>
      <xdr:col>9</xdr:col>
      <xdr:colOff>571500</xdr:colOff>
      <xdr:row>30</xdr:row>
      <xdr:rowOff>66674</xdr:rowOff>
    </xdr:to>
    <xdr:graphicFrame macro="">
      <xdr:nvGraphicFramePr>
        <xdr:cNvPr id="3" name="Chart 2">
          <a:extLst>
            <a:ext uri="{FF2B5EF4-FFF2-40B4-BE49-F238E27FC236}">
              <a16:creationId xmlns:a16="http://schemas.microsoft.com/office/drawing/2014/main" id="{8B538979-49C2-488E-8F86-E336F9F93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5</xdr:row>
      <xdr:rowOff>1465</xdr:rowOff>
    </xdr:from>
    <xdr:to>
      <xdr:col>7</xdr:col>
      <xdr:colOff>1</xdr:colOff>
      <xdr:row>30</xdr:row>
      <xdr:rowOff>68140</xdr:rowOff>
    </xdr:to>
    <xdr:graphicFrame macro="">
      <xdr:nvGraphicFramePr>
        <xdr:cNvPr id="2" name="Chart 1">
          <a:extLst>
            <a:ext uri="{FF2B5EF4-FFF2-40B4-BE49-F238E27FC236}">
              <a16:creationId xmlns:a16="http://schemas.microsoft.com/office/drawing/2014/main" id="{7A8B3702-3BAD-4721-B35B-F152460F2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5</xdr:row>
      <xdr:rowOff>10476</xdr:rowOff>
    </xdr:from>
    <xdr:to>
      <xdr:col>12</xdr:col>
      <xdr:colOff>0</xdr:colOff>
      <xdr:row>26</xdr:row>
      <xdr:rowOff>114300</xdr:rowOff>
    </xdr:to>
    <xdr:graphicFrame macro="">
      <xdr:nvGraphicFramePr>
        <xdr:cNvPr id="3" name="Chart 2">
          <a:extLst>
            <a:ext uri="{FF2B5EF4-FFF2-40B4-BE49-F238E27FC236}">
              <a16:creationId xmlns:a16="http://schemas.microsoft.com/office/drawing/2014/main" id="{9324438B-C1D1-25D5-ABE4-975BE94809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380999</xdr:colOff>
      <xdr:row>5</xdr:row>
      <xdr:rowOff>14287</xdr:rowOff>
    </xdr:from>
    <xdr:to>
      <xdr:col>7</xdr:col>
      <xdr:colOff>19050</xdr:colOff>
      <xdr:row>27</xdr:row>
      <xdr:rowOff>133350</xdr:rowOff>
    </xdr:to>
    <xdr:graphicFrame macro="">
      <xdr:nvGraphicFramePr>
        <xdr:cNvPr id="3" name="Chart 2">
          <a:extLst>
            <a:ext uri="{FF2B5EF4-FFF2-40B4-BE49-F238E27FC236}">
              <a16:creationId xmlns:a16="http://schemas.microsoft.com/office/drawing/2014/main" id="{038C0A37-BEFF-A334-D7E0-9162638083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371476</xdr:colOff>
      <xdr:row>5</xdr:row>
      <xdr:rowOff>20773</xdr:rowOff>
    </xdr:from>
    <xdr:to>
      <xdr:col>10</xdr:col>
      <xdr:colOff>606644</xdr:colOff>
      <xdr:row>28</xdr:row>
      <xdr:rowOff>174980</xdr:rowOff>
    </xdr:to>
    <xdr:graphicFrame macro="">
      <xdr:nvGraphicFramePr>
        <xdr:cNvPr id="2" name="Chart 1">
          <a:extLst>
            <a:ext uri="{FF2B5EF4-FFF2-40B4-BE49-F238E27FC236}">
              <a16:creationId xmlns:a16="http://schemas.microsoft.com/office/drawing/2014/main" id="{53F2D13F-5520-4921-A9E4-86DD866AC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5</xdr:row>
      <xdr:rowOff>9527</xdr:rowOff>
    </xdr:from>
    <xdr:to>
      <xdr:col>7</xdr:col>
      <xdr:colOff>13138</xdr:colOff>
      <xdr:row>27</xdr:row>
      <xdr:rowOff>1</xdr:rowOff>
    </xdr:to>
    <xdr:graphicFrame macro="">
      <xdr:nvGraphicFramePr>
        <xdr:cNvPr id="2" name="Chart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0.01178</cdr:x>
      <cdr:y>2.51767E-7</cdr:y>
    </cdr:from>
    <cdr:to>
      <cdr:x>0.06265</cdr:x>
      <cdr:y>0.49161</cdr:y>
    </cdr:to>
    <cdr:sp macro="" textlink="">
      <cdr:nvSpPr>
        <cdr:cNvPr id="2" name="TextBox 1">
          <a:extLst xmlns:a="http://schemas.openxmlformats.org/drawingml/2006/main">
            <a:ext uri="{FF2B5EF4-FFF2-40B4-BE49-F238E27FC236}">
              <a16:creationId xmlns:a16="http://schemas.microsoft.com/office/drawing/2014/main" id="{76AB5332-B71A-0E9F-590D-49D3211EF652}"/>
            </a:ext>
          </a:extLst>
        </cdr:cNvPr>
        <cdr:cNvSpPr txBox="1"/>
      </cdr:nvSpPr>
      <cdr:spPr>
        <a:xfrm xmlns:a="http://schemas.openxmlformats.org/drawingml/2006/main" rot="16200000">
          <a:off x="-756405" y="826015"/>
          <a:ext cx="1952625" cy="3005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US$ million</a:t>
          </a:r>
          <a:endParaRPr lang="ro-RO" sz="800">
            <a:latin typeface="PermianSerifTypeface" panose="02000000000000000000" pitchFamily="50" charset="0"/>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1</xdr:col>
      <xdr:colOff>1243</xdr:colOff>
      <xdr:row>5</xdr:row>
      <xdr:rowOff>7041</xdr:rowOff>
    </xdr:from>
    <xdr:to>
      <xdr:col>3</xdr:col>
      <xdr:colOff>809625</xdr:colOff>
      <xdr:row>16</xdr:row>
      <xdr:rowOff>21001</xdr:rowOff>
    </xdr:to>
    <xdr:pic>
      <xdr:nvPicPr>
        <xdr:cNvPr id="2" name="Graphic 1">
          <a:extLst>
            <a:ext uri="{FF2B5EF4-FFF2-40B4-BE49-F238E27FC236}">
              <a16:creationId xmlns:a16="http://schemas.microsoft.com/office/drawing/2014/main" id="{3F3272B1-4F6C-4A9B-99BD-EEC6FECAF5A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2243" y="930966"/>
          <a:ext cx="4018307" cy="17951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380999</xdr:colOff>
      <xdr:row>5</xdr:row>
      <xdr:rowOff>11406</xdr:rowOff>
    </xdr:from>
    <xdr:to>
      <xdr:col>10</xdr:col>
      <xdr:colOff>9525</xdr:colOff>
      <xdr:row>33</xdr:row>
      <xdr:rowOff>1918</xdr:rowOff>
    </xdr:to>
    <xdr:pic>
      <xdr:nvPicPr>
        <xdr:cNvPr id="14" name="Picture 13">
          <a:extLst>
            <a:ext uri="{FF2B5EF4-FFF2-40B4-BE49-F238E27FC236}">
              <a16:creationId xmlns:a16="http://schemas.microsoft.com/office/drawing/2014/main" id="{6CFBF2FB-D42E-7E1A-44B9-EFD8FFB2A071}"/>
            </a:ext>
          </a:extLst>
        </xdr:cNvPr>
        <xdr:cNvPicPr>
          <a:picLocks noChangeAspect="1"/>
        </xdr:cNvPicPr>
      </xdr:nvPicPr>
      <xdr:blipFill>
        <a:blip xmlns:r="http://schemas.openxmlformats.org/officeDocument/2006/relationships" r:embed="rId1"/>
        <a:stretch>
          <a:fillRect/>
        </a:stretch>
      </xdr:blipFill>
      <xdr:spPr>
        <a:xfrm>
          <a:off x="380999" y="1163931"/>
          <a:ext cx="7172326" cy="5038762"/>
        </a:xfrm>
        <a:prstGeom prst="rect">
          <a:avLst/>
        </a:prstGeom>
      </xdr:spPr>
    </xdr:pic>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1.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3.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5.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4.vml" Type="http://schemas.openxmlformats.org/officeDocument/2006/relationships/vmlDrawing"/><Relationship Id="rId4" Target="../comments14.xml" Type="http://schemas.openxmlformats.org/officeDocument/2006/relationships/comments"/></Relationships>
</file>

<file path=xl/worksheets/_rels/sheet16.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vmlDrawing15.vml" Type="http://schemas.openxmlformats.org/officeDocument/2006/relationships/vmlDrawing"/><Relationship Id="rId3" Target="../comments15.xml" Type="http://schemas.openxmlformats.org/officeDocument/2006/relationships/comments"/></Relationships>
</file>

<file path=xl/worksheets/_rels/sheet17.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4.xml" Type="http://schemas.openxmlformats.org/officeDocument/2006/relationships/drawing"/><Relationship Id="rId3" Target="../drawings/vmlDrawing16.vml" Type="http://schemas.openxmlformats.org/officeDocument/2006/relationships/vmlDrawing"/><Relationship Id="rId4" Target="../comments16.xml" Type="http://schemas.openxmlformats.org/officeDocument/2006/relationships/comments"/></Relationships>
</file>

<file path=xl/worksheets/_rels/sheet18.xml.rels><?xml version="1.0" encoding="UTF-8" standalone="no"?><Relationships xmlns="http://schemas.openxmlformats.org/package/2006/relationships"><Relationship Id="rId1" Target="../drawings/vmlDrawing17.vml" Type="http://schemas.openxmlformats.org/officeDocument/2006/relationships/vmlDrawing"/><Relationship Id="rId2" Target="../comments17.xml" Type="http://schemas.openxmlformats.org/officeDocument/2006/relationships/comments"/></Relationships>
</file>

<file path=xl/worksheets/_rels/sheet19.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5.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7.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1.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8.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2.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drawing19.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23.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0.xml" Type="http://schemas.openxmlformats.org/officeDocument/2006/relationships/drawing"/><Relationship Id="rId3" Target="../drawings/vmlDrawing22.vml" Type="http://schemas.openxmlformats.org/officeDocument/2006/relationships/vmlDrawing"/><Relationship Id="rId4" Target="../comments22.xml" Type="http://schemas.openxmlformats.org/officeDocument/2006/relationships/comments"/></Relationships>
</file>

<file path=xl/worksheets/_rels/sheet24.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vmlDrawing23.vml" Type="http://schemas.openxmlformats.org/officeDocument/2006/relationships/vmlDrawing"/><Relationship Id="rId3" Target="../comments23.xml" Type="http://schemas.openxmlformats.org/officeDocument/2006/relationships/comments"/></Relationships>
</file>

<file path=xl/worksheets/_rels/sheet25.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vmlDrawing24.vml" Type="http://schemas.openxmlformats.org/officeDocument/2006/relationships/vmlDrawing"/><Relationship Id="rId3" Target="../comments24.xml" Type="http://schemas.openxmlformats.org/officeDocument/2006/relationships/comments"/></Relationships>
</file>

<file path=xl/worksheets/_rels/sheet26.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2.xml" Type="http://schemas.openxmlformats.org/officeDocument/2006/relationships/drawing"/><Relationship Id="rId3" Target="../drawings/vmlDrawing25.vml" Type="http://schemas.openxmlformats.org/officeDocument/2006/relationships/vmlDrawing"/><Relationship Id="rId4" Target="../comments25.xml" Type="http://schemas.openxmlformats.org/officeDocument/2006/relationships/comments"/></Relationships>
</file>

<file path=xl/worksheets/_rels/sheet27.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3.xml" Type="http://schemas.openxmlformats.org/officeDocument/2006/relationships/drawing"/><Relationship Id="rId3" Target="../drawings/vmlDrawing26.vml" Type="http://schemas.openxmlformats.org/officeDocument/2006/relationships/vmlDrawing"/><Relationship Id="rId4" Target="../comments26.xml" Type="http://schemas.openxmlformats.org/officeDocument/2006/relationships/comments"/></Relationships>
</file>

<file path=xl/worksheets/_rels/sheet28.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vmlDrawing27.vml" Type="http://schemas.openxmlformats.org/officeDocument/2006/relationships/vmlDrawing"/><Relationship Id="rId3" Target="../comments27.xml" Type="http://schemas.openxmlformats.org/officeDocument/2006/relationships/comments"/></Relationships>
</file>

<file path=xl/worksheets/_rels/sheet29.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vmlDrawing28.vml" Type="http://schemas.openxmlformats.org/officeDocument/2006/relationships/vmlDrawing"/><Relationship Id="rId3" Target="../comments28.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no"?><Relationships xmlns="http://schemas.openxmlformats.org/package/2006/relationships"><Relationship Id="rId1" Target="../printerSettings/printerSettings28.bin" Type="http://schemas.openxmlformats.org/officeDocument/2006/relationships/printerSettings"/><Relationship Id="rId2" Target="../drawings/drawing25.xml" Type="http://schemas.openxmlformats.org/officeDocument/2006/relationships/drawing"/><Relationship Id="rId3" Target="../drawings/vmlDrawing29.vml" Type="http://schemas.openxmlformats.org/officeDocument/2006/relationships/vmlDrawing"/><Relationship Id="rId4" Target="../comments29.xml" Type="http://schemas.openxmlformats.org/officeDocument/2006/relationships/comments"/></Relationships>
</file>

<file path=xl/worksheets/_rels/sheet31.xml.rels><?xml version="1.0" encoding="UTF-8" standalone="no"?><Relationships xmlns="http://schemas.openxmlformats.org/package/2006/relationships"><Relationship Id="rId1" Target="../printerSettings/printerSettings29.bin" Type="http://schemas.openxmlformats.org/officeDocument/2006/relationships/printerSettings"/><Relationship Id="rId2" Target="../drawings/drawing26.xml" Type="http://schemas.openxmlformats.org/officeDocument/2006/relationships/drawing"/><Relationship Id="rId3" Target="../drawings/vmlDrawing30.vml" Type="http://schemas.openxmlformats.org/officeDocument/2006/relationships/vmlDrawing"/><Relationship Id="rId4" Target="../comments30.xml" Type="http://schemas.openxmlformats.org/officeDocument/2006/relationships/comments"/></Relationships>
</file>

<file path=xl/worksheets/_rels/sheet32.xml.rels><?xml version="1.0" encoding="UTF-8" standalone="no"?><Relationships xmlns="http://schemas.openxmlformats.org/package/2006/relationships"><Relationship Id="rId1" Target="http://www.imf.org/external/np/pp/eng/2014/121914.pdf" TargetMode="External" Type="http://schemas.openxmlformats.org/officeDocument/2006/relationships/hyperlink"/><Relationship Id="rId2" Target="../printerSettings/printerSettings30.bin" Type="http://schemas.openxmlformats.org/officeDocument/2006/relationships/printerSettings"/><Relationship Id="rId3" Target="../drawings/drawing27.xml" Type="http://schemas.openxmlformats.org/officeDocument/2006/relationships/drawing"/><Relationship Id="rId4" Target="../drawings/vmlDrawing31.vml" Type="http://schemas.openxmlformats.org/officeDocument/2006/relationships/vmlDrawing"/><Relationship Id="rId5" Target="../comments31.xml" Type="http://schemas.openxmlformats.org/officeDocument/2006/relationships/comments"/></Relationships>
</file>

<file path=xl/worksheets/_rels/sheet33.xml.rels><?xml version="1.0" encoding="UTF-8" standalone="no"?><Relationships xmlns="http://schemas.openxmlformats.org/package/2006/relationships"><Relationship Id="rId1" Target="../printerSettings/printerSettings31.bin" Type="http://schemas.openxmlformats.org/officeDocument/2006/relationships/printerSettings"/><Relationship Id="rId2" Target="../drawings/drawing28.xml" Type="http://schemas.openxmlformats.org/officeDocument/2006/relationships/drawing"/><Relationship Id="rId3" Target="../drawings/vmlDrawing32.vml" Type="http://schemas.openxmlformats.org/officeDocument/2006/relationships/vmlDrawing"/><Relationship Id="rId4" Target="../comments32.xml" Type="http://schemas.openxmlformats.org/officeDocument/2006/relationships/comments"/></Relationships>
</file>

<file path=xl/worksheets/_rels/sheet34.xml.rels><?xml version="1.0" encoding="UTF-8" standalone="no"?><Relationships xmlns="http://schemas.openxmlformats.org/package/2006/relationships"><Relationship Id="rId1" Target="../printerSettings/printerSettings32.bin" Type="http://schemas.openxmlformats.org/officeDocument/2006/relationships/printerSettings"/><Relationship Id="rId2" Target="../drawings/drawing29.xml" Type="http://schemas.openxmlformats.org/officeDocument/2006/relationships/drawing"/><Relationship Id="rId3" Target="../drawings/vmlDrawing33.vml" Type="http://schemas.openxmlformats.org/officeDocument/2006/relationships/vmlDrawing"/><Relationship Id="rId4" Target="../comments33.xml" Type="http://schemas.openxmlformats.org/officeDocument/2006/relationships/comments"/></Relationships>
</file>

<file path=xl/worksheets/_rels/sheet35.xml.rels><?xml version="1.0" encoding="UTF-8" standalone="no"?><Relationships xmlns="http://schemas.openxmlformats.org/package/2006/relationships"><Relationship Id="rId1" Target="../printerSettings/printerSettings33.bin" Type="http://schemas.openxmlformats.org/officeDocument/2006/relationships/printerSettings"/><Relationship Id="rId2" Target="../drawings/drawing30.xml" Type="http://schemas.openxmlformats.org/officeDocument/2006/relationships/drawing"/><Relationship Id="rId3" Target="../drawings/vmlDrawing34.vml" Type="http://schemas.openxmlformats.org/officeDocument/2006/relationships/vmlDrawing"/><Relationship Id="rId4" Target="../comments34.xml" Type="http://schemas.openxmlformats.org/officeDocument/2006/relationships/comments"/></Relationships>
</file>

<file path=xl/worksheets/_rels/sheet36.xml.rels><?xml version="1.0" encoding="UTF-8" standalone="no"?><Relationships xmlns="http://schemas.openxmlformats.org/package/2006/relationships"><Relationship Id="rId1" Target="../printerSettings/printerSettings34.bin" Type="http://schemas.openxmlformats.org/officeDocument/2006/relationships/printerSettings"/><Relationship Id="rId2" Target="../drawings/vmlDrawing35.vml" Type="http://schemas.openxmlformats.org/officeDocument/2006/relationships/vmlDrawing"/><Relationship Id="rId3" Target="../comments35.xml" Type="http://schemas.openxmlformats.org/officeDocument/2006/relationships/comments"/></Relationships>
</file>

<file path=xl/worksheets/_rels/sheet37.xml.rels><?xml version="1.0" encoding="UTF-8" standalone="no"?><Relationships xmlns="http://schemas.openxmlformats.org/package/2006/relationships"><Relationship Id="rId1" Target="../printerSettings/printerSettings35.bin" Type="http://schemas.openxmlformats.org/officeDocument/2006/relationships/printerSettings"/><Relationship Id="rId2" Target="../drawings/vmlDrawing36.vml" Type="http://schemas.openxmlformats.org/officeDocument/2006/relationships/vmlDrawing"/><Relationship Id="rId3" Target="../comments36.xml" Type="http://schemas.openxmlformats.org/officeDocument/2006/relationships/comments"/></Relationships>
</file>

<file path=xl/worksheets/_rels/sheet38.xml.rels><?xml version="1.0" encoding="UTF-8" standalone="no"?><Relationships xmlns="http://schemas.openxmlformats.org/package/2006/relationships"><Relationship Id="rId1" Target="../printerSettings/printerSettings36.bin" Type="http://schemas.openxmlformats.org/officeDocument/2006/relationships/printerSettings"/><Relationship Id="rId2" Target="../drawings/vmlDrawing37.vml" Type="http://schemas.openxmlformats.org/officeDocument/2006/relationships/vmlDrawing"/><Relationship Id="rId3" Target="../comments37.xml" Type="http://schemas.openxmlformats.org/officeDocument/2006/relationships/comments"/></Relationships>
</file>

<file path=xl/worksheets/_rels/sheet39.xml.rels><?xml version="1.0" encoding="UTF-8" standalone="no"?><Relationships xmlns="http://schemas.openxmlformats.org/package/2006/relationships"><Relationship Id="rId1" Target="../printerSettings/printerSettings37.bin" Type="http://schemas.openxmlformats.org/officeDocument/2006/relationships/printerSettings"/><Relationship Id="rId2" Target="../drawings/drawing31.xml" Type="http://schemas.openxmlformats.org/officeDocument/2006/relationships/drawing"/><Relationship Id="rId3" Target="../drawings/vmlDrawing38.vml" Type="http://schemas.openxmlformats.org/officeDocument/2006/relationships/vmlDrawing"/><Relationship Id="rId4" Target="../comments38.xml" Type="http://schemas.openxmlformats.org/officeDocument/2006/relationships/comments"/></Relationships>
</file>

<file path=xl/worksheets/_rels/sheet4.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no"?><Relationships xmlns="http://schemas.openxmlformats.org/package/2006/relationships"><Relationship Id="rId1" Target="../printerSettings/printerSettings38.bin" Type="http://schemas.openxmlformats.org/officeDocument/2006/relationships/printerSettings"/><Relationship Id="rId2" Target="../drawings/drawing32.xml" Type="http://schemas.openxmlformats.org/officeDocument/2006/relationships/drawing"/><Relationship Id="rId3" Target="../drawings/vmlDrawing39.vml" Type="http://schemas.openxmlformats.org/officeDocument/2006/relationships/vmlDrawing"/><Relationship Id="rId4" Target="../comments39.xml" Type="http://schemas.openxmlformats.org/officeDocument/2006/relationships/comments"/></Relationships>
</file>

<file path=xl/worksheets/_rels/sheet41.xml.rels><?xml version="1.0" encoding="UTF-8" standalone="no"?><Relationships xmlns="http://schemas.openxmlformats.org/package/2006/relationships"><Relationship Id="rId1" Target="../printerSettings/printerSettings39.bin" Type="http://schemas.openxmlformats.org/officeDocument/2006/relationships/printerSettings"/><Relationship Id="rId2" Target="../drawings/vmlDrawing40.vml" Type="http://schemas.openxmlformats.org/officeDocument/2006/relationships/vmlDrawing"/><Relationship Id="rId3" Target="../comments40.xml" Type="http://schemas.openxmlformats.org/officeDocument/2006/relationships/comments"/></Relationships>
</file>

<file path=xl/worksheets/_rels/sheet42.xml.rels><?xml version="1.0" encoding="UTF-8" standalone="no"?><Relationships xmlns="http://schemas.openxmlformats.org/package/2006/relationships"><Relationship Id="rId1" Target="../printerSettings/printerSettings40.bin" Type="http://schemas.openxmlformats.org/officeDocument/2006/relationships/printerSettings"/><Relationship Id="rId2" Target="../drawings/drawing33.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no"?><Relationships xmlns="http://schemas.openxmlformats.org/package/2006/relationships"><Relationship Id="rId1" Target="../printerSettings/printerSettings41.bin" Type="http://schemas.openxmlformats.org/officeDocument/2006/relationships/printerSettings"/><Relationship Id="rId2" Target="../drawings/drawing34.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no"?><Relationships xmlns="http://schemas.openxmlformats.org/package/2006/relationships"><Relationship Id="rId1" Target="../printerSettings/printerSettings42.bin" Type="http://schemas.openxmlformats.org/officeDocument/2006/relationships/printerSettings"/><Relationship Id="rId2" Target="../drawings/drawing35.xml" Type="http://schemas.openxmlformats.org/officeDocument/2006/relationships/drawing"/><Relationship Id="rId3" Target="../drawings/vmlDrawing43.vml" Type="http://schemas.openxmlformats.org/officeDocument/2006/relationships/vmlDrawing"/><Relationship Id="rId4" Target="../comments43.xml" Type="http://schemas.openxmlformats.org/officeDocument/2006/relationships/comments"/></Relationships>
</file>

<file path=xl/worksheets/_rels/sheet5.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8.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C98C-DC3E-4DD5-8706-DDB9D07240E8}">
  <dimension ref="B1:C54"/>
  <sheetViews>
    <sheetView showGridLines="0" showRowColHeaders="0" tabSelected="1" zoomScaleNormal="100" workbookViewId="0">
      <selection activeCell="A2" sqref="A2"/>
    </sheetView>
  </sheetViews>
  <sheetFormatPr defaultRowHeight="14.25"/>
  <cols>
    <col min="1" max="1" customWidth="true" style="27" width="5.7109375" collapsed="false"/>
    <col min="2" max="2" customWidth="true" style="41" width="125.7109375" collapsed="false"/>
    <col min="3" max="3" bestFit="true" customWidth="true" style="41" width="5.28515625" collapsed="false"/>
    <col min="4" max="16384" style="27" width="9.140625" collapsed="false"/>
  </cols>
  <sheetData>
    <row r="1" spans="2:3">
      <c r="C1" s="390"/>
    </row>
    <row r="2" spans="2:3" s="497" customFormat="1" ht="20.25">
      <c r="B2" s="391" t="s">
        <v>75</v>
      </c>
      <c r="C2" s="391"/>
    </row>
    <row r="3" spans="2:3" ht="5.0999999999999996" customHeight="1">
      <c r="C3" s="390"/>
    </row>
    <row r="4" spans="2:3">
      <c r="B4" s="390" t="s">
        <v>74</v>
      </c>
      <c r="C4" s="390"/>
    </row>
    <row r="5" spans="2:3">
      <c r="B5" s="277" t="str">
        <f>'D1'!B$5</f>
        <v>Chart 1. GDP, physical volume indices (% as against the same quarter of the previous year)</v>
      </c>
      <c r="C5" s="392" t="s">
        <v>18</v>
      </c>
    </row>
    <row r="6" spans="2:3">
      <c r="B6" s="277" t="str">
        <f>'T1'!B3</f>
        <v>Table 1. Main macroeconomic indicators of the Republic of Moldova</v>
      </c>
      <c r="C6" s="392" t="s">
        <v>19</v>
      </c>
    </row>
    <row r="7" spans="2:3">
      <c r="B7" s="277" t="str">
        <f>'D2'!B5</f>
        <v>Chart 2. Economic openness indicators, %</v>
      </c>
      <c r="C7" s="392" t="s">
        <v>20</v>
      </c>
    </row>
    <row r="8" spans="2:3">
      <c r="B8" s="277" t="str">
        <f>'D3'!B5</f>
        <v>Chart 3. Balance of payments of the Republic of Moldova – main components (US$ million)</v>
      </c>
      <c r="C8" s="392" t="s">
        <v>366</v>
      </c>
    </row>
    <row r="9" spans="2:3">
      <c r="B9" s="277" t="str">
        <f>'T2'!B3</f>
        <v>Table 2. Balance of payments of the Republic of Moldova (BPM6), main aggregates (US$ million)</v>
      </c>
      <c r="C9" s="392" t="s">
        <v>21</v>
      </c>
    </row>
    <row r="10" spans="2:3">
      <c r="B10" s="277" t="str">
        <f>'D4'!B5</f>
        <v>Chart 4. Current account – main components (US$ million)</v>
      </c>
      <c r="C10" s="392" t="s">
        <v>23</v>
      </c>
    </row>
    <row r="11" spans="2:3">
      <c r="B11" s="277" t="str">
        <f>'T3'!B3</f>
        <v>Table 3. The main components of the BOP current account (BPM6), % to GDP</v>
      </c>
      <c r="C11" s="392" t="s">
        <v>22</v>
      </c>
    </row>
    <row r="12" spans="2:3">
      <c r="B12" s="277" t="str">
        <f>'D5'!B5</f>
        <v xml:space="preserve">Chart 5. Trade in goods balance, by region (FOB-FOB) </v>
      </c>
      <c r="C12" s="392" t="s">
        <v>24</v>
      </c>
    </row>
    <row r="13" spans="2:3">
      <c r="B13" s="277" t="str">
        <f>'D6'!B5</f>
        <v>Chart 6. Main trading partners (US$ million)</v>
      </c>
      <c r="C13" s="392" t="s">
        <v>25</v>
      </c>
    </row>
    <row r="14" spans="2:3">
      <c r="B14" s="277" t="str">
        <f>'D7'!B5</f>
        <v>Chart 7. Exports and imports of goods by main categories</v>
      </c>
      <c r="C14" s="392" t="s">
        <v>26</v>
      </c>
    </row>
    <row r="15" spans="2:3">
      <c r="B15" s="277" t="str">
        <f>'T4'!B3</f>
        <v>Table 4. Contribution of the main categories of goods to the total change (percentage points)</v>
      </c>
      <c r="C15" s="392" t="s">
        <v>126</v>
      </c>
    </row>
    <row r="16" spans="2:3">
      <c r="B16" s="277" t="str">
        <f>'D8'!B5</f>
        <v>Chart 8. Exports of ethyl alcohol and alcoholic beverages, by region (US$ million)</v>
      </c>
      <c r="C16" s="392" t="s">
        <v>27</v>
      </c>
    </row>
    <row r="17" spans="2:3">
      <c r="B17" s="277" t="str">
        <f>'D9'!B5</f>
        <v>Chart 9. Imports of energy products and electricity (FOB prices)</v>
      </c>
      <c r="C17" s="392" t="s">
        <v>28</v>
      </c>
    </row>
    <row r="18" spans="2:3">
      <c r="B18" s="277" t="str">
        <f>'D10'!B5</f>
        <v>Chart 10. Balance of services</v>
      </c>
      <c r="C18" s="392" t="s">
        <v>30</v>
      </c>
    </row>
    <row r="19" spans="2:3">
      <c r="B19" s="277" t="str">
        <f>'T5'!B3</f>
        <v>Table 5. Contribution of the main categories of services to the total change (percentage points)</v>
      </c>
      <c r="C19" s="392" t="s">
        <v>29</v>
      </c>
    </row>
    <row r="20" spans="2:3">
      <c r="B20" s="277" t="str">
        <f>'D11'!B5</f>
        <v>Chart 11. Exports and imports of services, by main types, in quarter I 2024 (USD million)</v>
      </c>
      <c r="C20" s="392" t="s">
        <v>31</v>
      </c>
    </row>
    <row r="21" spans="2:3">
      <c r="B21" s="277" t="str">
        <f>'T6'!B3</f>
        <v xml:space="preserve">Table 6. Balance of computer services, by main types </v>
      </c>
      <c r="C21" s="392" t="s">
        <v>34</v>
      </c>
    </row>
    <row r="22" spans="2:3">
      <c r="B22" s="277" t="str">
        <f>'D12'!B5</f>
        <v>Chart 12. Primary income, in dynamics</v>
      </c>
      <c r="C22" s="392" t="s">
        <v>32</v>
      </c>
    </row>
    <row r="23" spans="2:3">
      <c r="B23" s="277" t="str">
        <f>'D13'!B5</f>
        <v>Chart 13. Secondary income, in dynamics</v>
      </c>
      <c r="C23" s="392" t="s">
        <v>33</v>
      </c>
    </row>
    <row r="24" spans="2:3">
      <c r="B24" s="277" t="str">
        <f>'D14'!B5</f>
        <v>Chart 14. Personal remittances by components</v>
      </c>
      <c r="C24" s="392" t="s">
        <v>37</v>
      </c>
    </row>
    <row r="25" spans="2:3">
      <c r="B25" s="277" t="str">
        <f>'D15'!B5</f>
        <v>Chart 15. The evolution of the capital account</v>
      </c>
      <c r="C25" s="392" t="s">
        <v>38</v>
      </c>
    </row>
    <row r="26" spans="2:3">
      <c r="B26" s="277" t="str">
        <f>'D16'!B5</f>
        <v>Chart 16. Financial account, assets and liabilities by functional categories in Quarter I 2024 (US$ million)</v>
      </c>
      <c r="C26" s="392" t="s">
        <v>39</v>
      </c>
    </row>
    <row r="27" spans="2:3">
      <c r="B27" s="277" t="str">
        <f>'T7'!B3</f>
        <v>Table 7. Sources of the net borrowing coverage, net financial flows</v>
      </c>
      <c r="C27" s="392" t="s">
        <v>35</v>
      </c>
    </row>
    <row r="28" spans="2:3">
      <c r="B28" s="277" t="str">
        <f>'T8'!B3</f>
        <v>Table 8. Direct investment, inflow and outflow (US$ million)</v>
      </c>
      <c r="C28" s="392" t="s">
        <v>36</v>
      </c>
    </row>
    <row r="29" spans="2:3">
      <c r="B29" s="277" t="str">
        <f>'D17'!B5</f>
        <v>Chart 17. External loans (liabilities), drawings and repayments, in Quarter I, 2024 (US$ million)</v>
      </c>
      <c r="C29" s="392" t="s">
        <v>40</v>
      </c>
    </row>
    <row r="30" spans="2:3">
      <c r="B30" s="277" t="str">
        <f>'D18'!B5</f>
        <v>Chart 18. The main creditors of general government in Quarter I, 2024</v>
      </c>
      <c r="C30" s="392" t="s">
        <v>42</v>
      </c>
    </row>
    <row r="31" spans="2:3" ht="5.0999999999999996" customHeight="1">
      <c r="C31" s="393"/>
    </row>
    <row r="32" spans="2:3">
      <c r="B32" s="394" t="s">
        <v>76</v>
      </c>
      <c r="C32" s="393"/>
    </row>
    <row r="33" spans="2:3">
      <c r="B33" s="277" t="str">
        <f>'T9'!B3</f>
        <v>Table 9. Main indicators of the International Investment Position (BPM6)</v>
      </c>
      <c r="C33" s="392" t="s">
        <v>41</v>
      </c>
    </row>
    <row r="34" spans="2:3">
      <c r="B34" s="277" t="str">
        <f>'T10'!B3</f>
        <v>Table 10. International Investment Position (BPM6) as of 03/31/2024 (US$ million)</v>
      </c>
      <c r="C34" s="392" t="s">
        <v>43</v>
      </c>
    </row>
    <row r="35" spans="2:3">
      <c r="B35" s="277" t="str">
        <f>'D19'!B5</f>
        <v>Chart 19. Net international investment position, by institutional sector, % to GDP</v>
      </c>
      <c r="C35" s="392" t="s">
        <v>46</v>
      </c>
    </row>
    <row r="36" spans="2:3">
      <c r="B36" s="277" t="str">
        <f>'D20'!B5</f>
        <v>Chart 20. External financial assets and liabilities structure, by functional categories, at period-end (%)</v>
      </c>
      <c r="C36" s="392" t="s">
        <v>47</v>
      </c>
    </row>
    <row r="37" spans="2:3">
      <c r="B37" s="277" t="str">
        <f>'D21'!B5</f>
        <v>Chart 21. Indices of official reserve assets sufficiency</v>
      </c>
      <c r="C37" s="392" t="s">
        <v>48</v>
      </c>
    </row>
    <row r="38" spans="2:3">
      <c r="B38" s="277" t="str">
        <f>'D22'!B5</f>
        <v>Chart 22. Position of direct investment** – equity, by geographic region, at the end of period (US$ million)</v>
      </c>
      <c r="C38" s="392" t="s">
        <v>49</v>
      </c>
    </row>
    <row r="39" spans="2:3">
      <c r="B39" s="277" t="str">
        <f>'D23'!B5</f>
        <v>Chart 23. Direct investment in domestic economy, equity as of 03/31/2024, by industry (according to NACE-2)</v>
      </c>
      <c r="C39" s="392" t="s">
        <v>50</v>
      </c>
    </row>
    <row r="40" spans="2:3">
      <c r="B40" s="277" t="str">
        <f>'D24'!B5</f>
        <v>Chart 24. Structure of external financial assets and liabilities by maturity, at period-end (%)</v>
      </c>
      <c r="C40" s="392" t="s">
        <v>51</v>
      </c>
    </row>
    <row r="41" spans="2:3" ht="5.0999999999999996" customHeight="1">
      <c r="C41" s="393"/>
    </row>
    <row r="42" spans="2:3">
      <c r="B42" s="394" t="s">
        <v>77</v>
      </c>
      <c r="C42" s="393"/>
    </row>
    <row r="43" spans="2:3">
      <c r="B43" s="277" t="str">
        <f>'T11'!B3</f>
        <v xml:space="preserve">Table 11. Gross external debt, at the end of the period </v>
      </c>
      <c r="C43" s="392" t="s">
        <v>44</v>
      </c>
    </row>
    <row r="44" spans="2:3">
      <c r="B44" s="277" t="str">
        <f>'T12'!B3</f>
        <v>Table 12. Main indicators of the external debt (BPM6)</v>
      </c>
      <c r="C44" s="392" t="s">
        <v>45</v>
      </c>
    </row>
    <row r="45" spans="2:3">
      <c r="B45" s="277" t="str">
        <f>'T13'!B3</f>
        <v>Table 13. External debt service, actual payments</v>
      </c>
      <c r="C45" s="392" t="s">
        <v>52</v>
      </c>
    </row>
    <row r="46" spans="2:3">
      <c r="B46" s="277" t="str">
        <f>'D25'!B5</f>
        <v>Chart 25. Public external debt at period-end (US$ million)</v>
      </c>
      <c r="C46" s="392" t="s">
        <v>53</v>
      </c>
    </row>
    <row r="47" spans="2:3">
      <c r="B47" s="277" t="str">
        <f>'D26'!B5</f>
        <v>Chart 26. Structure of external public debt by creditors at period-end (%)</v>
      </c>
      <c r="C47" s="392" t="s">
        <v>54</v>
      </c>
    </row>
    <row r="48" spans="2:3">
      <c r="B48" s="277" t="str">
        <f>'T14'!B3</f>
        <v>Table 14. External loans, SDR allocations and debt securities, by creditor (US$ million)</v>
      </c>
      <c r="C48" s="392" t="s">
        <v>55</v>
      </c>
    </row>
    <row r="49" spans="2:3">
      <c r="B49" s="277" t="str">
        <f>'D27'!B5</f>
        <v>Chart 27. Private external debt at period-end (US$ million)</v>
      </c>
      <c r="C49" s="392" t="s">
        <v>56</v>
      </c>
    </row>
    <row r="50" spans="2:3">
      <c r="B50" s="277" t="str">
        <f>'D28'!B5</f>
        <v>Chart 28. Structure of external private debt by institutional sectors at period-end (%)</v>
      </c>
      <c r="C50" s="392" t="s">
        <v>57</v>
      </c>
    </row>
    <row r="51" spans="2:3">
      <c r="B51" s="277" t="str">
        <f>'D29'!B5</f>
        <v xml:space="preserve">Chart 29. Creditor structure of private debt as of 03/31/2024 </v>
      </c>
      <c r="C51" s="392" t="s">
        <v>58</v>
      </c>
    </row>
    <row r="52" spans="2:3" ht="5.0999999999999996" customHeight="1">
      <c r="C52" s="393"/>
    </row>
    <row r="53" spans="2:3" s="499" customFormat="1" ht="12.75">
      <c r="B53" s="619" t="s">
        <v>387</v>
      </c>
      <c r="C53" s="498"/>
    </row>
    <row r="54" spans="2:3" ht="25.5">
      <c r="B54" s="620" t="s">
        <v>388</v>
      </c>
    </row>
  </sheetData>
  <phoneticPr fontId="22" type="noConversion"/>
  <hyperlinks>
    <hyperlink ref="C5" location="'D1'!A1" display="D1" xr:uid="{D9500AAC-4AC8-4D63-83D7-8E9D3289A143}"/>
    <hyperlink ref="C6" location="'T1'!A1" display="T1" xr:uid="{B2E02FA3-9174-4C71-A80F-B99355589C09}"/>
    <hyperlink ref="C7" location="'D2'!A1" display="D2" xr:uid="{C5C3A596-5E66-45BD-9ABB-79F820E39381}"/>
    <hyperlink ref="C9" location="'T2'!A1" display="T2" xr:uid="{52902BF5-634E-4A44-AE7B-A7AB09EACC99}"/>
    <hyperlink ref="C10" location="'D4'!A1" display="D4" xr:uid="{9021CC22-A33C-4C48-B8F5-5BF20AE721AD}"/>
    <hyperlink ref="C11" location="'T3'!A1" display="T3" xr:uid="{3543A5AD-4D60-4E56-9D03-91A9C3F58449}"/>
    <hyperlink ref="C12" location="'D5'!A1" display="D5" xr:uid="{6B689121-FCE3-4664-B439-1CD40BE60BE6}"/>
    <hyperlink ref="C13" location="'D6'!A1" display="D6" xr:uid="{EE21D055-F6E5-4552-8A6D-B5821107A110}"/>
    <hyperlink ref="C14" location="'D7'!A1" display="D7" xr:uid="{A7A7B130-7CCE-4B02-B5F3-1CCD972C851E}"/>
    <hyperlink ref="C16" location="'D8'!A1" display="D8" xr:uid="{2F3D205F-6020-46DA-AE61-4C3B503A1509}"/>
    <hyperlink ref="C17" location="'D9'!A1" display="D9" xr:uid="{1DD43E52-0A2F-449D-8F1A-03E630D9BFB7}"/>
    <hyperlink ref="C18" location="'D10'!A1" display="D10" xr:uid="{B8F7D823-6163-4001-B3EC-81B9B73F2B71}"/>
    <hyperlink ref="C19" location="'T5'!A1" display="T5" xr:uid="{D42A2DAF-8CF6-4EC4-8B29-847931B42CFD}"/>
    <hyperlink ref="C20" location="'D11'!A1" display="D11" xr:uid="{434F5464-433B-4724-BB4B-0394952CE85F}"/>
    <hyperlink ref="C21" location="'T6'!A1" display="T6" xr:uid="{1AFB2C40-2EE5-449C-8BE6-B1ED648AC1C3}"/>
    <hyperlink ref="C22" location="'D12'!A1" display="D12" xr:uid="{A80C95E5-9C06-4465-A625-15E74BAD43DD}"/>
    <hyperlink ref="C23" location="'D13'!A1" display="D13" xr:uid="{CF561FFB-E514-4EED-8953-FED75746D83C}"/>
    <hyperlink ref="C24" location="'D14'!A1" display="D14" xr:uid="{81543600-60C5-4DAF-9C28-3995EAAAE048}"/>
    <hyperlink ref="C25" location="'D15'!A1" display="D15" xr:uid="{AC012FA3-9CFA-43CA-B418-40CE18C27B61}"/>
    <hyperlink ref="C26" location="'D16'!A1" display="D16" xr:uid="{C08FFA50-A281-40D8-8D79-30B218293E6E}"/>
    <hyperlink ref="C27" location="'T7'!A1" display="T7" xr:uid="{7BDAF889-5F17-4FF5-AEA2-6BDFF27AF6C6}"/>
    <hyperlink ref="C28" location="'T8'!A1" display="T8" xr:uid="{C3FDD6EA-6ECA-4119-AF11-A3A978BFD939}"/>
    <hyperlink ref="C29" location="'D17'!A1" display="D17" xr:uid="{27A4BBEE-72C4-44B9-B7AB-E83448DFC8E6}"/>
    <hyperlink ref="C30" location="'D18'!A1" display="D18" xr:uid="{450C2C5F-77BD-409E-BC2B-F967CD0B23A9}"/>
    <hyperlink ref="C33" location="'T9'!A1" display="T9" xr:uid="{09D475B9-FDA9-48F8-8B3F-98687D8001C1}"/>
    <hyperlink ref="C34" location="'T10'!A1" display="T10" xr:uid="{1019348E-E994-4927-9D75-D720EB1F6997}"/>
    <hyperlink ref="C35" location="'D19'!A1" display="D19" xr:uid="{E98F7CA0-60F9-442E-9D4B-91BBFE5E0535}"/>
    <hyperlink ref="C36" location="'D20'!A1" display="D20" xr:uid="{836A51AD-2749-498C-9D35-290C4AF46187}"/>
    <hyperlink ref="C37" location="'D21'!A1" display="D21" xr:uid="{4564CA53-A463-4230-9B88-4437AF4F8B84}"/>
    <hyperlink ref="C38" location="'D22'!A1" display="D22" xr:uid="{635106E4-D8C5-4B3F-95C0-DBCE89166BC1}"/>
    <hyperlink ref="C39" location="'D23'!A1" display="D23" xr:uid="{5A8698B1-BE33-4E00-A5E9-FD9B99BE1197}"/>
    <hyperlink ref="C40" location="'D24'!A1" display="D24" xr:uid="{BB749943-5E91-44A5-9C88-BEA163BB3B3F}"/>
    <hyperlink ref="C43" location="'T11'!A1" display="T11" xr:uid="{44EE13C9-4665-4110-9396-CD488E159AEF}"/>
    <hyperlink ref="C44" location="'T12'!A1" display="T12" xr:uid="{88E9223C-52E1-42D7-B947-087E014A4E65}"/>
    <hyperlink ref="C45" location="'T13'!A1" display="T13" xr:uid="{6CD265C7-7222-47B9-88FB-C77BADCBC543}"/>
    <hyperlink ref="C46" location="'D25'!A1" display="D25" xr:uid="{BE8FB88A-2A6C-472D-8449-667B43E098E7}"/>
    <hyperlink ref="C47" location="'D26'!A1" display="D26" xr:uid="{4516BB65-5080-4377-A252-D25400B6F7B0}"/>
    <hyperlink ref="C48" location="'T14'!A1" display="T14" xr:uid="{DAE0F874-0F64-414D-BFE5-820418C03674}"/>
    <hyperlink ref="C49" location="'D27'!A1" display="D27" xr:uid="{07B5F034-1D2F-4B6C-8A1C-804251C40FD1}"/>
    <hyperlink ref="C50" location="'D28'!A1" display="D28" xr:uid="{CCD222BA-618A-468B-AE39-2EACB4738786}"/>
    <hyperlink ref="C51" location="'D29'!A1" display="D29" xr:uid="{E1AFEA66-E8DF-4C72-B866-3D06F0A4B18A}"/>
    <hyperlink ref="C15" location="'T4'!A1" display="T4" xr:uid="{C9E715FC-569C-4E7F-9847-4C4F6D730DDD}"/>
    <hyperlink ref="C8" location="'D3'!A1" display="D3" xr:uid="{CDFA1E92-AADD-4098-B284-4488AC22A0E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48EE2-115F-4374-8D73-F0D0F4CE6FC3}">
  <sheetPr codeName="Sheet8"/>
  <dimension ref="B1:R35"/>
  <sheetViews>
    <sheetView showGridLines="0" showRowColHeaders="0" zoomScaleNormal="100" workbookViewId="0"/>
  </sheetViews>
  <sheetFormatPr defaultColWidth="9.140625" defaultRowHeight="15"/>
  <cols>
    <col min="1" max="1" customWidth="true" style="2" width="5.7109375" collapsed="false"/>
    <col min="2" max="2" customWidth="true" style="2" width="35.85546875" collapsed="false"/>
    <col min="3" max="5" customWidth="true" style="2" width="12.28515625" collapsed="false"/>
    <col min="6" max="6" customWidth="true" style="2" width="14.7109375" collapsed="false"/>
    <col min="7" max="10" customWidth="true" style="2" width="12.28515625" collapsed="false"/>
    <col min="11" max="16384" style="2" width="9.140625" collapsed="false"/>
  </cols>
  <sheetData>
    <row r="1" spans="2:12" s="27" customFormat="1" ht="15.75">
      <c r="B1" s="624" t="s">
        <v>80</v>
      </c>
      <c r="C1" s="624"/>
      <c r="D1" s="624"/>
      <c r="E1" s="624"/>
      <c r="F1" s="624"/>
      <c r="G1" s="624"/>
      <c r="H1" s="624"/>
      <c r="I1" s="389"/>
      <c r="J1" s="389"/>
      <c r="K1" s="389"/>
      <c r="L1" s="389"/>
    </row>
    <row r="2" spans="2:12" ht="11.25" customHeight="1">
      <c r="B2" s="1"/>
      <c r="C2" s="3"/>
      <c r="D2" s="3"/>
    </row>
    <row r="3" spans="2:12" s="6" customFormat="1" ht="30" customHeight="1">
      <c r="B3" s="656" t="s">
        <v>392</v>
      </c>
      <c r="C3" s="656"/>
      <c r="D3" s="656"/>
      <c r="E3" s="656"/>
      <c r="F3" s="656"/>
      <c r="G3" s="656"/>
      <c r="H3" s="656"/>
    </row>
    <row r="4" spans="2:12" ht="5.0999999999999996" customHeight="1">
      <c r="B4" s="1"/>
      <c r="C4" s="3"/>
      <c r="D4" s="3"/>
    </row>
    <row r="5" spans="2:12" s="5" customFormat="1" ht="14.25">
      <c r="B5" s="596" t="s">
        <v>121</v>
      </c>
      <c r="C5" s="194"/>
      <c r="D5" s="194"/>
      <c r="E5" s="193"/>
      <c r="F5" s="192"/>
      <c r="G5" s="192"/>
      <c r="H5" s="192"/>
      <c r="I5" s="513"/>
      <c r="J5" s="513"/>
      <c r="K5" s="513"/>
    </row>
    <row r="6" spans="2:12" s="273" customFormat="1" ht="12.75">
      <c r="C6" s="514"/>
      <c r="E6" s="265" t="s">
        <v>104</v>
      </c>
      <c r="F6" s="266" t="s">
        <v>377</v>
      </c>
      <c r="G6" s="267" t="s">
        <v>203</v>
      </c>
      <c r="H6" s="267" t="s">
        <v>204</v>
      </c>
      <c r="I6" s="458"/>
      <c r="J6" s="458"/>
      <c r="K6" s="458"/>
      <c r="L6" s="254"/>
    </row>
    <row r="7" spans="2:12" s="273" customFormat="1" ht="12.75">
      <c r="B7" s="515"/>
      <c r="C7" s="514"/>
      <c r="E7" s="268">
        <v>1</v>
      </c>
      <c r="F7" s="269" t="s">
        <v>372</v>
      </c>
      <c r="G7" s="270">
        <v>224.8900000000001</v>
      </c>
      <c r="H7" s="271">
        <v>544.65</v>
      </c>
      <c r="I7" s="458"/>
      <c r="K7" s="516"/>
    </row>
    <row r="8" spans="2:12" s="273" customFormat="1" ht="12.75">
      <c r="B8" s="515"/>
      <c r="C8" s="514"/>
      <c r="E8" s="268">
        <v>2</v>
      </c>
      <c r="F8" s="269" t="s">
        <v>371</v>
      </c>
      <c r="G8" s="270">
        <v>77.33</v>
      </c>
      <c r="H8" s="271">
        <v>205.97</v>
      </c>
      <c r="I8" s="517"/>
    </row>
    <row r="9" spans="2:12" s="273" customFormat="1" ht="12.75">
      <c r="B9" s="515"/>
      <c r="C9" s="514"/>
      <c r="E9" s="268">
        <v>3</v>
      </c>
      <c r="F9" s="269" t="s">
        <v>379</v>
      </c>
      <c r="G9" s="270">
        <v>47.05</v>
      </c>
      <c r="H9" s="271">
        <v>161.13</v>
      </c>
    </row>
    <row r="10" spans="2:12" s="273" customFormat="1" ht="12.75">
      <c r="B10" s="515"/>
      <c r="C10" s="514"/>
      <c r="E10" s="268">
        <v>4</v>
      </c>
      <c r="F10" s="269" t="s">
        <v>353</v>
      </c>
      <c r="G10" s="270">
        <v>56.02</v>
      </c>
      <c r="H10" s="271">
        <v>129.97999999999999</v>
      </c>
    </row>
    <row r="11" spans="2:12" s="273" customFormat="1" ht="12.75">
      <c r="B11" s="515"/>
      <c r="C11" s="514"/>
      <c r="E11" s="268">
        <v>5</v>
      </c>
      <c r="F11" s="269" t="s">
        <v>373</v>
      </c>
      <c r="G11" s="270">
        <v>35.78</v>
      </c>
      <c r="H11" s="271">
        <v>111.92</v>
      </c>
    </row>
    <row r="12" spans="2:12" s="273" customFormat="1" ht="12.75">
      <c r="B12" s="515"/>
      <c r="E12" s="268">
        <v>6</v>
      </c>
      <c r="F12" s="269" t="s">
        <v>105</v>
      </c>
      <c r="G12" s="270">
        <v>2.54</v>
      </c>
      <c r="H12" s="271">
        <v>111.01</v>
      </c>
    </row>
    <row r="13" spans="2:12" s="273" customFormat="1" ht="12.75">
      <c r="E13" s="268">
        <v>7</v>
      </c>
      <c r="F13" s="269" t="s">
        <v>380</v>
      </c>
      <c r="G13" s="270">
        <v>26.99</v>
      </c>
      <c r="H13" s="271">
        <v>71.53</v>
      </c>
    </row>
    <row r="14" spans="2:12" s="273" customFormat="1" ht="12.75">
      <c r="E14" s="268">
        <v>8</v>
      </c>
      <c r="F14" s="269" t="s">
        <v>374</v>
      </c>
      <c r="G14" s="270">
        <v>45</v>
      </c>
      <c r="H14" s="271">
        <v>49.18</v>
      </c>
    </row>
    <row r="15" spans="2:12" s="273" customFormat="1" ht="12.75">
      <c r="E15" s="268">
        <v>9</v>
      </c>
      <c r="F15" s="269" t="s">
        <v>381</v>
      </c>
      <c r="G15" s="270">
        <v>29.95</v>
      </c>
      <c r="H15" s="271">
        <v>44.730000000000004</v>
      </c>
    </row>
    <row r="16" spans="2:12" s="273" customFormat="1" ht="12.75">
      <c r="E16" s="268">
        <v>10</v>
      </c>
      <c r="F16" s="269" t="s">
        <v>106</v>
      </c>
      <c r="G16" s="270">
        <v>21.09</v>
      </c>
      <c r="H16" s="271">
        <v>37.28</v>
      </c>
    </row>
    <row r="17" spans="3:18">
      <c r="F17"/>
      <c r="G17"/>
      <c r="H17"/>
      <c r="I17"/>
      <c r="J17"/>
      <c r="K17"/>
      <c r="L17"/>
      <c r="M17"/>
      <c r="N17"/>
      <c r="O17"/>
      <c r="P17"/>
      <c r="Q17"/>
      <c r="R17"/>
    </row>
    <row r="18" spans="3:18">
      <c r="F18"/>
      <c r="G18"/>
      <c r="H18"/>
      <c r="I18"/>
      <c r="J18"/>
      <c r="K18"/>
      <c r="L18"/>
      <c r="M18"/>
      <c r="N18"/>
      <c r="O18"/>
      <c r="P18"/>
      <c r="Q18"/>
      <c r="R18"/>
    </row>
    <row r="19" spans="3:18">
      <c r="C19" s="4"/>
      <c r="D19" s="4"/>
      <c r="F19"/>
      <c r="G19"/>
      <c r="H19"/>
      <c r="I19"/>
      <c r="J19"/>
      <c r="K19"/>
      <c r="L19"/>
      <c r="M19"/>
      <c r="N19"/>
      <c r="O19"/>
      <c r="P19"/>
      <c r="Q19"/>
      <c r="R19"/>
    </row>
    <row r="30" spans="3:18">
      <c r="C30" s="7"/>
      <c r="D30" s="7"/>
      <c r="E30" s="7"/>
      <c r="F30" s="7"/>
      <c r="G30" s="7"/>
      <c r="H30" s="7"/>
      <c r="I30" s="7"/>
      <c r="J30" s="7"/>
    </row>
    <row r="31" spans="3:18">
      <c r="C31" s="7"/>
      <c r="D31" s="7"/>
      <c r="E31" s="7"/>
      <c r="F31" s="7"/>
      <c r="G31" s="7"/>
      <c r="H31" s="7"/>
      <c r="I31" s="7"/>
      <c r="J31" s="7"/>
    </row>
    <row r="32" spans="3:18">
      <c r="C32" s="7"/>
      <c r="D32" s="7"/>
      <c r="E32" s="7"/>
      <c r="F32" s="7"/>
      <c r="G32" s="7"/>
      <c r="H32" s="7"/>
      <c r="I32" s="7"/>
      <c r="J32" s="7"/>
    </row>
    <row r="33" spans="3:10">
      <c r="C33" s="7"/>
      <c r="D33" s="7"/>
      <c r="E33" s="7"/>
      <c r="F33" s="7"/>
      <c r="G33" s="7"/>
      <c r="H33" s="7"/>
      <c r="I33" s="7"/>
      <c r="J33" s="7"/>
    </row>
    <row r="34" spans="3:10">
      <c r="C34" s="7"/>
      <c r="D34" s="7"/>
      <c r="E34" s="7"/>
      <c r="F34" s="7"/>
      <c r="G34" s="7"/>
      <c r="H34" s="7"/>
      <c r="I34" s="7"/>
      <c r="J34" s="7"/>
    </row>
    <row r="35" spans="3:10">
      <c r="C35" s="7"/>
      <c r="D35" s="7"/>
      <c r="E35" s="7"/>
      <c r="F35" s="7"/>
      <c r="G35" s="7"/>
      <c r="H35" s="7"/>
      <c r="I35" s="7"/>
      <c r="J35" s="7"/>
    </row>
  </sheetData>
  <mergeCells count="2">
    <mergeCell ref="B3:H3"/>
    <mergeCell ref="B1:H1"/>
  </mergeCells>
  <hyperlinks>
    <hyperlink ref="B1:C1" location="Contents_en!B4" display="I. Balance of payments of the Republic of Moldova in Quarter I, 2023 (preliminary data)" xr:uid="{3B2C3562-232B-4084-A7AD-2F33E05148DD}"/>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DEC8-29A1-446D-BA88-98AB79E92DC7}">
  <sheetPr codeName="Sheet11"/>
  <dimension ref="B1:X33"/>
  <sheetViews>
    <sheetView showGridLines="0" showRowColHeaders="0" zoomScaleNormal="100" workbookViewId="0"/>
  </sheetViews>
  <sheetFormatPr defaultColWidth="9.140625" defaultRowHeight="14.25"/>
  <cols>
    <col min="1" max="1" customWidth="true" style="27" width="5.7109375" collapsed="false"/>
    <col min="2" max="2" customWidth="true" style="27" width="49.140625" collapsed="false"/>
    <col min="3" max="13" customWidth="true" style="273" width="7.28515625" collapsed="false"/>
    <col min="14" max="15" customWidth="true" style="27" width="7.0" collapsed="false"/>
    <col min="16" max="16" customWidth="true" style="274" width="4.7109375" collapsed="false"/>
    <col min="17" max="17" style="27" width="9.140625" collapsed="false"/>
    <col min="18" max="18" customWidth="true" style="27" width="9.140625" collapsed="false"/>
    <col min="19" max="16384" style="27" width="9.140625" collapsed="false"/>
  </cols>
  <sheetData>
    <row r="1" spans="2:24" ht="15.75">
      <c r="B1" s="624" t="s">
        <v>80</v>
      </c>
      <c r="C1" s="624"/>
      <c r="D1" s="624"/>
      <c r="E1" s="624"/>
      <c r="F1" s="624"/>
      <c r="G1" s="624"/>
      <c r="H1" s="624"/>
      <c r="I1" s="632"/>
      <c r="J1" s="632"/>
      <c r="K1" s="27"/>
      <c r="L1" s="27"/>
      <c r="M1" s="27"/>
      <c r="P1" s="27"/>
    </row>
    <row r="2" spans="2:24" ht="11.25" customHeight="1">
      <c r="B2" s="29"/>
      <c r="C2" s="29"/>
      <c r="D2" s="29"/>
      <c r="E2" s="29"/>
      <c r="F2" s="29"/>
      <c r="G2" s="29"/>
      <c r="H2" s="29"/>
      <c r="I2" s="29"/>
      <c r="J2" s="29"/>
      <c r="K2" s="27"/>
      <c r="L2" s="27"/>
      <c r="M2" s="27"/>
      <c r="P2" s="27"/>
    </row>
    <row r="3" spans="2:24" s="67" customFormat="1" ht="45" customHeight="1">
      <c r="B3" s="656" t="s">
        <v>402</v>
      </c>
      <c r="C3" s="656"/>
      <c r="D3" s="656"/>
      <c r="E3" s="656"/>
      <c r="F3" s="656"/>
      <c r="G3" s="656"/>
      <c r="H3" s="656"/>
      <c r="I3" s="656"/>
      <c r="J3" s="656"/>
      <c r="K3" s="228"/>
      <c r="L3" s="228"/>
      <c r="M3" s="626"/>
      <c r="N3" s="626"/>
      <c r="O3" s="626"/>
      <c r="P3" s="626"/>
      <c r="Q3" s="626"/>
      <c r="R3" s="626"/>
      <c r="S3" s="626"/>
      <c r="T3" s="626"/>
      <c r="U3" s="626"/>
      <c r="V3" s="626"/>
      <c r="W3" s="626"/>
      <c r="X3" s="626"/>
    </row>
    <row r="4" spans="2:24" ht="5.0999999999999996" customHeight="1">
      <c r="B4" s="29"/>
      <c r="C4" s="29"/>
      <c r="D4" s="29"/>
      <c r="E4" s="29"/>
      <c r="F4" s="29"/>
      <c r="G4" s="29"/>
      <c r="H4" s="29"/>
      <c r="I4" s="29"/>
      <c r="J4" s="29"/>
      <c r="K4" s="27"/>
      <c r="L4" s="27"/>
      <c r="M4" s="27"/>
      <c r="P4" s="27"/>
    </row>
    <row r="5" spans="2:24" s="254" customFormat="1">
      <c r="B5" s="596" t="s">
        <v>107</v>
      </c>
      <c r="C5" s="272"/>
      <c r="D5" s="272"/>
      <c r="E5" s="272"/>
      <c r="F5" s="272"/>
      <c r="G5" s="272"/>
      <c r="H5" s="272"/>
      <c r="I5" s="272"/>
      <c r="J5" s="272"/>
    </row>
    <row r="33" spans="16:16" s="273" customFormat="1" ht="12.75">
      <c r="P33" s="518"/>
    </row>
  </sheetData>
  <mergeCells count="3">
    <mergeCell ref="B3:J3"/>
    <mergeCell ref="M3:X3"/>
    <mergeCell ref="B1:J1"/>
  </mergeCells>
  <hyperlinks>
    <hyperlink ref="B1:C1" location="Contents_en!B4" display="I. Balance of payments of the Republic of Moldova in Quarter I, 2023 (preliminary data)" xr:uid="{A3E61490-2512-4CC9-B4BA-96D1E883F95E}"/>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7DD6F-B7A6-49BF-8E65-7C29379BBAC7}">
  <dimension ref="B1:V47"/>
  <sheetViews>
    <sheetView showGridLines="0" showRowColHeaders="0" zoomScaleNormal="100" workbookViewId="0"/>
  </sheetViews>
  <sheetFormatPr defaultRowHeight="14.25"/>
  <cols>
    <col min="1" max="1" customWidth="true" style="27" width="5.7109375" collapsed="false"/>
    <col min="2" max="2" customWidth="true" style="27" width="44.28515625" collapsed="false"/>
    <col min="3" max="11" style="27" width="9.140625" collapsed="false"/>
    <col min="12" max="12" customWidth="true" style="27" width="30.7109375" collapsed="false"/>
    <col min="13" max="13" style="27" width="9.140625" collapsed="false"/>
    <col min="14" max="14" customWidth="true" style="27" width="8.42578125" collapsed="false"/>
    <col min="15" max="16384" style="27" width="9.140625" collapsed="false"/>
  </cols>
  <sheetData>
    <row r="1" spans="2:22" ht="15.75">
      <c r="B1" s="624" t="s">
        <v>80</v>
      </c>
      <c r="C1" s="624"/>
      <c r="D1" s="624"/>
      <c r="E1" s="624"/>
      <c r="F1" s="624"/>
      <c r="G1" s="624"/>
      <c r="H1" s="624"/>
      <c r="I1" s="389"/>
      <c r="J1" s="389"/>
      <c r="K1" s="389"/>
      <c r="L1" s="389"/>
    </row>
    <row r="2" spans="2:22" ht="11.25" customHeight="1"/>
    <row r="3" spans="2:22">
      <c r="B3" s="681" t="s">
        <v>125</v>
      </c>
      <c r="C3" s="681"/>
      <c r="D3" s="681"/>
      <c r="E3" s="681"/>
      <c r="F3" s="681"/>
      <c r="G3" s="681"/>
      <c r="H3" s="681"/>
      <c r="I3" s="681"/>
      <c r="J3" s="681"/>
      <c r="K3" s="681"/>
    </row>
    <row r="4" spans="2:22" ht="5.0999999999999996" customHeight="1">
      <c r="B4" s="235"/>
    </row>
    <row r="5" spans="2:22" s="42" customFormat="1" ht="11.25" thickBot="1">
      <c r="B5" s="519"/>
      <c r="C5" s="682" t="s">
        <v>203</v>
      </c>
      <c r="D5" s="683"/>
      <c r="E5" s="683" t="s">
        <v>204</v>
      </c>
      <c r="F5" s="683"/>
      <c r="G5" s="683" t="s">
        <v>205</v>
      </c>
      <c r="H5" s="683"/>
    </row>
    <row r="6" spans="2:22" s="42" customFormat="1" ht="11.25" thickBot="1">
      <c r="B6" s="519"/>
      <c r="C6" s="678" t="s">
        <v>206</v>
      </c>
      <c r="D6" s="679"/>
      <c r="E6" s="678" t="s">
        <v>206</v>
      </c>
      <c r="F6" s="679"/>
      <c r="G6" s="680" t="s">
        <v>206</v>
      </c>
      <c r="H6" s="680"/>
    </row>
    <row r="7" spans="2:22" ht="12" customHeight="1" thickBot="1">
      <c r="B7" s="124"/>
      <c r="C7" s="99">
        <v>2023</v>
      </c>
      <c r="D7" s="97">
        <v>2024</v>
      </c>
      <c r="E7" s="99">
        <v>2023</v>
      </c>
      <c r="F7" s="98">
        <v>2024</v>
      </c>
      <c r="G7" s="99">
        <v>2023</v>
      </c>
      <c r="H7" s="99">
        <v>2024</v>
      </c>
    </row>
    <row r="8" spans="2:22" s="138" customFormat="1" ht="13.5" thickTop="1" thickBot="1">
      <c r="B8" s="134" t="s">
        <v>207</v>
      </c>
      <c r="C8" s="459">
        <v>-18.2</v>
      </c>
      <c r="D8" s="460">
        <v>1.3</v>
      </c>
      <c r="E8" s="459">
        <v>3.1</v>
      </c>
      <c r="F8" s="460">
        <v>0.5</v>
      </c>
      <c r="G8" s="459">
        <v>22.8</v>
      </c>
      <c r="H8" s="459">
        <v>0</v>
      </c>
    </row>
    <row r="9" spans="2:22" s="138" customFormat="1" ht="13.5" thickTop="1" thickBot="1">
      <c r="B9" s="134" t="s">
        <v>208</v>
      </c>
      <c r="C9" s="459">
        <v>14.4</v>
      </c>
      <c r="D9" s="460">
        <v>-9.9</v>
      </c>
      <c r="E9" s="459">
        <v>5.6</v>
      </c>
      <c r="F9" s="460">
        <v>-15.5</v>
      </c>
      <c r="G9" s="459">
        <v>-2.5</v>
      </c>
      <c r="H9" s="459">
        <v>-19.600000000000001</v>
      </c>
    </row>
    <row r="10" spans="2:22" s="138" customFormat="1" ht="13.5" thickTop="1" thickBot="1">
      <c r="B10" s="134" t="s">
        <v>209</v>
      </c>
      <c r="C10" s="459">
        <v>-0.5</v>
      </c>
      <c r="D10" s="460">
        <v>0.1</v>
      </c>
      <c r="E10" s="459">
        <v>1.8</v>
      </c>
      <c r="F10" s="460">
        <v>-1.9</v>
      </c>
      <c r="G10" s="459">
        <v>4</v>
      </c>
      <c r="H10" s="459">
        <v>-3.4</v>
      </c>
    </row>
    <row r="11" spans="2:22" s="138" customFormat="1" ht="13.5" thickTop="1" thickBot="1">
      <c r="B11" s="134" t="s">
        <v>210</v>
      </c>
      <c r="C11" s="459">
        <v>0.8</v>
      </c>
      <c r="D11" s="460">
        <v>-0.9</v>
      </c>
      <c r="E11" s="459">
        <v>0</v>
      </c>
      <c r="F11" s="460">
        <v>0.1</v>
      </c>
      <c r="G11" s="459">
        <v>-0.7</v>
      </c>
      <c r="H11" s="459">
        <v>0.8</v>
      </c>
    </row>
    <row r="12" spans="2:22" s="138" customFormat="1" ht="13.5" thickTop="1" thickBot="1">
      <c r="B12" s="134" t="s">
        <v>211</v>
      </c>
      <c r="C12" s="459">
        <v>0.2</v>
      </c>
      <c r="D12" s="460">
        <v>-1.1000000000000001</v>
      </c>
      <c r="E12" s="459">
        <v>0.3</v>
      </c>
      <c r="F12" s="460">
        <v>-0.2</v>
      </c>
      <c r="G12" s="459">
        <v>0.4</v>
      </c>
      <c r="H12" s="459">
        <v>0.4</v>
      </c>
    </row>
    <row r="13" spans="2:22" s="138" customFormat="1" ht="13.5" thickTop="1" thickBot="1">
      <c r="B13" s="134" t="s">
        <v>212</v>
      </c>
      <c r="C13" s="459">
        <v>-1.3</v>
      </c>
      <c r="D13" s="460">
        <v>-0.1</v>
      </c>
      <c r="E13" s="459">
        <v>-0.6</v>
      </c>
      <c r="F13" s="460">
        <v>0.6</v>
      </c>
      <c r="G13" s="459">
        <v>0.2</v>
      </c>
      <c r="H13" s="459">
        <v>1.1000000000000001</v>
      </c>
    </row>
    <row r="14" spans="2:22" s="138" customFormat="1" ht="13.5" thickTop="1" thickBot="1">
      <c r="B14" s="134" t="s">
        <v>213</v>
      </c>
      <c r="C14" s="459">
        <v>4</v>
      </c>
      <c r="D14" s="460">
        <v>1.6</v>
      </c>
      <c r="E14" s="459">
        <v>1.9</v>
      </c>
      <c r="F14" s="460">
        <v>1.2</v>
      </c>
      <c r="G14" s="459">
        <v>-0.1</v>
      </c>
      <c r="H14" s="459">
        <v>0.9</v>
      </c>
    </row>
    <row r="15" spans="2:22" s="138" customFormat="1" ht="13.5" thickTop="1" thickBot="1">
      <c r="B15" s="134" t="s">
        <v>214</v>
      </c>
      <c r="C15" s="459">
        <v>0.6</v>
      </c>
      <c r="D15" s="460">
        <v>-2.1</v>
      </c>
      <c r="E15" s="459">
        <v>1.7</v>
      </c>
      <c r="F15" s="460">
        <v>2.5</v>
      </c>
      <c r="G15" s="459">
        <v>2.7</v>
      </c>
      <c r="H15" s="459">
        <v>6</v>
      </c>
    </row>
    <row r="16" spans="2:22" s="42" customFormat="1" ht="12" thickTop="1" thickBot="1">
      <c r="B16" s="404" t="s">
        <v>215</v>
      </c>
      <c r="C16" s="520">
        <v>1.2</v>
      </c>
      <c r="D16" s="521">
        <v>-2</v>
      </c>
      <c r="E16" s="520">
        <v>0.5</v>
      </c>
      <c r="F16" s="521">
        <v>1</v>
      </c>
      <c r="G16" s="520">
        <v>-0.3</v>
      </c>
      <c r="H16" s="520">
        <v>3</v>
      </c>
      <c r="V16" s="522"/>
    </row>
    <row r="17" spans="2:8" s="42" customFormat="1" ht="10.5">
      <c r="B17" s="401" t="s">
        <v>199</v>
      </c>
      <c r="C17" s="523">
        <v>1.2</v>
      </c>
      <c r="D17" s="524">
        <v>-13.1</v>
      </c>
      <c r="E17" s="523">
        <v>14.3</v>
      </c>
      <c r="F17" s="524">
        <v>-11.7</v>
      </c>
      <c r="G17" s="523">
        <v>26.5</v>
      </c>
      <c r="H17" s="523">
        <v>-10.8</v>
      </c>
    </row>
    <row r="34" spans="3:11">
      <c r="C34" s="88"/>
      <c r="D34" s="88"/>
      <c r="E34" s="88"/>
      <c r="F34" s="88"/>
      <c r="G34" s="88"/>
      <c r="H34" s="88"/>
      <c r="I34" s="88"/>
      <c r="J34" s="88"/>
      <c r="K34" s="88"/>
    </row>
    <row r="35" spans="3:11">
      <c r="C35" s="88"/>
      <c r="D35" s="88"/>
      <c r="E35" s="88"/>
      <c r="F35" s="88"/>
      <c r="G35" s="88"/>
      <c r="H35" s="88"/>
      <c r="I35" s="88"/>
      <c r="J35" s="88"/>
      <c r="K35" s="88"/>
    </row>
    <row r="36" spans="3:11">
      <c r="C36" s="88"/>
      <c r="D36" s="88"/>
      <c r="E36" s="88"/>
      <c r="F36" s="88"/>
      <c r="G36" s="88"/>
      <c r="H36" s="88"/>
      <c r="I36" s="88"/>
      <c r="J36" s="88"/>
      <c r="K36" s="88"/>
    </row>
    <row r="37" spans="3:11">
      <c r="C37" s="88"/>
      <c r="D37" s="88"/>
      <c r="E37" s="88"/>
      <c r="F37" s="88"/>
      <c r="G37" s="88"/>
      <c r="H37" s="88"/>
      <c r="I37" s="88"/>
      <c r="J37" s="88"/>
      <c r="K37" s="88"/>
    </row>
    <row r="38" spans="3:11">
      <c r="C38" s="88"/>
      <c r="D38" s="88"/>
      <c r="E38" s="88"/>
      <c r="F38" s="88"/>
      <c r="G38" s="88"/>
      <c r="H38" s="88"/>
      <c r="I38" s="88"/>
      <c r="J38" s="88"/>
      <c r="K38" s="88"/>
    </row>
    <row r="39" spans="3:11">
      <c r="C39" s="88"/>
      <c r="D39" s="88"/>
      <c r="E39" s="88"/>
      <c r="F39" s="88"/>
      <c r="G39" s="88"/>
      <c r="H39" s="88"/>
      <c r="I39" s="88"/>
      <c r="J39" s="88"/>
      <c r="K39" s="88"/>
    </row>
    <row r="40" spans="3:11">
      <c r="C40" s="88"/>
      <c r="D40" s="88"/>
      <c r="E40" s="88"/>
      <c r="F40" s="88"/>
      <c r="G40" s="88"/>
      <c r="H40" s="88"/>
      <c r="I40" s="88"/>
      <c r="J40" s="88"/>
      <c r="K40" s="88"/>
    </row>
    <row r="41" spans="3:11">
      <c r="C41" s="88"/>
      <c r="D41" s="88"/>
      <c r="E41" s="88"/>
      <c r="F41" s="88"/>
      <c r="G41" s="88"/>
      <c r="H41" s="88"/>
      <c r="I41" s="88"/>
      <c r="J41" s="88"/>
      <c r="K41" s="88"/>
    </row>
    <row r="42" spans="3:11">
      <c r="C42" s="88"/>
      <c r="D42" s="88"/>
      <c r="E42" s="88"/>
      <c r="F42" s="88"/>
      <c r="G42" s="88"/>
      <c r="H42" s="88"/>
      <c r="I42" s="88"/>
      <c r="J42" s="88"/>
      <c r="K42" s="88"/>
    </row>
    <row r="43" spans="3:11">
      <c r="C43" s="88"/>
      <c r="D43" s="88"/>
      <c r="E43" s="88"/>
      <c r="F43" s="88"/>
      <c r="G43" s="88"/>
      <c r="H43" s="88"/>
      <c r="I43" s="88"/>
      <c r="J43" s="88"/>
      <c r="K43" s="88"/>
    </row>
    <row r="44" spans="3:11">
      <c r="C44" s="88"/>
      <c r="D44" s="88"/>
      <c r="E44" s="88"/>
      <c r="F44" s="88"/>
      <c r="G44" s="88"/>
      <c r="H44" s="88"/>
      <c r="I44" s="88"/>
      <c r="J44" s="88"/>
      <c r="K44" s="88"/>
    </row>
    <row r="45" spans="3:11">
      <c r="C45" s="88"/>
      <c r="D45" s="88"/>
      <c r="E45" s="88"/>
      <c r="F45" s="88"/>
      <c r="G45" s="88"/>
      <c r="H45" s="88"/>
      <c r="I45" s="88"/>
      <c r="J45" s="88"/>
      <c r="K45" s="88"/>
    </row>
    <row r="46" spans="3:11">
      <c r="C46" s="88"/>
      <c r="D46" s="88"/>
      <c r="E46" s="88"/>
      <c r="F46" s="88"/>
      <c r="G46" s="88"/>
      <c r="H46" s="88"/>
      <c r="I46" s="88"/>
      <c r="J46" s="88"/>
      <c r="K46" s="88"/>
    </row>
    <row r="47" spans="3:11">
      <c r="C47" s="88"/>
      <c r="D47" s="88"/>
      <c r="E47" s="88"/>
      <c r="F47" s="88"/>
      <c r="G47" s="88"/>
      <c r="H47" s="88"/>
      <c r="I47" s="88"/>
      <c r="J47" s="88"/>
      <c r="K47" s="88"/>
    </row>
  </sheetData>
  <mergeCells count="8">
    <mergeCell ref="C6:D6"/>
    <mergeCell ref="E6:F6"/>
    <mergeCell ref="G6:H6"/>
    <mergeCell ref="B3:K3"/>
    <mergeCell ref="B1:H1"/>
    <mergeCell ref="C5:D5"/>
    <mergeCell ref="E5:F5"/>
    <mergeCell ref="G5:H5"/>
  </mergeCells>
  <hyperlinks>
    <hyperlink ref="B1:C1" location="Contents_en!B4" display="I. Balance of payments of the Republic of Moldova in Quarter I, 2023 (preliminary data)" xr:uid="{F171A83D-3CDB-4AD6-B456-A96767D8CF14}"/>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61D0F-7B57-4CCA-9CB1-EE28766D2845}">
  <sheetPr codeName="Sheet10"/>
  <dimension ref="B1:V29"/>
  <sheetViews>
    <sheetView showGridLines="0" showRowColHeaders="0" zoomScaleNormal="100" workbookViewId="0"/>
  </sheetViews>
  <sheetFormatPr defaultColWidth="9.140625" defaultRowHeight="10.5"/>
  <cols>
    <col min="1" max="1" customWidth="true" style="285" width="5.7109375" collapsed="false"/>
    <col min="2" max="2" customWidth="true" style="285" width="35.5703125" collapsed="false"/>
    <col min="3" max="7" customWidth="true" style="285" width="11.0" collapsed="false"/>
    <col min="8" max="9" customWidth="true" style="285" width="9.140625" collapsed="false"/>
    <col min="10" max="16384" style="285" width="9.140625" collapsed="false"/>
  </cols>
  <sheetData>
    <row r="1" spans="2:18" s="27" customFormat="1" ht="15.75">
      <c r="B1" s="624" t="s">
        <v>80</v>
      </c>
      <c r="C1" s="624"/>
      <c r="D1" s="624"/>
      <c r="E1" s="624"/>
      <c r="F1" s="624"/>
      <c r="G1" s="624"/>
      <c r="H1" s="825"/>
    </row>
    <row r="2" spans="2:18" s="27" customFormat="1" ht="11.25" customHeight="1">
      <c r="B2" s="29"/>
    </row>
    <row r="3" spans="2:18" s="67" customFormat="1" ht="45" customHeight="1">
      <c r="B3" s="656" t="s">
        <v>383</v>
      </c>
      <c r="C3" s="656"/>
      <c r="D3" s="656"/>
      <c r="E3" s="656"/>
      <c r="F3" s="656"/>
      <c r="G3" s="656"/>
    </row>
    <row r="4" spans="2:18" s="27" customFormat="1" ht="5.0999999999999996" customHeight="1">
      <c r="B4" s="29"/>
    </row>
    <row r="5" spans="2:18" s="254" customFormat="1" ht="15" customHeight="1">
      <c r="B5" s="597" t="s">
        <v>112</v>
      </c>
      <c r="C5" s="284"/>
      <c r="D5" s="284"/>
      <c r="E5" s="284"/>
      <c r="F5" s="284"/>
      <c r="G5" s="284"/>
    </row>
    <row r="6" spans="2:18" s="42" customFormat="1" ht="15" customHeight="1">
      <c r="B6" s="525"/>
      <c r="D6" s="578" t="s">
        <v>108</v>
      </c>
      <c r="E6" s="578" t="s">
        <v>377</v>
      </c>
      <c r="F6" s="578" t="s">
        <v>109</v>
      </c>
      <c r="G6" s="579" t="s">
        <v>378</v>
      </c>
      <c r="I6" s="285"/>
    </row>
    <row r="7" spans="2:18" ht="15" customHeight="1">
      <c r="C7" s="286"/>
      <c r="D7" s="580">
        <v>1</v>
      </c>
      <c r="E7" s="580" t="s">
        <v>352</v>
      </c>
      <c r="F7" s="580">
        <v>9.6</v>
      </c>
      <c r="G7" s="580">
        <v>16.8</v>
      </c>
      <c r="J7" s="42"/>
      <c r="L7" s="286"/>
      <c r="M7" s="286"/>
      <c r="N7" s="286"/>
    </row>
    <row r="8" spans="2:18" ht="15" customHeight="1">
      <c r="C8" s="286"/>
      <c r="D8" s="580">
        <v>2</v>
      </c>
      <c r="E8" s="580" t="s">
        <v>371</v>
      </c>
      <c r="F8" s="580">
        <v>8.31</v>
      </c>
      <c r="G8" s="580">
        <v>14.6</v>
      </c>
      <c r="J8" s="42"/>
      <c r="L8" s="286"/>
      <c r="M8" s="286"/>
      <c r="N8" s="286"/>
      <c r="O8" s="286"/>
      <c r="P8" s="286"/>
      <c r="Q8" s="286"/>
      <c r="R8" s="286"/>
    </row>
    <row r="9" spans="2:18" ht="15" customHeight="1">
      <c r="C9" s="286"/>
      <c r="D9" s="580">
        <v>3</v>
      </c>
      <c r="E9" s="580" t="s">
        <v>110</v>
      </c>
      <c r="F9" s="580">
        <v>7.7</v>
      </c>
      <c r="G9" s="580">
        <v>13.5</v>
      </c>
      <c r="J9" s="42"/>
    </row>
    <row r="10" spans="2:18" ht="15" customHeight="1">
      <c r="D10" s="580">
        <v>4</v>
      </c>
      <c r="E10" s="580" t="s">
        <v>372</v>
      </c>
      <c r="F10" s="580">
        <v>7.65</v>
      </c>
      <c r="G10" s="580">
        <v>13.4</v>
      </c>
      <c r="J10" s="42"/>
    </row>
    <row r="11" spans="2:18" ht="15" customHeight="1">
      <c r="D11" s="580">
        <v>5</v>
      </c>
      <c r="E11" s="580" t="s">
        <v>111</v>
      </c>
      <c r="F11" s="580">
        <v>2.62</v>
      </c>
      <c r="G11" s="580">
        <v>4.5999999999999996</v>
      </c>
      <c r="J11" s="42"/>
    </row>
    <row r="12" spans="2:18" ht="15" customHeight="1">
      <c r="D12" s="580">
        <v>6</v>
      </c>
      <c r="E12" s="580" t="s">
        <v>373</v>
      </c>
      <c r="F12" s="580">
        <v>2.3199999999999998</v>
      </c>
      <c r="G12" s="580">
        <v>4.0999999999999996</v>
      </c>
      <c r="J12" s="42"/>
    </row>
    <row r="13" spans="2:18" ht="15" customHeight="1">
      <c r="D13" s="580">
        <v>7</v>
      </c>
      <c r="E13" s="580" t="s">
        <v>374</v>
      </c>
      <c r="F13" s="580">
        <v>2.19</v>
      </c>
      <c r="G13" s="580">
        <v>3.8</v>
      </c>
      <c r="J13" s="42"/>
    </row>
    <row r="14" spans="2:18" ht="15" customHeight="1">
      <c r="D14" s="580">
        <v>8</v>
      </c>
      <c r="E14" s="580" t="s">
        <v>375</v>
      </c>
      <c r="F14" s="580">
        <v>1.65</v>
      </c>
      <c r="G14" s="580">
        <v>2.9</v>
      </c>
      <c r="J14" s="42"/>
    </row>
    <row r="15" spans="2:18" ht="15" customHeight="1">
      <c r="D15" s="580">
        <v>9</v>
      </c>
      <c r="E15" s="580" t="s">
        <v>376</v>
      </c>
      <c r="F15" s="580">
        <v>1.58</v>
      </c>
      <c r="G15" s="580">
        <v>2.8</v>
      </c>
      <c r="J15" s="42"/>
    </row>
    <row r="16" spans="2:18" ht="15" customHeight="1">
      <c r="D16" s="580">
        <v>10</v>
      </c>
      <c r="E16" s="580" t="s">
        <v>353</v>
      </c>
      <c r="F16" s="580">
        <v>1.24</v>
      </c>
      <c r="G16" s="580">
        <v>2.2000000000000002</v>
      </c>
      <c r="J16" s="42"/>
    </row>
    <row r="17" spans="2:22">
      <c r="B17" s="257" t="s">
        <v>151</v>
      </c>
    </row>
    <row r="18" spans="2:22" ht="11.25" customHeight="1">
      <c r="B18" s="258"/>
    </row>
    <row r="19" spans="2:22" ht="11.25" customHeight="1">
      <c r="B19" s="258"/>
    </row>
    <row r="20" spans="2:22" ht="11.25" customHeight="1">
      <c r="B20" s="684"/>
      <c r="C20" s="686">
        <v>2023</v>
      </c>
      <c r="D20" s="687"/>
      <c r="E20" s="687"/>
      <c r="F20" s="687"/>
      <c r="G20" s="688"/>
    </row>
    <row r="21" spans="2:22">
      <c r="B21" s="685"/>
      <c r="C21" s="287" t="s">
        <v>0</v>
      </c>
      <c r="D21" s="287" t="s">
        <v>1</v>
      </c>
      <c r="E21" s="287" t="s">
        <v>2</v>
      </c>
      <c r="F21" s="287" t="s">
        <v>3</v>
      </c>
      <c r="G21" s="287" t="s">
        <v>0</v>
      </c>
      <c r="O21" s="286"/>
      <c r="P21" s="286"/>
      <c r="Q21" s="286"/>
    </row>
    <row r="22" spans="2:22">
      <c r="B22" s="288" t="s">
        <v>136</v>
      </c>
      <c r="C22" s="289">
        <v>18.420000000000002</v>
      </c>
      <c r="D22" s="289">
        <v>20.100000000000001</v>
      </c>
      <c r="E22" s="289">
        <v>19.100000000000001</v>
      </c>
      <c r="F22" s="289">
        <v>26.05</v>
      </c>
      <c r="G22" s="289">
        <v>19.5</v>
      </c>
      <c r="H22" s="290"/>
      <c r="N22" s="290"/>
      <c r="O22" s="290"/>
      <c r="P22" s="290"/>
      <c r="Q22" s="290"/>
      <c r="R22" s="290"/>
      <c r="S22" s="290"/>
      <c r="T22" s="290"/>
      <c r="U22" s="290"/>
      <c r="V22" s="290"/>
    </row>
    <row r="23" spans="2:22">
      <c r="B23" s="288" t="s">
        <v>201</v>
      </c>
      <c r="C23" s="289">
        <v>11.85</v>
      </c>
      <c r="D23" s="289">
        <v>12.04</v>
      </c>
      <c r="E23" s="289">
        <v>10.210000000000001</v>
      </c>
      <c r="F23" s="289">
        <v>10.099999999999998</v>
      </c>
      <c r="G23" s="289">
        <v>0.75999999999999979</v>
      </c>
      <c r="H23" s="290"/>
      <c r="N23" s="290"/>
      <c r="O23" s="290"/>
      <c r="P23" s="290"/>
      <c r="Q23" s="290"/>
      <c r="R23" s="290"/>
      <c r="S23" s="290"/>
      <c r="T23" s="290"/>
      <c r="U23" s="290"/>
      <c r="V23" s="290"/>
    </row>
    <row r="24" spans="2:22">
      <c r="B24" s="288" t="s">
        <v>202</v>
      </c>
      <c r="C24" s="289">
        <v>23.199999999999996</v>
      </c>
      <c r="D24" s="289">
        <v>19.540000000000003</v>
      </c>
      <c r="E24" s="289">
        <v>22.769999999999996</v>
      </c>
      <c r="F24" s="289">
        <v>27.95</v>
      </c>
      <c r="G24" s="289">
        <v>36.800000000000004</v>
      </c>
      <c r="H24" s="290"/>
      <c r="N24" s="290"/>
      <c r="O24" s="290"/>
      <c r="P24" s="290"/>
      <c r="Q24" s="290"/>
      <c r="R24" s="290"/>
      <c r="S24" s="290"/>
      <c r="T24" s="290"/>
      <c r="U24" s="290"/>
      <c r="V24" s="290"/>
    </row>
    <row r="25" spans="2:22">
      <c r="B25" s="291" t="s">
        <v>199</v>
      </c>
      <c r="C25" s="292">
        <v>53.47</v>
      </c>
      <c r="D25" s="292">
        <v>51.68</v>
      </c>
      <c r="E25" s="292">
        <v>52.08</v>
      </c>
      <c r="F25" s="292">
        <v>64.099999999999994</v>
      </c>
      <c r="G25" s="292">
        <v>57.06</v>
      </c>
      <c r="H25" s="290"/>
      <c r="N25" s="290"/>
      <c r="O25" s="290"/>
      <c r="P25" s="290"/>
      <c r="Q25" s="290"/>
      <c r="R25" s="290"/>
      <c r="S25" s="290"/>
      <c r="T25" s="290"/>
      <c r="U25" s="290"/>
      <c r="V25" s="290"/>
    </row>
    <row r="26" spans="2:22">
      <c r="C26" s="293"/>
      <c r="D26" s="293"/>
      <c r="E26" s="293"/>
      <c r="F26" s="293"/>
      <c r="G26" s="293"/>
    </row>
    <row r="29" spans="2:22" ht="10.5" customHeight="1"/>
  </sheetData>
  <mergeCells count="4">
    <mergeCell ref="B20:B21"/>
    <mergeCell ref="C20:G20"/>
    <mergeCell ref="B3:G3"/>
    <mergeCell ref="B1:H1"/>
  </mergeCells>
  <hyperlinks>
    <hyperlink ref="B1:C1" location="Contents_en!B4" display="I. Balance of payments of the Republic of Moldova in Quarter I, 2023 (preliminary data)" xr:uid="{E05A8EF1-35C0-4679-B8DE-97A4C5FE65BD}"/>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BAC7-E1C0-4BEB-8CFE-B44B80F02C1B}">
  <sheetPr codeName="Sheet12"/>
  <dimension ref="B1:W67"/>
  <sheetViews>
    <sheetView showGridLines="0" showRowColHeaders="0" zoomScaleNormal="100" workbookViewId="0">
      <selection activeCell="C45" sqref="C45"/>
    </sheetView>
  </sheetViews>
  <sheetFormatPr defaultRowHeight="14.25"/>
  <cols>
    <col min="1" max="1" customWidth="true" style="27" width="5.7109375" collapsed="false"/>
    <col min="2" max="2" customWidth="true" style="276" width="51.5703125" collapsed="false"/>
    <col min="3" max="8" customWidth="true" style="27" width="7.7109375" collapsed="false"/>
    <col min="9" max="16384" style="27" width="9.140625" collapsed="false"/>
  </cols>
  <sheetData>
    <row r="1" spans="2:9" ht="15.75">
      <c r="B1" s="624" t="s">
        <v>80</v>
      </c>
      <c r="C1" s="624"/>
      <c r="D1" s="624"/>
      <c r="E1" s="624"/>
      <c r="F1" s="624"/>
      <c r="G1" s="624"/>
      <c r="H1" s="624"/>
      <c r="I1" s="389"/>
    </row>
    <row r="2" spans="2:9" ht="11.25" customHeight="1"/>
    <row r="3" spans="2:9" s="67" customFormat="1" ht="30" customHeight="1">
      <c r="B3" s="656" t="s">
        <v>384</v>
      </c>
      <c r="C3" s="656"/>
      <c r="D3" s="656"/>
      <c r="E3" s="656"/>
      <c r="F3" s="656"/>
      <c r="G3" s="656"/>
      <c r="H3" s="656"/>
    </row>
    <row r="4" spans="2:9" ht="5.0999999999999996" customHeight="1">
      <c r="B4" s="496"/>
      <c r="C4" s="435"/>
      <c r="D4" s="435"/>
      <c r="E4" s="435"/>
      <c r="F4" s="435"/>
      <c r="G4" s="435"/>
      <c r="H4" s="435"/>
    </row>
    <row r="5" spans="2:9" s="254" customFormat="1" ht="15" customHeight="1">
      <c r="B5" s="691" t="s">
        <v>132</v>
      </c>
      <c r="C5" s="691"/>
      <c r="D5" s="691"/>
      <c r="E5" s="691"/>
      <c r="F5" s="691"/>
      <c r="G5" s="691"/>
      <c r="H5" s="692"/>
    </row>
    <row r="27" spans="2:23" ht="11.25" customHeight="1">
      <c r="B27" s="277"/>
      <c r="C27" s="41"/>
      <c r="D27" s="41"/>
      <c r="E27" s="41"/>
      <c r="F27" s="41"/>
      <c r="G27" s="41"/>
    </row>
    <row r="28" spans="2:23" ht="11.25" customHeight="1">
      <c r="B28" s="689"/>
      <c r="C28" s="693">
        <v>2023</v>
      </c>
      <c r="D28" s="693"/>
      <c r="E28" s="693"/>
      <c r="F28" s="693"/>
      <c r="G28" s="622">
        <v>2024</v>
      </c>
    </row>
    <row r="29" spans="2:23" s="42" customFormat="1" ht="10.5">
      <c r="B29" s="690"/>
      <c r="C29" s="278" t="s">
        <v>0</v>
      </c>
      <c r="D29" s="278" t="s">
        <v>1</v>
      </c>
      <c r="E29" s="278" t="s">
        <v>2</v>
      </c>
      <c r="F29" s="278" t="s">
        <v>3</v>
      </c>
      <c r="G29" s="278" t="s">
        <v>0</v>
      </c>
    </row>
    <row r="30" spans="2:23" s="42" customFormat="1" ht="10.5">
      <c r="B30" s="279" t="s">
        <v>216</v>
      </c>
      <c r="C30" s="280">
        <v>60.97</v>
      </c>
      <c r="D30" s="280">
        <v>60.55</v>
      </c>
      <c r="E30" s="280">
        <v>66.8</v>
      </c>
      <c r="F30" s="280">
        <v>65.930000000000007</v>
      </c>
      <c r="G30" s="280">
        <v>67.790000000000006</v>
      </c>
      <c r="W30" s="443"/>
    </row>
    <row r="31" spans="2:23" s="42" customFormat="1" ht="10.5">
      <c r="B31" s="279" t="s">
        <v>217</v>
      </c>
      <c r="C31" s="280">
        <v>5.0199999999999996</v>
      </c>
      <c r="D31" s="280">
        <v>2.13</v>
      </c>
      <c r="E31" s="280">
        <v>4.46</v>
      </c>
      <c r="F31" s="280">
        <v>4.93</v>
      </c>
      <c r="G31" s="280">
        <v>3.06</v>
      </c>
    </row>
    <row r="32" spans="2:23" s="42" customFormat="1" ht="10.5">
      <c r="B32" s="279" t="s">
        <v>218</v>
      </c>
      <c r="C32" s="280">
        <v>188.85</v>
      </c>
      <c r="D32" s="280">
        <v>6.75</v>
      </c>
      <c r="E32" s="280">
        <v>167.11999999999998</v>
      </c>
      <c r="F32" s="280">
        <v>95.44</v>
      </c>
      <c r="G32" s="280">
        <v>9.7900000000000205</v>
      </c>
    </row>
    <row r="33" spans="2:7" s="42" customFormat="1" ht="10.5">
      <c r="B33" s="279" t="s">
        <v>219</v>
      </c>
      <c r="C33" s="280">
        <v>241.29</v>
      </c>
      <c r="D33" s="280">
        <v>217.93</v>
      </c>
      <c r="E33" s="280">
        <v>227.81</v>
      </c>
      <c r="F33" s="280">
        <v>168.39</v>
      </c>
      <c r="G33" s="280">
        <v>144.94999999999999</v>
      </c>
    </row>
    <row r="34" spans="2:7" s="42" customFormat="1" ht="10.5">
      <c r="B34" s="279" t="s">
        <v>220</v>
      </c>
      <c r="C34" s="280">
        <v>62.03</v>
      </c>
      <c r="D34" s="280">
        <v>1.1399999999999999</v>
      </c>
      <c r="E34" s="280">
        <v>0.09</v>
      </c>
      <c r="F34" s="280">
        <v>10.53</v>
      </c>
      <c r="G34" s="280">
        <v>0.1</v>
      </c>
    </row>
    <row r="35" spans="2:7" s="42" customFormat="1" ht="10.5">
      <c r="B35" s="279" t="s">
        <v>221</v>
      </c>
      <c r="C35" s="280">
        <v>13.24</v>
      </c>
      <c r="D35" s="280">
        <v>11.03</v>
      </c>
      <c r="E35" s="280">
        <v>15.17</v>
      </c>
      <c r="F35" s="280">
        <v>17.399999999999999</v>
      </c>
      <c r="G35" s="280">
        <v>18.309999999999999</v>
      </c>
    </row>
    <row r="36" spans="2:7" s="42" customFormat="1" ht="10.5">
      <c r="B36" s="279" t="s">
        <v>222</v>
      </c>
      <c r="C36" s="280">
        <v>26.760000000000097</v>
      </c>
      <c r="D36" s="280">
        <v>23.830000000000041</v>
      </c>
      <c r="E36" s="280">
        <v>38.55000000000004</v>
      </c>
      <c r="F36" s="280">
        <v>32.660000000000053</v>
      </c>
      <c r="G36" s="280">
        <v>23.819999999999936</v>
      </c>
    </row>
    <row r="37" spans="2:7" s="42" customFormat="1" ht="10.5">
      <c r="B37" s="281" t="s">
        <v>199</v>
      </c>
      <c r="C37" s="282">
        <v>598.16000000000008</v>
      </c>
      <c r="D37" s="282">
        <v>323.36</v>
      </c>
      <c r="E37" s="282">
        <v>520</v>
      </c>
      <c r="F37" s="282">
        <v>395.28</v>
      </c>
      <c r="G37" s="282">
        <v>267.81999999999994</v>
      </c>
    </row>
    <row r="38" spans="2:7" ht="12" customHeight="1">
      <c r="B38" s="283"/>
    </row>
    <row r="39" spans="2:7" ht="12" customHeight="1">
      <c r="B39" s="27"/>
    </row>
    <row r="40" spans="2:7">
      <c r="B40" s="27"/>
    </row>
    <row r="41" spans="2:7">
      <c r="B41" s="27"/>
    </row>
    <row r="42" spans="2:7">
      <c r="B42" s="27"/>
    </row>
    <row r="43" spans="2:7">
      <c r="B43" s="27"/>
    </row>
    <row r="44" spans="2:7">
      <c r="B44" s="27"/>
    </row>
    <row r="45" spans="2:7">
      <c r="B45" s="27"/>
    </row>
    <row r="46" spans="2:7">
      <c r="B46" s="27"/>
    </row>
    <row r="51" spans="2:7">
      <c r="B51" s="27"/>
    </row>
    <row r="52" spans="2:7">
      <c r="B52" s="27"/>
    </row>
    <row r="53" spans="2:7">
      <c r="B53" s="27"/>
    </row>
    <row r="54" spans="2:7">
      <c r="B54" s="27"/>
    </row>
    <row r="55" spans="2:7">
      <c r="B55" s="27"/>
    </row>
    <row r="56" spans="2:7">
      <c r="B56" s="27"/>
    </row>
    <row r="57" spans="2:7">
      <c r="B57" s="27"/>
    </row>
    <row r="58" spans="2:7">
      <c r="B58" s="27"/>
    </row>
    <row r="60" spans="2:7">
      <c r="C60" s="210"/>
      <c r="D60" s="210"/>
      <c r="E60" s="210"/>
      <c r="F60" s="210"/>
      <c r="G60" s="210"/>
    </row>
    <row r="61" spans="2:7">
      <c r="C61" s="210"/>
      <c r="D61" s="210"/>
      <c r="E61" s="210"/>
      <c r="F61" s="210"/>
      <c r="G61" s="210"/>
    </row>
    <row r="62" spans="2:7">
      <c r="C62" s="210"/>
      <c r="D62" s="210"/>
      <c r="E62" s="210"/>
      <c r="F62" s="210"/>
      <c r="G62" s="210"/>
    </row>
    <row r="63" spans="2:7">
      <c r="C63" s="210"/>
      <c r="D63" s="210"/>
      <c r="E63" s="210"/>
      <c r="F63" s="210"/>
      <c r="G63" s="210"/>
    </row>
    <row r="64" spans="2:7">
      <c r="C64" s="210"/>
      <c r="D64" s="210"/>
      <c r="E64" s="210"/>
      <c r="F64" s="210"/>
      <c r="G64" s="210"/>
    </row>
    <row r="65" spans="3:7">
      <c r="C65" s="210"/>
      <c r="D65" s="210"/>
      <c r="E65" s="210"/>
      <c r="F65" s="210"/>
      <c r="G65" s="210"/>
    </row>
    <row r="66" spans="3:7">
      <c r="C66" s="210"/>
      <c r="D66" s="210"/>
      <c r="E66" s="210"/>
      <c r="F66" s="210"/>
      <c r="G66" s="210"/>
    </row>
    <row r="67" spans="3:7">
      <c r="C67" s="210"/>
      <c r="D67" s="210"/>
      <c r="E67" s="210"/>
      <c r="F67" s="210"/>
      <c r="G67" s="210"/>
    </row>
  </sheetData>
  <mergeCells count="5">
    <mergeCell ref="B28:B29"/>
    <mergeCell ref="B5:H5"/>
    <mergeCell ref="C28:F28"/>
    <mergeCell ref="B3:H3"/>
    <mergeCell ref="B1:H1"/>
  </mergeCells>
  <hyperlinks>
    <hyperlink ref="B1:C1" location="Contents_en!B4" display="I. Balance of payments of the Republic of Moldova in Quarter I, 2023 (preliminary data)" xr:uid="{BCB45F37-DD3F-463D-BF94-2F5328A1BDC9}"/>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699E4-1DEC-4786-811F-0922CFB24489}">
  <sheetPr codeName="Sheet13"/>
  <dimension ref="B1:H42"/>
  <sheetViews>
    <sheetView showGridLines="0" showRowColHeaders="0" zoomScaleNormal="100" workbookViewId="0"/>
  </sheetViews>
  <sheetFormatPr defaultRowHeight="14.25"/>
  <cols>
    <col min="1" max="1" customWidth="true" style="27" width="5.7109375" collapsed="false"/>
    <col min="2" max="2" customWidth="true" style="27" width="43.140625" collapsed="false"/>
    <col min="3" max="3" customWidth="true" style="27" width="9.140625" collapsed="false"/>
    <col min="4" max="16384" style="27" width="9.140625" collapsed="false"/>
  </cols>
  <sheetData>
    <row r="1" spans="2:8" ht="15.75">
      <c r="B1" s="624" t="s">
        <v>80</v>
      </c>
      <c r="C1" s="624"/>
      <c r="D1" s="624"/>
      <c r="E1" s="624"/>
      <c r="F1" s="624"/>
      <c r="G1" s="624"/>
      <c r="H1" s="624"/>
    </row>
    <row r="2" spans="2:8" ht="11.25" customHeight="1"/>
    <row r="3" spans="2:8" s="67" customFormat="1" ht="30" customHeight="1">
      <c r="B3" s="656" t="s">
        <v>369</v>
      </c>
      <c r="C3" s="656"/>
      <c r="D3" s="656"/>
      <c r="E3" s="656"/>
      <c r="F3" s="656"/>
      <c r="G3" s="656"/>
    </row>
    <row r="4" spans="2:8" ht="5.0999999999999996" customHeight="1"/>
    <row r="5" spans="2:8" s="254" customFormat="1" ht="15" customHeight="1">
      <c r="B5" s="691" t="s">
        <v>113</v>
      </c>
      <c r="C5" s="691"/>
      <c r="D5" s="691"/>
      <c r="E5" s="691"/>
      <c r="F5" s="691"/>
      <c r="G5" s="691"/>
    </row>
    <row r="24" spans="2:7" ht="11.25" customHeight="1">
      <c r="B24" s="41"/>
      <c r="C24" s="41"/>
      <c r="D24" s="41"/>
      <c r="E24" s="41"/>
      <c r="F24" s="41"/>
      <c r="G24" s="41"/>
    </row>
    <row r="25" spans="2:7" ht="11.25" customHeight="1">
      <c r="B25" s="694"/>
      <c r="C25" s="676">
        <v>2023</v>
      </c>
      <c r="D25" s="677"/>
      <c r="E25" s="677"/>
      <c r="F25" s="677"/>
      <c r="G25" s="259">
        <v>2024</v>
      </c>
    </row>
    <row r="26" spans="2:7" s="42" customFormat="1" ht="10.5">
      <c r="B26" s="695"/>
      <c r="C26" s="294" t="s">
        <v>0</v>
      </c>
      <c r="D26" s="294" t="s">
        <v>1</v>
      </c>
      <c r="E26" s="294" t="s">
        <v>2</v>
      </c>
      <c r="F26" s="294" t="s">
        <v>3</v>
      </c>
      <c r="G26" s="294" t="s">
        <v>0</v>
      </c>
    </row>
    <row r="27" spans="2:7" s="42" customFormat="1" ht="10.5">
      <c r="B27" s="295" t="s">
        <v>205</v>
      </c>
      <c r="C27" s="296">
        <v>273.87</v>
      </c>
      <c r="D27" s="296">
        <v>185.24</v>
      </c>
      <c r="E27" s="296">
        <v>180.87000000000012</v>
      </c>
      <c r="F27" s="296">
        <v>245.83999999999986</v>
      </c>
      <c r="G27" s="296">
        <v>209.65999999999991</v>
      </c>
    </row>
    <row r="28" spans="2:7" s="42" customFormat="1" ht="10.5">
      <c r="B28" s="11" t="s">
        <v>203</v>
      </c>
      <c r="C28" s="297">
        <v>590.91999999999996</v>
      </c>
      <c r="D28" s="297">
        <v>577.44999999999993</v>
      </c>
      <c r="E28" s="297">
        <v>640.47000000000014</v>
      </c>
      <c r="F28" s="297">
        <v>630.91999999999985</v>
      </c>
      <c r="G28" s="297">
        <v>565.91999999999996</v>
      </c>
    </row>
    <row r="29" spans="2:7" s="42" customFormat="1" ht="10.5">
      <c r="B29" s="11" t="s">
        <v>204</v>
      </c>
      <c r="C29" s="297">
        <v>317.04999999999995</v>
      </c>
      <c r="D29" s="297">
        <v>392.20999999999992</v>
      </c>
      <c r="E29" s="297">
        <v>459.6</v>
      </c>
      <c r="F29" s="297">
        <v>385.08</v>
      </c>
      <c r="G29" s="297">
        <v>356.26000000000005</v>
      </c>
    </row>
    <row r="30" spans="2:7" s="42" customFormat="1" ht="10.5">
      <c r="B30" s="298" t="s">
        <v>223</v>
      </c>
      <c r="C30" s="299">
        <v>8</v>
      </c>
      <c r="D30" s="299">
        <v>4.7</v>
      </c>
      <c r="E30" s="299">
        <v>4</v>
      </c>
      <c r="F30" s="299">
        <v>5.3</v>
      </c>
      <c r="G30" s="299">
        <v>5.5</v>
      </c>
    </row>
    <row r="39" spans="3:7">
      <c r="C39" s="300"/>
      <c r="D39" s="300"/>
      <c r="E39" s="300"/>
      <c r="F39" s="300"/>
      <c r="G39" s="300"/>
    </row>
    <row r="40" spans="3:7">
      <c r="C40" s="300"/>
      <c r="D40" s="300"/>
      <c r="E40" s="300"/>
      <c r="F40" s="300"/>
      <c r="G40" s="300"/>
    </row>
    <row r="41" spans="3:7">
      <c r="C41" s="300"/>
      <c r="D41" s="300"/>
      <c r="E41" s="300"/>
      <c r="F41" s="300"/>
      <c r="G41" s="300"/>
    </row>
    <row r="42" spans="3:7">
      <c r="C42" s="300"/>
      <c r="D42" s="300"/>
      <c r="E42" s="300"/>
      <c r="F42" s="300"/>
      <c r="G42" s="300"/>
    </row>
  </sheetData>
  <mergeCells count="5">
    <mergeCell ref="B25:B26"/>
    <mergeCell ref="C25:F25"/>
    <mergeCell ref="B5:G5"/>
    <mergeCell ref="B1:H1"/>
    <mergeCell ref="B3:G3"/>
  </mergeCells>
  <hyperlinks>
    <hyperlink ref="B1:C1" location="Contents_en!B4" display="I. Balance of payments of the Republic of Moldova in Quarter I, 2023 (preliminary data)" xr:uid="{775ACA96-3155-4C7A-A773-CD99CC569DC1}"/>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726B7-CEB3-44D0-9EA5-6B684AE90F9A}">
  <sheetPr codeName="Sheet14"/>
  <dimension ref="B1:V47"/>
  <sheetViews>
    <sheetView showGridLines="0" showRowColHeaders="0" zoomScaleNormal="100" workbookViewId="0"/>
  </sheetViews>
  <sheetFormatPr defaultRowHeight="14.25"/>
  <cols>
    <col min="1" max="1" customWidth="true" style="27" width="5.7109375" collapsed="false"/>
    <col min="2" max="2" customWidth="true" style="27" width="44.28515625" collapsed="false"/>
    <col min="3" max="13" style="27" width="9.140625" collapsed="false"/>
    <col min="14" max="14" customWidth="true" style="27" width="24.42578125" collapsed="false"/>
    <col min="15" max="16384" style="27" width="9.140625" collapsed="false"/>
  </cols>
  <sheetData>
    <row r="1" spans="2:22" ht="15.75">
      <c r="B1" s="624" t="s">
        <v>80</v>
      </c>
      <c r="C1" s="624"/>
      <c r="D1" s="624"/>
      <c r="E1" s="624"/>
      <c r="F1" s="624"/>
      <c r="G1" s="624"/>
      <c r="H1" s="624"/>
      <c r="I1" s="389"/>
      <c r="J1" s="389"/>
      <c r="K1" s="389"/>
      <c r="L1" s="389"/>
    </row>
    <row r="2" spans="2:22" ht="11.25" customHeight="1"/>
    <row r="3" spans="2:22">
      <c r="B3" s="681" t="s">
        <v>13</v>
      </c>
      <c r="C3" s="681"/>
      <c r="D3" s="681"/>
      <c r="E3" s="681"/>
      <c r="F3" s="681"/>
      <c r="G3" s="681"/>
      <c r="H3" s="681"/>
      <c r="I3" s="681"/>
      <c r="J3" s="681"/>
      <c r="K3" s="681"/>
    </row>
    <row r="4" spans="2:22" ht="5.0999999999999996" customHeight="1">
      <c r="B4" s="235"/>
    </row>
    <row r="5" spans="2:22" s="42" customFormat="1" ht="11.25" thickBot="1">
      <c r="B5" s="526"/>
      <c r="C5" s="682" t="s">
        <v>203</v>
      </c>
      <c r="D5" s="683"/>
      <c r="E5" s="683" t="s">
        <v>204</v>
      </c>
      <c r="F5" s="683"/>
      <c r="G5" s="683" t="s">
        <v>205</v>
      </c>
      <c r="H5" s="683"/>
    </row>
    <row r="6" spans="2:22" s="42" customFormat="1" ht="11.25" thickBot="1">
      <c r="B6" s="526"/>
      <c r="C6" s="678" t="s">
        <v>206</v>
      </c>
      <c r="D6" s="679"/>
      <c r="E6" s="678" t="s">
        <v>206</v>
      </c>
      <c r="F6" s="679"/>
      <c r="G6" s="680" t="s">
        <v>206</v>
      </c>
      <c r="H6" s="680"/>
    </row>
    <row r="7" spans="2:22" ht="12" customHeight="1" thickBot="1">
      <c r="B7" s="301"/>
      <c r="C7" s="302">
        <v>2023</v>
      </c>
      <c r="D7" s="112">
        <v>2024</v>
      </c>
      <c r="E7" s="110">
        <v>2023</v>
      </c>
      <c r="F7" s="111">
        <v>2024</v>
      </c>
      <c r="G7" s="110">
        <v>2023</v>
      </c>
      <c r="H7" s="110">
        <v>2024</v>
      </c>
    </row>
    <row r="8" spans="2:22" s="42" customFormat="1" ht="11.25" thickBot="1">
      <c r="B8" s="404" t="s">
        <v>224</v>
      </c>
      <c r="C8" s="527">
        <v>7.3</v>
      </c>
      <c r="D8" s="528">
        <v>3.2</v>
      </c>
      <c r="E8" s="529">
        <v>2.2999999999999998</v>
      </c>
      <c r="F8" s="528">
        <v>0.8</v>
      </c>
      <c r="G8" s="529">
        <v>16</v>
      </c>
      <c r="H8" s="530">
        <v>6</v>
      </c>
    </row>
    <row r="9" spans="2:22" s="42" customFormat="1" ht="11.25" thickBot="1">
      <c r="B9" s="404" t="s">
        <v>225</v>
      </c>
      <c r="C9" s="527">
        <v>1.2</v>
      </c>
      <c r="D9" s="528">
        <v>1.2</v>
      </c>
      <c r="E9" s="529">
        <v>-0.2</v>
      </c>
      <c r="F9" s="528">
        <v>0.4</v>
      </c>
      <c r="G9" s="529">
        <v>3.6</v>
      </c>
      <c r="H9" s="530">
        <v>2.1</v>
      </c>
    </row>
    <row r="10" spans="2:22" s="42" customFormat="1" ht="11.25" thickBot="1">
      <c r="B10" s="404" t="s">
        <v>226</v>
      </c>
      <c r="C10" s="527">
        <v>0.1</v>
      </c>
      <c r="D10" s="528">
        <v>-0.1</v>
      </c>
      <c r="E10" s="529">
        <v>-1.6</v>
      </c>
      <c r="F10" s="528">
        <v>-0.2</v>
      </c>
      <c r="G10" s="529">
        <v>3</v>
      </c>
      <c r="H10" s="530">
        <v>0.1</v>
      </c>
    </row>
    <row r="11" spans="2:22" s="42" customFormat="1" ht="11.25" thickBot="1">
      <c r="B11" s="404" t="s">
        <v>227</v>
      </c>
      <c r="C11" s="527">
        <v>1.9</v>
      </c>
      <c r="D11" s="528">
        <v>-1.7</v>
      </c>
      <c r="E11" s="529">
        <v>0.1</v>
      </c>
      <c r="F11" s="528">
        <v>-0.4</v>
      </c>
      <c r="G11" s="529">
        <v>5</v>
      </c>
      <c r="H11" s="530">
        <v>-3.2</v>
      </c>
    </row>
    <row r="12" spans="2:22" s="42" customFormat="1" ht="11.25" thickBot="1">
      <c r="B12" s="404" t="s">
        <v>228</v>
      </c>
      <c r="C12" s="527">
        <v>4.2</v>
      </c>
      <c r="D12" s="528">
        <v>-4.8</v>
      </c>
      <c r="E12" s="529">
        <v>8.6999999999999993</v>
      </c>
      <c r="F12" s="528">
        <v>0.8</v>
      </c>
      <c r="G12" s="529">
        <v>-3.5</v>
      </c>
      <c r="H12" s="530">
        <v>-11.3</v>
      </c>
    </row>
    <row r="13" spans="2:22" s="42" customFormat="1" ht="11.25" thickBot="1">
      <c r="B13" s="404" t="s">
        <v>229</v>
      </c>
      <c r="C13" s="527">
        <v>10.199999999999999</v>
      </c>
      <c r="D13" s="528">
        <v>-1.7</v>
      </c>
      <c r="E13" s="529">
        <v>0.3</v>
      </c>
      <c r="F13" s="528">
        <v>6.7</v>
      </c>
      <c r="G13" s="529">
        <v>27</v>
      </c>
      <c r="H13" s="530">
        <v>-11.5</v>
      </c>
    </row>
    <row r="14" spans="2:22" s="42" customFormat="1" ht="11.25" thickBot="1">
      <c r="B14" s="404" t="s">
        <v>215</v>
      </c>
      <c r="C14" s="527">
        <v>5.2</v>
      </c>
      <c r="D14" s="528">
        <v>-0.3</v>
      </c>
      <c r="E14" s="529">
        <v>1.1000000000000001</v>
      </c>
      <c r="F14" s="528">
        <v>4.3</v>
      </c>
      <c r="G14" s="529">
        <v>11.9</v>
      </c>
      <c r="H14" s="530">
        <v>-5.6</v>
      </c>
    </row>
    <row r="15" spans="2:22" s="42" customFormat="1" ht="10.5">
      <c r="B15" s="401" t="s">
        <v>199</v>
      </c>
      <c r="C15" s="531">
        <v>30.1</v>
      </c>
      <c r="D15" s="524">
        <v>-4.2</v>
      </c>
      <c r="E15" s="523">
        <v>10.7</v>
      </c>
      <c r="F15" s="524">
        <v>12.4</v>
      </c>
      <c r="G15" s="523">
        <v>63</v>
      </c>
      <c r="H15" s="523">
        <v>-23.4</v>
      </c>
    </row>
    <row r="16" spans="2:22" ht="11.25" customHeight="1">
      <c r="V16" s="274"/>
    </row>
    <row r="34" spans="3:11">
      <c r="C34" s="88"/>
      <c r="D34" s="88"/>
      <c r="E34" s="88"/>
      <c r="F34" s="88"/>
      <c r="G34" s="88"/>
      <c r="H34" s="88"/>
      <c r="I34" s="88"/>
      <c r="J34" s="88"/>
      <c r="K34" s="88"/>
    </row>
    <row r="35" spans="3:11">
      <c r="C35" s="88"/>
      <c r="D35" s="88"/>
      <c r="E35" s="88"/>
      <c r="F35" s="88"/>
      <c r="G35" s="88"/>
      <c r="H35" s="88"/>
      <c r="I35" s="88"/>
      <c r="J35" s="88"/>
      <c r="K35" s="88"/>
    </row>
    <row r="36" spans="3:11">
      <c r="C36" s="88"/>
      <c r="D36" s="88"/>
      <c r="E36" s="88"/>
      <c r="F36" s="88"/>
      <c r="G36" s="88"/>
      <c r="H36" s="88"/>
      <c r="I36" s="88"/>
      <c r="J36" s="88"/>
      <c r="K36" s="88"/>
    </row>
    <row r="37" spans="3:11">
      <c r="C37" s="88"/>
      <c r="D37" s="88"/>
      <c r="E37" s="88"/>
      <c r="F37" s="88"/>
      <c r="G37" s="88"/>
      <c r="H37" s="88"/>
      <c r="I37" s="88"/>
      <c r="J37" s="88"/>
      <c r="K37" s="88"/>
    </row>
    <row r="38" spans="3:11">
      <c r="C38" s="88"/>
      <c r="D38" s="88"/>
      <c r="E38" s="88"/>
      <c r="F38" s="88"/>
      <c r="G38" s="88"/>
      <c r="H38" s="88"/>
      <c r="I38" s="88"/>
      <c r="J38" s="88"/>
      <c r="K38" s="88"/>
    </row>
    <row r="39" spans="3:11">
      <c r="C39" s="88"/>
      <c r="D39" s="88"/>
      <c r="E39" s="88"/>
      <c r="F39" s="88"/>
      <c r="G39" s="88"/>
      <c r="H39" s="88"/>
      <c r="I39" s="88"/>
      <c r="J39" s="88"/>
      <c r="K39" s="88"/>
    </row>
    <row r="40" spans="3:11">
      <c r="C40" s="88"/>
      <c r="D40" s="88"/>
      <c r="E40" s="88"/>
      <c r="F40" s="88"/>
      <c r="G40" s="88"/>
      <c r="H40" s="88"/>
      <c r="I40" s="88"/>
      <c r="J40" s="88"/>
      <c r="K40" s="88"/>
    </row>
    <row r="41" spans="3:11">
      <c r="C41" s="88"/>
      <c r="D41" s="88"/>
      <c r="E41" s="88"/>
      <c r="F41" s="88"/>
      <c r="G41" s="88"/>
      <c r="H41" s="88"/>
      <c r="I41" s="88"/>
      <c r="J41" s="88"/>
      <c r="K41" s="88"/>
    </row>
    <row r="42" spans="3:11">
      <c r="C42" s="88"/>
      <c r="D42" s="88"/>
      <c r="E42" s="88"/>
      <c r="F42" s="88"/>
      <c r="G42" s="88"/>
      <c r="H42" s="88"/>
      <c r="I42" s="88"/>
      <c r="J42" s="88"/>
      <c r="K42" s="88"/>
    </row>
    <row r="43" spans="3:11">
      <c r="C43" s="88"/>
      <c r="D43" s="88"/>
      <c r="E43" s="88"/>
      <c r="F43" s="88"/>
      <c r="G43" s="88"/>
      <c r="H43" s="88"/>
      <c r="I43" s="88"/>
      <c r="J43" s="88"/>
      <c r="K43" s="88"/>
    </row>
    <row r="44" spans="3:11">
      <c r="C44" s="88"/>
      <c r="D44" s="88"/>
      <c r="E44" s="88"/>
      <c r="F44" s="88"/>
      <c r="G44" s="88"/>
      <c r="H44" s="88"/>
      <c r="I44" s="88"/>
      <c r="J44" s="88"/>
      <c r="K44" s="88"/>
    </row>
    <row r="45" spans="3:11">
      <c r="C45" s="88"/>
      <c r="D45" s="88"/>
      <c r="E45" s="88"/>
      <c r="F45" s="88"/>
      <c r="G45" s="88"/>
      <c r="H45" s="88"/>
      <c r="I45" s="88"/>
      <c r="J45" s="88"/>
      <c r="K45" s="88"/>
    </row>
    <row r="46" spans="3:11">
      <c r="C46" s="88"/>
      <c r="D46" s="88"/>
      <c r="E46" s="88"/>
      <c r="F46" s="88"/>
      <c r="G46" s="88"/>
      <c r="H46" s="88"/>
      <c r="I46" s="88"/>
      <c r="J46" s="88"/>
      <c r="K46" s="88"/>
    </row>
    <row r="47" spans="3:11">
      <c r="C47" s="88"/>
      <c r="D47" s="88"/>
      <c r="E47" s="88"/>
      <c r="F47" s="88"/>
      <c r="G47" s="88"/>
      <c r="H47" s="88"/>
      <c r="I47" s="88"/>
      <c r="J47" s="88"/>
      <c r="K47" s="88"/>
    </row>
  </sheetData>
  <mergeCells count="8">
    <mergeCell ref="B3:K3"/>
    <mergeCell ref="B1:H1"/>
    <mergeCell ref="C5:D5"/>
    <mergeCell ref="E5:F5"/>
    <mergeCell ref="E6:F6"/>
    <mergeCell ref="G5:H5"/>
    <mergeCell ref="G6:H6"/>
    <mergeCell ref="C6:D6"/>
  </mergeCells>
  <hyperlinks>
    <hyperlink ref="B1:C1" location="Contents_en!B4" display="I. Balance of payments of the Republic of Moldova in Quarter I, 2023 (preliminary data)" xr:uid="{862E246A-A817-4977-90C4-E7A1953C7F2C}"/>
  </hyperlinks>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2727-1D7F-4422-AB9D-D133FE734B66}">
  <sheetPr codeName="Sheet15"/>
  <dimension ref="B1:J24"/>
  <sheetViews>
    <sheetView showGridLines="0" showRowColHeaders="0" zoomScaleNormal="100" workbookViewId="0"/>
  </sheetViews>
  <sheetFormatPr defaultRowHeight="14.25"/>
  <cols>
    <col min="1" max="1" customWidth="true" style="27" width="5.7109375" collapsed="false"/>
    <col min="2" max="2" customWidth="true" style="36" width="66.7109375" collapsed="false"/>
    <col min="3" max="3" style="36" width="9.140625" collapsed="false"/>
    <col min="4" max="16384" style="27" width="9.140625" collapsed="false"/>
  </cols>
  <sheetData>
    <row r="1" spans="2:10" ht="15.75">
      <c r="B1" s="624" t="s">
        <v>80</v>
      </c>
      <c r="C1" s="624"/>
      <c r="D1" s="624"/>
      <c r="E1" s="624"/>
      <c r="F1" s="624"/>
      <c r="G1" s="624"/>
      <c r="H1" s="624"/>
    </row>
    <row r="2" spans="2:10" ht="11.25" customHeight="1"/>
    <row r="3" spans="2:10" s="67" customFormat="1" ht="30" customHeight="1">
      <c r="B3" s="656" t="s">
        <v>133</v>
      </c>
      <c r="C3" s="656"/>
      <c r="D3" s="656"/>
      <c r="E3" s="656"/>
      <c r="F3" s="656"/>
      <c r="G3" s="656"/>
    </row>
    <row r="4" spans="2:10" ht="5.0999999999999996" customHeight="1"/>
    <row r="5" spans="2:10" s="254" customFormat="1">
      <c r="B5" s="696" t="s">
        <v>403</v>
      </c>
      <c r="C5" s="696"/>
      <c r="D5" s="696"/>
      <c r="E5" s="696"/>
      <c r="F5" s="696"/>
      <c r="G5" s="405"/>
      <c r="H5" s="273"/>
      <c r="I5" s="273"/>
      <c r="J5" s="273"/>
    </row>
    <row r="7" spans="2:10">
      <c r="E7" s="406"/>
      <c r="F7" s="406"/>
    </row>
    <row r="8" spans="2:10">
      <c r="E8" s="406"/>
    </row>
    <row r="9" spans="2:10">
      <c r="E9" s="406"/>
    </row>
    <row r="10" spans="2:10">
      <c r="E10" s="406"/>
    </row>
    <row r="11" spans="2:10">
      <c r="E11" s="406"/>
    </row>
    <row r="12" spans="2:10">
      <c r="E12" s="406"/>
    </row>
    <row r="13" spans="2:10">
      <c r="E13" s="406"/>
    </row>
    <row r="14" spans="2:10">
      <c r="E14" s="406"/>
    </row>
    <row r="24" spans="4:4">
      <c r="D24" s="42"/>
    </row>
  </sheetData>
  <mergeCells count="3">
    <mergeCell ref="B1:H1"/>
    <mergeCell ref="B5:F5"/>
    <mergeCell ref="B3:G3"/>
  </mergeCells>
  <hyperlinks>
    <hyperlink ref="B1:C1" location="Contents_en!B4" display="I. Balance of payments of the Republic of Moldova in Quarter I, 2023 (preliminary data)" xr:uid="{89641684-5542-4DB3-9F94-A9F5F29853FB}"/>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94500-C97F-4320-AE58-656D2E34B645}">
  <sheetPr codeName="Sheet17"/>
  <dimension ref="B1:I30"/>
  <sheetViews>
    <sheetView showGridLines="0" showRowColHeaders="0" zoomScaleNormal="100" workbookViewId="0"/>
  </sheetViews>
  <sheetFormatPr defaultRowHeight="14.25"/>
  <cols>
    <col min="1" max="1" customWidth="true" style="27" width="5.7109375" collapsed="false"/>
    <col min="2" max="2" customWidth="true" style="27" width="44.5703125" collapsed="false"/>
    <col min="3" max="7" style="27" width="9.140625" collapsed="false"/>
    <col min="8" max="8" customWidth="true" style="27" width="8.7109375" collapsed="false"/>
    <col min="9" max="16384" style="27" width="9.140625" collapsed="false"/>
  </cols>
  <sheetData>
    <row r="1" spans="2:9" ht="15.75">
      <c r="B1" s="624" t="s">
        <v>80</v>
      </c>
      <c r="C1" s="624"/>
      <c r="D1" s="624"/>
      <c r="E1" s="624"/>
      <c r="F1" s="624"/>
      <c r="G1" s="624"/>
      <c r="H1" s="624"/>
      <c r="I1" s="389"/>
    </row>
    <row r="2" spans="2:9" ht="11.25" customHeight="1"/>
    <row r="3" spans="2:9">
      <c r="B3" s="681" t="s">
        <v>64</v>
      </c>
      <c r="C3" s="681"/>
      <c r="D3" s="681"/>
      <c r="E3" s="681"/>
      <c r="F3" s="681"/>
      <c r="G3" s="681"/>
      <c r="H3" s="681"/>
    </row>
    <row r="4" spans="2:9" ht="5.0999999999999996" customHeight="1">
      <c r="B4" s="235"/>
    </row>
    <row r="5" spans="2:9" s="42" customFormat="1" ht="10.5">
      <c r="B5" s="698"/>
      <c r="C5" s="659">
        <v>2023</v>
      </c>
      <c r="D5" s="660"/>
      <c r="E5" s="660"/>
      <c r="F5" s="660"/>
      <c r="G5" s="395">
        <v>2024</v>
      </c>
      <c r="H5" s="659" t="s">
        <v>409</v>
      </c>
    </row>
    <row r="6" spans="2:9" s="42" customFormat="1" ht="11.25" thickBot="1">
      <c r="B6" s="698"/>
      <c r="C6" s="224" t="s">
        <v>0</v>
      </c>
      <c r="D6" s="225" t="s">
        <v>1</v>
      </c>
      <c r="E6" s="225" t="s">
        <v>2</v>
      </c>
      <c r="F6" s="225" t="s">
        <v>3</v>
      </c>
      <c r="G6" s="226" t="s">
        <v>0</v>
      </c>
      <c r="H6" s="668"/>
    </row>
    <row r="7" spans="2:9" s="42" customFormat="1" ht="11.25" thickBot="1">
      <c r="B7" s="699"/>
      <c r="C7" s="700" t="s">
        <v>139</v>
      </c>
      <c r="D7" s="701"/>
      <c r="E7" s="701"/>
      <c r="F7" s="701"/>
      <c r="G7" s="702"/>
      <c r="H7" s="407" t="s">
        <v>8</v>
      </c>
    </row>
    <row r="8" spans="2:9" s="42" customFormat="1" ht="12" thickTop="1" thickBot="1">
      <c r="B8" s="69" t="s">
        <v>230</v>
      </c>
      <c r="C8" s="408">
        <v>110.91</v>
      </c>
      <c r="D8" s="408">
        <v>123.33</v>
      </c>
      <c r="E8" s="408">
        <v>121.67</v>
      </c>
      <c r="F8" s="408">
        <v>139.84</v>
      </c>
      <c r="G8" s="408">
        <v>127.3</v>
      </c>
      <c r="H8" s="409">
        <v>114.8</v>
      </c>
    </row>
    <row r="9" spans="2:9" s="42" customFormat="1" ht="12" thickTop="1" thickBot="1">
      <c r="B9" s="70" t="s">
        <v>231</v>
      </c>
      <c r="C9" s="410">
        <v>61.49</v>
      </c>
      <c r="D9" s="410">
        <v>62.67</v>
      </c>
      <c r="E9" s="410">
        <v>58.17</v>
      </c>
      <c r="F9" s="410">
        <v>59.8</v>
      </c>
      <c r="G9" s="410">
        <v>55.3</v>
      </c>
      <c r="H9" s="411">
        <v>89.9</v>
      </c>
    </row>
    <row r="10" spans="2:9" s="42" customFormat="1" ht="11.25" thickTop="1">
      <c r="B10" s="412" t="s">
        <v>232</v>
      </c>
      <c r="C10" s="413">
        <v>49.42</v>
      </c>
      <c r="D10" s="413">
        <v>60.66</v>
      </c>
      <c r="E10" s="413">
        <v>63.5</v>
      </c>
      <c r="F10" s="413">
        <v>80.040000000000006</v>
      </c>
      <c r="G10" s="413">
        <v>72</v>
      </c>
      <c r="H10" s="414">
        <v>145.69999999999999</v>
      </c>
    </row>
    <row r="11" spans="2:9" s="42" customFormat="1" ht="10.5">
      <c r="B11" s="697" t="s">
        <v>233</v>
      </c>
      <c r="C11" s="697"/>
      <c r="D11" s="697"/>
      <c r="E11" s="697"/>
      <c r="F11" s="697"/>
      <c r="G11" s="697"/>
      <c r="H11" s="697"/>
    </row>
    <row r="24" spans="3:8">
      <c r="C24" s="88"/>
      <c r="D24" s="88"/>
      <c r="E24" s="88"/>
      <c r="F24" s="88"/>
      <c r="G24" s="88"/>
      <c r="H24" s="88"/>
    </row>
    <row r="25" spans="3:8">
      <c r="C25" s="88"/>
      <c r="D25" s="88"/>
      <c r="E25" s="88"/>
      <c r="F25" s="88"/>
      <c r="G25" s="88"/>
      <c r="H25" s="88"/>
    </row>
    <row r="26" spans="3:8">
      <c r="C26" s="88"/>
      <c r="D26" s="88"/>
      <c r="E26" s="88"/>
      <c r="F26" s="88"/>
      <c r="G26" s="88"/>
      <c r="H26" s="88"/>
    </row>
    <row r="27" spans="3:8">
      <c r="C27" s="88"/>
      <c r="D27" s="88"/>
      <c r="E27" s="88"/>
      <c r="F27" s="88"/>
      <c r="G27" s="88"/>
      <c r="H27" s="88"/>
    </row>
    <row r="28" spans="3:8">
      <c r="C28" s="88"/>
      <c r="D28" s="88"/>
      <c r="E28" s="88"/>
      <c r="F28" s="88"/>
      <c r="G28" s="88"/>
      <c r="H28" s="88"/>
    </row>
    <row r="29" spans="3:8">
      <c r="C29" s="88"/>
      <c r="D29" s="88"/>
      <c r="E29" s="88"/>
      <c r="F29" s="88"/>
      <c r="G29" s="88"/>
      <c r="H29" s="88"/>
    </row>
    <row r="30" spans="3:8">
      <c r="C30" s="88"/>
      <c r="D30" s="88"/>
      <c r="E30" s="88"/>
      <c r="F30" s="88"/>
      <c r="G30" s="88"/>
      <c r="H30" s="88"/>
    </row>
  </sheetData>
  <mergeCells count="7">
    <mergeCell ref="B3:H3"/>
    <mergeCell ref="B1:H1"/>
    <mergeCell ref="B11:H11"/>
    <mergeCell ref="B5:B7"/>
    <mergeCell ref="C5:F5"/>
    <mergeCell ref="H5:H6"/>
    <mergeCell ref="C7:G7"/>
  </mergeCells>
  <hyperlinks>
    <hyperlink ref="B1:C1" location="Contents_en!B4" display="I. Balance of payments of the Republic of Moldova in Quarter I, 2023 (preliminary data)" xr:uid="{FEB0F70D-4680-4231-9128-2F3763287CA7}"/>
  </hyperlink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FF49C-854D-4A68-B433-B869A263587B}">
  <sheetPr codeName="Sheet18"/>
  <dimension ref="B1:U56"/>
  <sheetViews>
    <sheetView showGridLines="0" showRowColHeaders="0" zoomScaleNormal="100" workbookViewId="0"/>
  </sheetViews>
  <sheetFormatPr defaultColWidth="9.140625" defaultRowHeight="10.5"/>
  <cols>
    <col min="1" max="1" customWidth="true" style="415" width="5.7109375" collapsed="false"/>
    <col min="2" max="2" customWidth="true" style="415" width="45.28515625" collapsed="false"/>
    <col min="3" max="16384" style="415" width="9.140625" collapsed="false"/>
  </cols>
  <sheetData>
    <row r="1" spans="2:8" s="27" customFormat="1" ht="15.75">
      <c r="B1" s="624" t="s">
        <v>80</v>
      </c>
      <c r="C1" s="624"/>
      <c r="D1" s="624"/>
      <c r="E1" s="624"/>
      <c r="F1" s="624"/>
      <c r="G1" s="624"/>
      <c r="H1" s="624"/>
    </row>
    <row r="2" spans="2:8" ht="11.25" customHeight="1"/>
    <row r="3" spans="2:8" s="532" customFormat="1" ht="15" customHeight="1">
      <c r="B3" s="708" t="s">
        <v>393</v>
      </c>
      <c r="C3" s="708"/>
      <c r="D3" s="708"/>
      <c r="E3" s="708"/>
      <c r="F3" s="708"/>
      <c r="G3" s="708"/>
      <c r="H3" s="708"/>
    </row>
    <row r="4" spans="2:8" ht="5.0999999999999996" customHeight="1"/>
    <row r="5" spans="2:8" s="416" customFormat="1" ht="15" customHeight="1">
      <c r="B5" s="706" t="s">
        <v>11</v>
      </c>
      <c r="C5" s="706"/>
      <c r="D5" s="706"/>
      <c r="E5" s="706"/>
      <c r="F5" s="706"/>
      <c r="G5" s="706"/>
      <c r="H5" s="707"/>
    </row>
    <row r="14" spans="2:8" ht="14.1" customHeight="1"/>
    <row r="15" spans="2:8" ht="14.1" customHeight="1"/>
    <row r="16" spans="2:8" ht="14.1" customHeight="1"/>
    <row r="17" ht="14.1" customHeight="1"/>
    <row r="18"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5" customHeight="1"/>
    <row r="32" ht="27" customHeight="1"/>
    <row r="33" spans="2:21" s="27" customFormat="1" ht="11.25" customHeight="1">
      <c r="B33" s="417"/>
      <c r="C33" s="41"/>
      <c r="D33" s="41"/>
      <c r="E33" s="41"/>
      <c r="F33" s="41"/>
      <c r="G33" s="41"/>
      <c r="H33" s="273"/>
      <c r="I33" s="273"/>
      <c r="J33" s="273"/>
      <c r="K33" s="273"/>
      <c r="L33" s="273"/>
      <c r="O33" s="274"/>
    </row>
    <row r="34" spans="2:21" ht="11.25" customHeight="1">
      <c r="B34" s="705"/>
      <c r="C34" s="703">
        <v>2023</v>
      </c>
      <c r="D34" s="704"/>
      <c r="E34" s="704"/>
      <c r="F34" s="704"/>
      <c r="G34" s="418">
        <v>2024</v>
      </c>
    </row>
    <row r="35" spans="2:21">
      <c r="B35" s="705"/>
      <c r="C35" s="419" t="s">
        <v>0</v>
      </c>
      <c r="D35" s="419" t="s">
        <v>1</v>
      </c>
      <c r="E35" s="419" t="s">
        <v>2</v>
      </c>
      <c r="F35" s="419" t="s">
        <v>3</v>
      </c>
      <c r="G35" s="419" t="s">
        <v>0</v>
      </c>
    </row>
    <row r="36" spans="2:21">
      <c r="B36" s="298" t="s">
        <v>223</v>
      </c>
      <c r="C36" s="299">
        <v>1.8</v>
      </c>
      <c r="D36" s="299">
        <v>1.7</v>
      </c>
      <c r="E36" s="299">
        <v>1</v>
      </c>
      <c r="F36" s="299">
        <v>0.8</v>
      </c>
      <c r="G36" s="299">
        <v>2</v>
      </c>
      <c r="H36" s="42"/>
      <c r="I36" s="42"/>
      <c r="J36" s="42"/>
      <c r="K36" s="42"/>
      <c r="L36" s="42"/>
      <c r="M36" s="42"/>
      <c r="N36" s="42"/>
      <c r="O36" s="42"/>
      <c r="P36" s="42"/>
      <c r="Q36" s="420"/>
      <c r="R36" s="420"/>
      <c r="S36" s="420"/>
      <c r="T36" s="420"/>
      <c r="U36" s="420"/>
    </row>
    <row r="37" spans="2:21">
      <c r="B37" s="298" t="s">
        <v>234</v>
      </c>
      <c r="C37" s="280">
        <v>183.99</v>
      </c>
      <c r="D37" s="280">
        <v>194</v>
      </c>
      <c r="E37" s="280">
        <v>199.36</v>
      </c>
      <c r="F37" s="280">
        <v>195.69</v>
      </c>
      <c r="G37" s="280">
        <v>169.10999999999999</v>
      </c>
      <c r="H37" s="42"/>
      <c r="I37" s="42"/>
      <c r="J37" s="42"/>
      <c r="K37" s="42"/>
      <c r="L37" s="42"/>
      <c r="M37" s="42"/>
      <c r="N37" s="42"/>
      <c r="O37" s="42"/>
      <c r="P37" s="42"/>
      <c r="Q37" s="420"/>
      <c r="R37" s="420"/>
      <c r="S37" s="420"/>
      <c r="T37" s="420"/>
      <c r="U37" s="420"/>
    </row>
    <row r="38" spans="2:21">
      <c r="B38" s="298" t="s">
        <v>235</v>
      </c>
      <c r="C38" s="280">
        <v>-121.08000000000001</v>
      </c>
      <c r="D38" s="280">
        <v>-125.45000000000002</v>
      </c>
      <c r="E38" s="280">
        <v>-158.84</v>
      </c>
      <c r="F38" s="280">
        <v>-161.21999999999997</v>
      </c>
      <c r="G38" s="280">
        <v>-93.130000000000024</v>
      </c>
      <c r="H38" s="42"/>
      <c r="I38" s="42"/>
      <c r="J38" s="42"/>
      <c r="K38" s="42"/>
      <c r="L38" s="42"/>
      <c r="M38" s="42"/>
      <c r="N38" s="42"/>
      <c r="O38" s="42"/>
      <c r="P38" s="42"/>
      <c r="Q38" s="420"/>
      <c r="R38" s="420"/>
      <c r="S38" s="420"/>
      <c r="T38" s="420"/>
      <c r="U38" s="420"/>
    </row>
    <row r="39" spans="2:21">
      <c r="B39" s="298" t="s">
        <v>236</v>
      </c>
      <c r="C39" s="280">
        <v>-0.40999999999999659</v>
      </c>
      <c r="D39" s="280">
        <v>-1.7199999999999704</v>
      </c>
      <c r="E39" s="280">
        <v>3.7199999999999704</v>
      </c>
      <c r="F39" s="280">
        <v>1.7699999999999818</v>
      </c>
      <c r="G39" s="280">
        <v>1.5599999999999739</v>
      </c>
      <c r="H39" s="42"/>
      <c r="I39" s="42"/>
      <c r="J39" s="42"/>
      <c r="K39" s="42"/>
      <c r="L39" s="42"/>
      <c r="M39" s="42"/>
      <c r="N39" s="42"/>
      <c r="O39" s="42"/>
      <c r="P39" s="42"/>
      <c r="Q39" s="420"/>
      <c r="R39" s="420"/>
      <c r="S39" s="420"/>
      <c r="T39" s="420"/>
      <c r="U39" s="420"/>
    </row>
    <row r="40" spans="2:21">
      <c r="B40" s="421" t="s">
        <v>205</v>
      </c>
      <c r="C40" s="282">
        <v>62.5</v>
      </c>
      <c r="D40" s="282">
        <v>66.830000000000013</v>
      </c>
      <c r="E40" s="282">
        <v>44.239999999999981</v>
      </c>
      <c r="F40" s="282">
        <v>36.240000000000009</v>
      </c>
      <c r="G40" s="282">
        <v>77.539999999999935</v>
      </c>
      <c r="H40" s="42"/>
      <c r="I40" s="42"/>
      <c r="J40" s="42"/>
      <c r="K40" s="42"/>
      <c r="L40" s="42"/>
      <c r="M40" s="42"/>
      <c r="N40" s="42"/>
      <c r="O40" s="42"/>
      <c r="P40" s="42"/>
      <c r="Q40" s="420"/>
      <c r="R40" s="420"/>
      <c r="S40" s="420"/>
      <c r="T40" s="420"/>
      <c r="U40" s="420"/>
    </row>
    <row r="41" spans="2:21">
      <c r="C41" s="422"/>
      <c r="D41" s="422"/>
      <c r="E41" s="422"/>
      <c r="F41" s="422"/>
    </row>
    <row r="42" spans="2:21">
      <c r="C42" s="422"/>
      <c r="D42" s="422"/>
      <c r="E42" s="422"/>
      <c r="F42" s="422"/>
    </row>
    <row r="43" spans="2:21">
      <c r="C43" s="422"/>
      <c r="D43" s="422"/>
      <c r="E43" s="422"/>
      <c r="F43" s="422"/>
    </row>
    <row r="44" spans="2:21" ht="15" customHeight="1">
      <c r="B44" s="423"/>
    </row>
    <row r="51" spans="3:7">
      <c r="C51" s="424"/>
      <c r="D51" s="424"/>
      <c r="E51" s="424"/>
      <c r="F51" s="424"/>
      <c r="G51" s="424"/>
    </row>
    <row r="52" spans="3:7">
      <c r="C52" s="424"/>
      <c r="D52" s="424"/>
      <c r="E52" s="424"/>
      <c r="F52" s="424"/>
      <c r="G52" s="424"/>
    </row>
    <row r="53" spans="3:7">
      <c r="C53" s="424"/>
      <c r="D53" s="424"/>
      <c r="E53" s="424"/>
      <c r="F53" s="424"/>
      <c r="G53" s="424"/>
    </row>
    <row r="54" spans="3:7">
      <c r="C54" s="424"/>
      <c r="D54" s="424"/>
      <c r="E54" s="424"/>
      <c r="F54" s="424"/>
      <c r="G54" s="424"/>
    </row>
    <row r="55" spans="3:7">
      <c r="C55" s="424"/>
      <c r="D55" s="424"/>
      <c r="E55" s="424"/>
      <c r="F55" s="424"/>
      <c r="G55" s="424"/>
    </row>
    <row r="56" spans="3:7">
      <c r="C56" s="425"/>
      <c r="D56" s="425"/>
      <c r="E56" s="425"/>
      <c r="F56" s="425"/>
      <c r="G56" s="425"/>
    </row>
  </sheetData>
  <mergeCells count="5">
    <mergeCell ref="C34:F34"/>
    <mergeCell ref="B34:B35"/>
    <mergeCell ref="B1:H1"/>
    <mergeCell ref="B5:H5"/>
    <mergeCell ref="B3:H3"/>
  </mergeCells>
  <hyperlinks>
    <hyperlink ref="B1:C1" location="Contents_en!B4" display="I. Balance of payments of the Republic of Moldova in Quarter I, 2023 (preliminary data)" xr:uid="{A621A583-E253-43C7-BDB7-DDB3CC0A7804}"/>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6C94C-AE15-4514-A697-73E70EB249A0}">
  <sheetPr codeName="Sheet1"/>
  <dimension ref="B1:W39"/>
  <sheetViews>
    <sheetView showGridLines="0" showRowColHeaders="0" zoomScaleNormal="100" workbookViewId="0"/>
  </sheetViews>
  <sheetFormatPr defaultRowHeight="12" customHeight="1"/>
  <cols>
    <col min="1" max="1" customWidth="true" style="446" width="5.7109375" collapsed="false"/>
    <col min="2" max="2" customWidth="true" style="446" width="43.140625" collapsed="false"/>
    <col min="3" max="7" customWidth="true" style="446" width="11.7109375" collapsed="false"/>
    <col min="8" max="149" style="446" width="9.140625" collapsed="false"/>
    <col min="150" max="150" customWidth="true" style="446" width="44.85546875" collapsed="false"/>
    <col min="151" max="191" customWidth="true" style="446" width="6.7109375" collapsed="false"/>
    <col min="192" max="192" bestFit="true" customWidth="true" style="446" width="5.42578125" collapsed="false"/>
    <col min="193" max="194" bestFit="true" customWidth="true" style="446" width="5.7109375" collapsed="false"/>
    <col min="195" max="195" bestFit="true" customWidth="true" style="446" width="5.5703125" collapsed="false"/>
    <col min="196" max="196" bestFit="true" customWidth="true" style="446" width="5.42578125" collapsed="false"/>
    <col min="197" max="198" bestFit="true" customWidth="true" style="446" width="5.7109375" collapsed="false"/>
    <col min="199" max="199" bestFit="true" customWidth="true" style="446" width="5.28515625" collapsed="false"/>
    <col min="200" max="200" bestFit="true" customWidth="true" style="446" width="5.42578125" collapsed="false"/>
    <col min="201" max="202" bestFit="true" customWidth="true" style="446" width="5.7109375" collapsed="false"/>
    <col min="203" max="237" customWidth="true" style="446" width="6.7109375" collapsed="false"/>
    <col min="238" max="238" bestFit="true" customWidth="true" style="446" width="5.7109375" collapsed="false"/>
    <col min="239" max="241" customWidth="true" style="446" width="5.7109375" collapsed="false"/>
    <col min="242" max="242" bestFit="true" customWidth="true" style="446" width="6.7109375" collapsed="false"/>
    <col min="243" max="249" customWidth="true" style="446" width="6.7109375" collapsed="false"/>
    <col min="250" max="250" bestFit="true" customWidth="true" style="446" width="5.5703125" collapsed="false"/>
    <col min="251" max="251" customWidth="true" style="446" width="6.7109375" collapsed="false"/>
    <col min="252" max="405" style="446" width="9.140625" collapsed="false"/>
    <col min="406" max="406" customWidth="true" style="446" width="44.85546875" collapsed="false"/>
    <col min="407" max="447" customWidth="true" style="446" width="6.7109375" collapsed="false"/>
    <col min="448" max="448" bestFit="true" customWidth="true" style="446" width="5.42578125" collapsed="false"/>
    <col min="449" max="450" bestFit="true" customWidth="true" style="446" width="5.7109375" collapsed="false"/>
    <col min="451" max="451" bestFit="true" customWidth="true" style="446" width="5.5703125" collapsed="false"/>
    <col min="452" max="452" bestFit="true" customWidth="true" style="446" width="5.42578125" collapsed="false"/>
    <col min="453" max="454" bestFit="true" customWidth="true" style="446" width="5.7109375" collapsed="false"/>
    <col min="455" max="455" bestFit="true" customWidth="true" style="446" width="5.28515625" collapsed="false"/>
    <col min="456" max="456" bestFit="true" customWidth="true" style="446" width="5.42578125" collapsed="false"/>
    <col min="457" max="458" bestFit="true" customWidth="true" style="446" width="5.7109375" collapsed="false"/>
    <col min="459" max="493" customWidth="true" style="446" width="6.7109375" collapsed="false"/>
    <col min="494" max="494" bestFit="true" customWidth="true" style="446" width="5.7109375" collapsed="false"/>
    <col min="495" max="497" customWidth="true" style="446" width="5.7109375" collapsed="false"/>
    <col min="498" max="498" bestFit="true" customWidth="true" style="446" width="6.7109375" collapsed="false"/>
    <col min="499" max="505" customWidth="true" style="446" width="6.7109375" collapsed="false"/>
    <col min="506" max="506" bestFit="true" customWidth="true" style="446" width="5.5703125" collapsed="false"/>
    <col min="507" max="507" customWidth="true" style="446" width="6.7109375" collapsed="false"/>
    <col min="508" max="661" style="446" width="9.140625" collapsed="false"/>
    <col min="662" max="662" customWidth="true" style="446" width="44.85546875" collapsed="false"/>
    <col min="663" max="703" customWidth="true" style="446" width="6.7109375" collapsed="false"/>
    <col min="704" max="704" bestFit="true" customWidth="true" style="446" width="5.42578125" collapsed="false"/>
    <col min="705" max="706" bestFit="true" customWidth="true" style="446" width="5.7109375" collapsed="false"/>
    <col min="707" max="707" bestFit="true" customWidth="true" style="446" width="5.5703125" collapsed="false"/>
    <col min="708" max="708" bestFit="true" customWidth="true" style="446" width="5.42578125" collapsed="false"/>
    <col min="709" max="710" bestFit="true" customWidth="true" style="446" width="5.7109375" collapsed="false"/>
    <col min="711" max="711" bestFit="true" customWidth="true" style="446" width="5.28515625" collapsed="false"/>
    <col min="712" max="712" bestFit="true" customWidth="true" style="446" width="5.42578125" collapsed="false"/>
    <col min="713" max="714" bestFit="true" customWidth="true" style="446" width="5.7109375" collapsed="false"/>
    <col min="715" max="749" customWidth="true" style="446" width="6.7109375" collapsed="false"/>
    <col min="750" max="750" bestFit="true" customWidth="true" style="446" width="5.7109375" collapsed="false"/>
    <col min="751" max="753" customWidth="true" style="446" width="5.7109375" collapsed="false"/>
    <col min="754" max="754" bestFit="true" customWidth="true" style="446" width="6.7109375" collapsed="false"/>
    <col min="755" max="761" customWidth="true" style="446" width="6.7109375" collapsed="false"/>
    <col min="762" max="762" bestFit="true" customWidth="true" style="446" width="5.5703125" collapsed="false"/>
    <col min="763" max="763" customWidth="true" style="446" width="6.7109375" collapsed="false"/>
    <col min="764" max="917" style="446" width="9.140625" collapsed="false"/>
    <col min="918" max="918" customWidth="true" style="446" width="44.85546875" collapsed="false"/>
    <col min="919" max="959" customWidth="true" style="446" width="6.7109375" collapsed="false"/>
    <col min="960" max="960" bestFit="true" customWidth="true" style="446" width="5.42578125" collapsed="false"/>
    <col min="961" max="962" bestFit="true" customWidth="true" style="446" width="5.7109375" collapsed="false"/>
    <col min="963" max="963" bestFit="true" customWidth="true" style="446" width="5.5703125" collapsed="false"/>
    <col min="964" max="964" bestFit="true" customWidth="true" style="446" width="5.42578125" collapsed="false"/>
    <col min="965" max="966" bestFit="true" customWidth="true" style="446" width="5.7109375" collapsed="false"/>
    <col min="967" max="967" bestFit="true" customWidth="true" style="446" width="5.28515625" collapsed="false"/>
    <col min="968" max="968" bestFit="true" customWidth="true" style="446" width="5.42578125" collapsed="false"/>
    <col min="969" max="970" bestFit="true" customWidth="true" style="446" width="5.7109375" collapsed="false"/>
    <col min="971" max="1005" customWidth="true" style="446" width="6.7109375" collapsed="false"/>
    <col min="1006" max="1006" bestFit="true" customWidth="true" style="446" width="5.7109375" collapsed="false"/>
    <col min="1007" max="1009" customWidth="true" style="446" width="5.7109375" collapsed="false"/>
    <col min="1010" max="1010" bestFit="true" customWidth="true" style="446" width="6.7109375" collapsed="false"/>
    <col min="1011" max="1017" customWidth="true" style="446" width="6.7109375" collapsed="false"/>
    <col min="1018" max="1018" bestFit="true" customWidth="true" style="446" width="5.5703125" collapsed="false"/>
    <col min="1019" max="1019" customWidth="true" style="446" width="6.7109375" collapsed="false"/>
    <col min="1020" max="1173" style="446" width="9.140625" collapsed="false"/>
    <col min="1174" max="1174" customWidth="true" style="446" width="44.85546875" collapsed="false"/>
    <col min="1175" max="1215" customWidth="true" style="446" width="6.7109375" collapsed="false"/>
    <col min="1216" max="1216" bestFit="true" customWidth="true" style="446" width="5.42578125" collapsed="false"/>
    <col min="1217" max="1218" bestFit="true" customWidth="true" style="446" width="5.7109375" collapsed="false"/>
    <col min="1219" max="1219" bestFit="true" customWidth="true" style="446" width="5.5703125" collapsed="false"/>
    <col min="1220" max="1220" bestFit="true" customWidth="true" style="446" width="5.42578125" collapsed="false"/>
    <col min="1221" max="1222" bestFit="true" customWidth="true" style="446" width="5.7109375" collapsed="false"/>
    <col min="1223" max="1223" bestFit="true" customWidth="true" style="446" width="5.28515625" collapsed="false"/>
    <col min="1224" max="1224" bestFit="true" customWidth="true" style="446" width="5.42578125" collapsed="false"/>
    <col min="1225" max="1226" bestFit="true" customWidth="true" style="446" width="5.7109375" collapsed="false"/>
    <col min="1227" max="1261" customWidth="true" style="446" width="6.7109375" collapsed="false"/>
    <col min="1262" max="1262" bestFit="true" customWidth="true" style="446" width="5.7109375" collapsed="false"/>
    <col min="1263" max="1265" customWidth="true" style="446" width="5.7109375" collapsed="false"/>
    <col min="1266" max="1266" bestFit="true" customWidth="true" style="446" width="6.7109375" collapsed="false"/>
    <col min="1267" max="1273" customWidth="true" style="446" width="6.7109375" collapsed="false"/>
    <col min="1274" max="1274" bestFit="true" customWidth="true" style="446" width="5.5703125" collapsed="false"/>
    <col min="1275" max="1275" customWidth="true" style="446" width="6.7109375" collapsed="false"/>
    <col min="1276" max="1429" style="446" width="9.140625" collapsed="false"/>
    <col min="1430" max="1430" customWidth="true" style="446" width="44.85546875" collapsed="false"/>
    <col min="1431" max="1471" customWidth="true" style="446" width="6.7109375" collapsed="false"/>
    <col min="1472" max="1472" bestFit="true" customWidth="true" style="446" width="5.42578125" collapsed="false"/>
    <col min="1473" max="1474" bestFit="true" customWidth="true" style="446" width="5.7109375" collapsed="false"/>
    <col min="1475" max="1475" bestFit="true" customWidth="true" style="446" width="5.5703125" collapsed="false"/>
    <col min="1476" max="1476" bestFit="true" customWidth="true" style="446" width="5.42578125" collapsed="false"/>
    <col min="1477" max="1478" bestFit="true" customWidth="true" style="446" width="5.7109375" collapsed="false"/>
    <col min="1479" max="1479" bestFit="true" customWidth="true" style="446" width="5.28515625" collapsed="false"/>
    <col min="1480" max="1480" bestFit="true" customWidth="true" style="446" width="5.42578125" collapsed="false"/>
    <col min="1481" max="1482" bestFit="true" customWidth="true" style="446" width="5.7109375" collapsed="false"/>
    <col min="1483" max="1517" customWidth="true" style="446" width="6.7109375" collapsed="false"/>
    <col min="1518" max="1518" bestFit="true" customWidth="true" style="446" width="5.7109375" collapsed="false"/>
    <col min="1519" max="1521" customWidth="true" style="446" width="5.7109375" collapsed="false"/>
    <col min="1522" max="1522" bestFit="true" customWidth="true" style="446" width="6.7109375" collapsed="false"/>
    <col min="1523" max="1529" customWidth="true" style="446" width="6.7109375" collapsed="false"/>
    <col min="1530" max="1530" bestFit="true" customWidth="true" style="446" width="5.5703125" collapsed="false"/>
    <col min="1531" max="1531" customWidth="true" style="446" width="6.7109375" collapsed="false"/>
    <col min="1532" max="1685" style="446" width="9.140625" collapsed="false"/>
    <col min="1686" max="1686" customWidth="true" style="446" width="44.85546875" collapsed="false"/>
    <col min="1687" max="1727" customWidth="true" style="446" width="6.7109375" collapsed="false"/>
    <col min="1728" max="1728" bestFit="true" customWidth="true" style="446" width="5.42578125" collapsed="false"/>
    <col min="1729" max="1730" bestFit="true" customWidth="true" style="446" width="5.7109375" collapsed="false"/>
    <col min="1731" max="1731" bestFit="true" customWidth="true" style="446" width="5.5703125" collapsed="false"/>
    <col min="1732" max="1732" bestFit="true" customWidth="true" style="446" width="5.42578125" collapsed="false"/>
    <col min="1733" max="1734" bestFit="true" customWidth="true" style="446" width="5.7109375" collapsed="false"/>
    <col min="1735" max="1735" bestFit="true" customWidth="true" style="446" width="5.28515625" collapsed="false"/>
    <col min="1736" max="1736" bestFit="true" customWidth="true" style="446" width="5.42578125" collapsed="false"/>
    <col min="1737" max="1738" bestFit="true" customWidth="true" style="446" width="5.7109375" collapsed="false"/>
    <col min="1739" max="1773" customWidth="true" style="446" width="6.7109375" collapsed="false"/>
    <col min="1774" max="1774" bestFit="true" customWidth="true" style="446" width="5.7109375" collapsed="false"/>
    <col min="1775" max="1777" customWidth="true" style="446" width="5.7109375" collapsed="false"/>
    <col min="1778" max="1778" bestFit="true" customWidth="true" style="446" width="6.7109375" collapsed="false"/>
    <col min="1779" max="1785" customWidth="true" style="446" width="6.7109375" collapsed="false"/>
    <col min="1786" max="1786" bestFit="true" customWidth="true" style="446" width="5.5703125" collapsed="false"/>
    <col min="1787" max="1787" customWidth="true" style="446" width="6.7109375" collapsed="false"/>
    <col min="1788" max="1941" style="446" width="9.140625" collapsed="false"/>
    <col min="1942" max="1942" customWidth="true" style="446" width="44.85546875" collapsed="false"/>
    <col min="1943" max="1983" customWidth="true" style="446" width="6.7109375" collapsed="false"/>
    <col min="1984" max="1984" bestFit="true" customWidth="true" style="446" width="5.42578125" collapsed="false"/>
    <col min="1985" max="1986" bestFit="true" customWidth="true" style="446" width="5.7109375" collapsed="false"/>
    <col min="1987" max="1987" bestFit="true" customWidth="true" style="446" width="5.5703125" collapsed="false"/>
    <col min="1988" max="1988" bestFit="true" customWidth="true" style="446" width="5.42578125" collapsed="false"/>
    <col min="1989" max="1990" bestFit="true" customWidth="true" style="446" width="5.7109375" collapsed="false"/>
    <col min="1991" max="1991" bestFit="true" customWidth="true" style="446" width="5.28515625" collapsed="false"/>
    <col min="1992" max="1992" bestFit="true" customWidth="true" style="446" width="5.42578125" collapsed="false"/>
    <col min="1993" max="1994" bestFit="true" customWidth="true" style="446" width="5.7109375" collapsed="false"/>
    <col min="1995" max="2029" customWidth="true" style="446" width="6.7109375" collapsed="false"/>
    <col min="2030" max="2030" bestFit="true" customWidth="true" style="446" width="5.7109375" collapsed="false"/>
    <col min="2031" max="2033" customWidth="true" style="446" width="5.7109375" collapsed="false"/>
    <col min="2034" max="2034" bestFit="true" customWidth="true" style="446" width="6.7109375" collapsed="false"/>
    <col min="2035" max="2041" customWidth="true" style="446" width="6.7109375" collapsed="false"/>
    <col min="2042" max="2042" bestFit="true" customWidth="true" style="446" width="5.5703125" collapsed="false"/>
    <col min="2043" max="2043" customWidth="true" style="446" width="6.7109375" collapsed="false"/>
    <col min="2044" max="2197" style="446" width="9.140625" collapsed="false"/>
    <col min="2198" max="2198" customWidth="true" style="446" width="44.85546875" collapsed="false"/>
    <col min="2199" max="2239" customWidth="true" style="446" width="6.7109375" collapsed="false"/>
    <col min="2240" max="2240" bestFit="true" customWidth="true" style="446" width="5.42578125" collapsed="false"/>
    <col min="2241" max="2242" bestFit="true" customWidth="true" style="446" width="5.7109375" collapsed="false"/>
    <col min="2243" max="2243" bestFit="true" customWidth="true" style="446" width="5.5703125" collapsed="false"/>
    <col min="2244" max="2244" bestFit="true" customWidth="true" style="446" width="5.42578125" collapsed="false"/>
    <col min="2245" max="2246" bestFit="true" customWidth="true" style="446" width="5.7109375" collapsed="false"/>
    <col min="2247" max="2247" bestFit="true" customWidth="true" style="446" width="5.28515625" collapsed="false"/>
    <col min="2248" max="2248" bestFit="true" customWidth="true" style="446" width="5.42578125" collapsed="false"/>
    <col min="2249" max="2250" bestFit="true" customWidth="true" style="446" width="5.7109375" collapsed="false"/>
    <col min="2251" max="2285" customWidth="true" style="446" width="6.7109375" collapsed="false"/>
    <col min="2286" max="2286" bestFit="true" customWidth="true" style="446" width="5.7109375" collapsed="false"/>
    <col min="2287" max="2289" customWidth="true" style="446" width="5.7109375" collapsed="false"/>
    <col min="2290" max="2290" bestFit="true" customWidth="true" style="446" width="6.7109375" collapsed="false"/>
    <col min="2291" max="2297" customWidth="true" style="446" width="6.7109375" collapsed="false"/>
    <col min="2298" max="2298" bestFit="true" customWidth="true" style="446" width="5.5703125" collapsed="false"/>
    <col min="2299" max="2299" customWidth="true" style="446" width="6.7109375" collapsed="false"/>
    <col min="2300" max="2453" style="446" width="9.140625" collapsed="false"/>
    <col min="2454" max="2454" customWidth="true" style="446" width="44.85546875" collapsed="false"/>
    <col min="2455" max="2495" customWidth="true" style="446" width="6.7109375" collapsed="false"/>
    <col min="2496" max="2496" bestFit="true" customWidth="true" style="446" width="5.42578125" collapsed="false"/>
    <col min="2497" max="2498" bestFit="true" customWidth="true" style="446" width="5.7109375" collapsed="false"/>
    <col min="2499" max="2499" bestFit="true" customWidth="true" style="446" width="5.5703125" collapsed="false"/>
    <col min="2500" max="2500" bestFit="true" customWidth="true" style="446" width="5.42578125" collapsed="false"/>
    <col min="2501" max="2502" bestFit="true" customWidth="true" style="446" width="5.7109375" collapsed="false"/>
    <col min="2503" max="2503" bestFit="true" customWidth="true" style="446" width="5.28515625" collapsed="false"/>
    <col min="2504" max="2504" bestFit="true" customWidth="true" style="446" width="5.42578125" collapsed="false"/>
    <col min="2505" max="2506" bestFit="true" customWidth="true" style="446" width="5.7109375" collapsed="false"/>
    <col min="2507" max="2541" customWidth="true" style="446" width="6.7109375" collapsed="false"/>
    <col min="2542" max="2542" bestFit="true" customWidth="true" style="446" width="5.7109375" collapsed="false"/>
    <col min="2543" max="2545" customWidth="true" style="446" width="5.7109375" collapsed="false"/>
    <col min="2546" max="2546" bestFit="true" customWidth="true" style="446" width="6.7109375" collapsed="false"/>
    <col min="2547" max="2553" customWidth="true" style="446" width="6.7109375" collapsed="false"/>
    <col min="2554" max="2554" bestFit="true" customWidth="true" style="446" width="5.5703125" collapsed="false"/>
    <col min="2555" max="2555" customWidth="true" style="446" width="6.7109375" collapsed="false"/>
    <col min="2556" max="2709" style="446" width="9.140625" collapsed="false"/>
    <col min="2710" max="2710" customWidth="true" style="446" width="44.85546875" collapsed="false"/>
    <col min="2711" max="2751" customWidth="true" style="446" width="6.7109375" collapsed="false"/>
    <col min="2752" max="2752" bestFit="true" customWidth="true" style="446" width="5.42578125" collapsed="false"/>
    <col min="2753" max="2754" bestFit="true" customWidth="true" style="446" width="5.7109375" collapsed="false"/>
    <col min="2755" max="2755" bestFit="true" customWidth="true" style="446" width="5.5703125" collapsed="false"/>
    <col min="2756" max="2756" bestFit="true" customWidth="true" style="446" width="5.42578125" collapsed="false"/>
    <col min="2757" max="2758" bestFit="true" customWidth="true" style="446" width="5.7109375" collapsed="false"/>
    <col min="2759" max="2759" bestFit="true" customWidth="true" style="446" width="5.28515625" collapsed="false"/>
    <col min="2760" max="2760" bestFit="true" customWidth="true" style="446" width="5.42578125" collapsed="false"/>
    <col min="2761" max="2762" bestFit="true" customWidth="true" style="446" width="5.7109375" collapsed="false"/>
    <col min="2763" max="2797" customWidth="true" style="446" width="6.7109375" collapsed="false"/>
    <col min="2798" max="2798" bestFit="true" customWidth="true" style="446" width="5.7109375" collapsed="false"/>
    <col min="2799" max="2801" customWidth="true" style="446" width="5.7109375" collapsed="false"/>
    <col min="2802" max="2802" bestFit="true" customWidth="true" style="446" width="6.7109375" collapsed="false"/>
    <col min="2803" max="2809" customWidth="true" style="446" width="6.7109375" collapsed="false"/>
    <col min="2810" max="2810" bestFit="true" customWidth="true" style="446" width="5.5703125" collapsed="false"/>
    <col min="2811" max="2811" customWidth="true" style="446" width="6.7109375" collapsed="false"/>
    <col min="2812" max="2965" style="446" width="9.140625" collapsed="false"/>
    <col min="2966" max="2966" customWidth="true" style="446" width="44.85546875" collapsed="false"/>
    <col min="2967" max="3007" customWidth="true" style="446" width="6.7109375" collapsed="false"/>
    <col min="3008" max="3008" bestFit="true" customWidth="true" style="446" width="5.42578125" collapsed="false"/>
    <col min="3009" max="3010" bestFit="true" customWidth="true" style="446" width="5.7109375" collapsed="false"/>
    <col min="3011" max="3011" bestFit="true" customWidth="true" style="446" width="5.5703125" collapsed="false"/>
    <col min="3012" max="3012" bestFit="true" customWidth="true" style="446" width="5.42578125" collapsed="false"/>
    <col min="3013" max="3014" bestFit="true" customWidth="true" style="446" width="5.7109375" collapsed="false"/>
    <col min="3015" max="3015" bestFit="true" customWidth="true" style="446" width="5.28515625" collapsed="false"/>
    <col min="3016" max="3016" bestFit="true" customWidth="true" style="446" width="5.42578125" collapsed="false"/>
    <col min="3017" max="3018" bestFit="true" customWidth="true" style="446" width="5.7109375" collapsed="false"/>
    <col min="3019" max="3053" customWidth="true" style="446" width="6.7109375" collapsed="false"/>
    <col min="3054" max="3054" bestFit="true" customWidth="true" style="446" width="5.7109375" collapsed="false"/>
    <col min="3055" max="3057" customWidth="true" style="446" width="5.7109375" collapsed="false"/>
    <col min="3058" max="3058" bestFit="true" customWidth="true" style="446" width="6.7109375" collapsed="false"/>
    <col min="3059" max="3065" customWidth="true" style="446" width="6.7109375" collapsed="false"/>
    <col min="3066" max="3066" bestFit="true" customWidth="true" style="446" width="5.5703125" collapsed="false"/>
    <col min="3067" max="3067" customWidth="true" style="446" width="6.7109375" collapsed="false"/>
    <col min="3068" max="3221" style="446" width="9.140625" collapsed="false"/>
    <col min="3222" max="3222" customWidth="true" style="446" width="44.85546875" collapsed="false"/>
    <col min="3223" max="3263" customWidth="true" style="446" width="6.7109375" collapsed="false"/>
    <col min="3264" max="3264" bestFit="true" customWidth="true" style="446" width="5.42578125" collapsed="false"/>
    <col min="3265" max="3266" bestFit="true" customWidth="true" style="446" width="5.7109375" collapsed="false"/>
    <col min="3267" max="3267" bestFit="true" customWidth="true" style="446" width="5.5703125" collapsed="false"/>
    <col min="3268" max="3268" bestFit="true" customWidth="true" style="446" width="5.42578125" collapsed="false"/>
    <col min="3269" max="3270" bestFit="true" customWidth="true" style="446" width="5.7109375" collapsed="false"/>
    <col min="3271" max="3271" bestFit="true" customWidth="true" style="446" width="5.28515625" collapsed="false"/>
    <col min="3272" max="3272" bestFit="true" customWidth="true" style="446" width="5.42578125" collapsed="false"/>
    <col min="3273" max="3274" bestFit="true" customWidth="true" style="446" width="5.7109375" collapsed="false"/>
    <col min="3275" max="3309" customWidth="true" style="446" width="6.7109375" collapsed="false"/>
    <col min="3310" max="3310" bestFit="true" customWidth="true" style="446" width="5.7109375" collapsed="false"/>
    <col min="3311" max="3313" customWidth="true" style="446" width="5.7109375" collapsed="false"/>
    <col min="3314" max="3314" bestFit="true" customWidth="true" style="446" width="6.7109375" collapsed="false"/>
    <col min="3315" max="3321" customWidth="true" style="446" width="6.7109375" collapsed="false"/>
    <col min="3322" max="3322" bestFit="true" customWidth="true" style="446" width="5.5703125" collapsed="false"/>
    <col min="3323" max="3323" customWidth="true" style="446" width="6.7109375" collapsed="false"/>
    <col min="3324" max="3477" style="446" width="9.140625" collapsed="false"/>
    <col min="3478" max="3478" customWidth="true" style="446" width="44.85546875" collapsed="false"/>
    <col min="3479" max="3519" customWidth="true" style="446" width="6.7109375" collapsed="false"/>
    <col min="3520" max="3520" bestFit="true" customWidth="true" style="446" width="5.42578125" collapsed="false"/>
    <col min="3521" max="3522" bestFit="true" customWidth="true" style="446" width="5.7109375" collapsed="false"/>
    <col min="3523" max="3523" bestFit="true" customWidth="true" style="446" width="5.5703125" collapsed="false"/>
    <col min="3524" max="3524" bestFit="true" customWidth="true" style="446" width="5.42578125" collapsed="false"/>
    <col min="3525" max="3526" bestFit="true" customWidth="true" style="446" width="5.7109375" collapsed="false"/>
    <col min="3527" max="3527" bestFit="true" customWidth="true" style="446" width="5.28515625" collapsed="false"/>
    <col min="3528" max="3528" bestFit="true" customWidth="true" style="446" width="5.42578125" collapsed="false"/>
    <col min="3529" max="3530" bestFit="true" customWidth="true" style="446" width="5.7109375" collapsed="false"/>
    <col min="3531" max="3565" customWidth="true" style="446" width="6.7109375" collapsed="false"/>
    <col min="3566" max="3566" bestFit="true" customWidth="true" style="446" width="5.7109375" collapsed="false"/>
    <col min="3567" max="3569" customWidth="true" style="446" width="5.7109375" collapsed="false"/>
    <col min="3570" max="3570" bestFit="true" customWidth="true" style="446" width="6.7109375" collapsed="false"/>
    <col min="3571" max="3577" customWidth="true" style="446" width="6.7109375" collapsed="false"/>
    <col min="3578" max="3578" bestFit="true" customWidth="true" style="446" width="5.5703125" collapsed="false"/>
    <col min="3579" max="3579" customWidth="true" style="446" width="6.7109375" collapsed="false"/>
    <col min="3580" max="3733" style="446" width="9.140625" collapsed="false"/>
    <col min="3734" max="3734" customWidth="true" style="446" width="44.85546875" collapsed="false"/>
    <col min="3735" max="3775" customWidth="true" style="446" width="6.7109375" collapsed="false"/>
    <col min="3776" max="3776" bestFit="true" customWidth="true" style="446" width="5.42578125" collapsed="false"/>
    <col min="3777" max="3778" bestFit="true" customWidth="true" style="446" width="5.7109375" collapsed="false"/>
    <col min="3779" max="3779" bestFit="true" customWidth="true" style="446" width="5.5703125" collapsed="false"/>
    <col min="3780" max="3780" bestFit="true" customWidth="true" style="446" width="5.42578125" collapsed="false"/>
    <col min="3781" max="3782" bestFit="true" customWidth="true" style="446" width="5.7109375" collapsed="false"/>
    <col min="3783" max="3783" bestFit="true" customWidth="true" style="446" width="5.28515625" collapsed="false"/>
    <col min="3784" max="3784" bestFit="true" customWidth="true" style="446" width="5.42578125" collapsed="false"/>
    <col min="3785" max="3786" bestFit="true" customWidth="true" style="446" width="5.7109375" collapsed="false"/>
    <col min="3787" max="3821" customWidth="true" style="446" width="6.7109375" collapsed="false"/>
    <col min="3822" max="3822" bestFit="true" customWidth="true" style="446" width="5.7109375" collapsed="false"/>
    <col min="3823" max="3825" customWidth="true" style="446" width="5.7109375" collapsed="false"/>
    <col min="3826" max="3826" bestFit="true" customWidth="true" style="446" width="6.7109375" collapsed="false"/>
    <col min="3827" max="3833" customWidth="true" style="446" width="6.7109375" collapsed="false"/>
    <col min="3834" max="3834" bestFit="true" customWidth="true" style="446" width="5.5703125" collapsed="false"/>
    <col min="3835" max="3835" customWidth="true" style="446" width="6.7109375" collapsed="false"/>
    <col min="3836" max="3989" style="446" width="9.140625" collapsed="false"/>
    <col min="3990" max="3990" customWidth="true" style="446" width="44.85546875" collapsed="false"/>
    <col min="3991" max="4031" customWidth="true" style="446" width="6.7109375" collapsed="false"/>
    <col min="4032" max="4032" bestFit="true" customWidth="true" style="446" width="5.42578125" collapsed="false"/>
    <col min="4033" max="4034" bestFit="true" customWidth="true" style="446" width="5.7109375" collapsed="false"/>
    <col min="4035" max="4035" bestFit="true" customWidth="true" style="446" width="5.5703125" collapsed="false"/>
    <col min="4036" max="4036" bestFit="true" customWidth="true" style="446" width="5.42578125" collapsed="false"/>
    <col min="4037" max="4038" bestFit="true" customWidth="true" style="446" width="5.7109375" collapsed="false"/>
    <col min="4039" max="4039" bestFit="true" customWidth="true" style="446" width="5.28515625" collapsed="false"/>
    <col min="4040" max="4040" bestFit="true" customWidth="true" style="446" width="5.42578125" collapsed="false"/>
    <col min="4041" max="4042" bestFit="true" customWidth="true" style="446" width="5.7109375" collapsed="false"/>
    <col min="4043" max="4077" customWidth="true" style="446" width="6.7109375" collapsed="false"/>
    <col min="4078" max="4078" bestFit="true" customWidth="true" style="446" width="5.7109375" collapsed="false"/>
    <col min="4079" max="4081" customWidth="true" style="446" width="5.7109375" collapsed="false"/>
    <col min="4082" max="4082" bestFit="true" customWidth="true" style="446" width="6.7109375" collapsed="false"/>
    <col min="4083" max="4089" customWidth="true" style="446" width="6.7109375" collapsed="false"/>
    <col min="4090" max="4090" bestFit="true" customWidth="true" style="446" width="5.5703125" collapsed="false"/>
    <col min="4091" max="4091" customWidth="true" style="446" width="6.7109375" collapsed="false"/>
    <col min="4092" max="4245" style="446" width="9.140625" collapsed="false"/>
    <col min="4246" max="4246" customWidth="true" style="446" width="44.85546875" collapsed="false"/>
    <col min="4247" max="4287" customWidth="true" style="446" width="6.7109375" collapsed="false"/>
    <col min="4288" max="4288" bestFit="true" customWidth="true" style="446" width="5.42578125" collapsed="false"/>
    <col min="4289" max="4290" bestFit="true" customWidth="true" style="446" width="5.7109375" collapsed="false"/>
    <col min="4291" max="4291" bestFit="true" customWidth="true" style="446" width="5.5703125" collapsed="false"/>
    <col min="4292" max="4292" bestFit="true" customWidth="true" style="446" width="5.42578125" collapsed="false"/>
    <col min="4293" max="4294" bestFit="true" customWidth="true" style="446" width="5.7109375" collapsed="false"/>
    <col min="4295" max="4295" bestFit="true" customWidth="true" style="446" width="5.28515625" collapsed="false"/>
    <col min="4296" max="4296" bestFit="true" customWidth="true" style="446" width="5.42578125" collapsed="false"/>
    <col min="4297" max="4298" bestFit="true" customWidth="true" style="446" width="5.7109375" collapsed="false"/>
    <col min="4299" max="4333" customWidth="true" style="446" width="6.7109375" collapsed="false"/>
    <col min="4334" max="4334" bestFit="true" customWidth="true" style="446" width="5.7109375" collapsed="false"/>
    <col min="4335" max="4337" customWidth="true" style="446" width="5.7109375" collapsed="false"/>
    <col min="4338" max="4338" bestFit="true" customWidth="true" style="446" width="6.7109375" collapsed="false"/>
    <col min="4339" max="4345" customWidth="true" style="446" width="6.7109375" collapsed="false"/>
    <col min="4346" max="4346" bestFit="true" customWidth="true" style="446" width="5.5703125" collapsed="false"/>
    <col min="4347" max="4347" customWidth="true" style="446" width="6.7109375" collapsed="false"/>
    <col min="4348" max="4501" style="446" width="9.140625" collapsed="false"/>
    <col min="4502" max="4502" customWidth="true" style="446" width="44.85546875" collapsed="false"/>
    <col min="4503" max="4543" customWidth="true" style="446" width="6.7109375" collapsed="false"/>
    <col min="4544" max="4544" bestFit="true" customWidth="true" style="446" width="5.42578125" collapsed="false"/>
    <col min="4545" max="4546" bestFit="true" customWidth="true" style="446" width="5.7109375" collapsed="false"/>
    <col min="4547" max="4547" bestFit="true" customWidth="true" style="446" width="5.5703125" collapsed="false"/>
    <col min="4548" max="4548" bestFit="true" customWidth="true" style="446" width="5.42578125" collapsed="false"/>
    <col min="4549" max="4550" bestFit="true" customWidth="true" style="446" width="5.7109375" collapsed="false"/>
    <col min="4551" max="4551" bestFit="true" customWidth="true" style="446" width="5.28515625" collapsed="false"/>
    <col min="4552" max="4552" bestFit="true" customWidth="true" style="446" width="5.42578125" collapsed="false"/>
    <col min="4553" max="4554" bestFit="true" customWidth="true" style="446" width="5.7109375" collapsed="false"/>
    <col min="4555" max="4589" customWidth="true" style="446" width="6.7109375" collapsed="false"/>
    <col min="4590" max="4590" bestFit="true" customWidth="true" style="446" width="5.7109375" collapsed="false"/>
    <col min="4591" max="4593" customWidth="true" style="446" width="5.7109375" collapsed="false"/>
    <col min="4594" max="4594" bestFit="true" customWidth="true" style="446" width="6.7109375" collapsed="false"/>
    <col min="4595" max="4601" customWidth="true" style="446" width="6.7109375" collapsed="false"/>
    <col min="4602" max="4602" bestFit="true" customWidth="true" style="446" width="5.5703125" collapsed="false"/>
    <col min="4603" max="4603" customWidth="true" style="446" width="6.7109375" collapsed="false"/>
    <col min="4604" max="4757" style="446" width="9.140625" collapsed="false"/>
    <col min="4758" max="4758" customWidth="true" style="446" width="44.85546875" collapsed="false"/>
    <col min="4759" max="4799" customWidth="true" style="446" width="6.7109375" collapsed="false"/>
    <col min="4800" max="4800" bestFit="true" customWidth="true" style="446" width="5.42578125" collapsed="false"/>
    <col min="4801" max="4802" bestFit="true" customWidth="true" style="446" width="5.7109375" collapsed="false"/>
    <col min="4803" max="4803" bestFit="true" customWidth="true" style="446" width="5.5703125" collapsed="false"/>
    <col min="4804" max="4804" bestFit="true" customWidth="true" style="446" width="5.42578125" collapsed="false"/>
    <col min="4805" max="4806" bestFit="true" customWidth="true" style="446" width="5.7109375" collapsed="false"/>
    <col min="4807" max="4807" bestFit="true" customWidth="true" style="446" width="5.28515625" collapsed="false"/>
    <col min="4808" max="4808" bestFit="true" customWidth="true" style="446" width="5.42578125" collapsed="false"/>
    <col min="4809" max="4810" bestFit="true" customWidth="true" style="446" width="5.7109375" collapsed="false"/>
    <col min="4811" max="4845" customWidth="true" style="446" width="6.7109375" collapsed="false"/>
    <col min="4846" max="4846" bestFit="true" customWidth="true" style="446" width="5.7109375" collapsed="false"/>
    <col min="4847" max="4849" customWidth="true" style="446" width="5.7109375" collapsed="false"/>
    <col min="4850" max="4850" bestFit="true" customWidth="true" style="446" width="6.7109375" collapsed="false"/>
    <col min="4851" max="4857" customWidth="true" style="446" width="6.7109375" collapsed="false"/>
    <col min="4858" max="4858" bestFit="true" customWidth="true" style="446" width="5.5703125" collapsed="false"/>
    <col min="4859" max="4859" customWidth="true" style="446" width="6.7109375" collapsed="false"/>
    <col min="4860" max="5013" style="446" width="9.140625" collapsed="false"/>
    <col min="5014" max="5014" customWidth="true" style="446" width="44.85546875" collapsed="false"/>
    <col min="5015" max="5055" customWidth="true" style="446" width="6.7109375" collapsed="false"/>
    <col min="5056" max="5056" bestFit="true" customWidth="true" style="446" width="5.42578125" collapsed="false"/>
    <col min="5057" max="5058" bestFit="true" customWidth="true" style="446" width="5.7109375" collapsed="false"/>
    <col min="5059" max="5059" bestFit="true" customWidth="true" style="446" width="5.5703125" collapsed="false"/>
    <col min="5060" max="5060" bestFit="true" customWidth="true" style="446" width="5.42578125" collapsed="false"/>
    <col min="5061" max="5062" bestFit="true" customWidth="true" style="446" width="5.7109375" collapsed="false"/>
    <col min="5063" max="5063" bestFit="true" customWidth="true" style="446" width="5.28515625" collapsed="false"/>
    <col min="5064" max="5064" bestFit="true" customWidth="true" style="446" width="5.42578125" collapsed="false"/>
    <col min="5065" max="5066" bestFit="true" customWidth="true" style="446" width="5.7109375" collapsed="false"/>
    <col min="5067" max="5101" customWidth="true" style="446" width="6.7109375" collapsed="false"/>
    <col min="5102" max="5102" bestFit="true" customWidth="true" style="446" width="5.7109375" collapsed="false"/>
    <col min="5103" max="5105" customWidth="true" style="446" width="5.7109375" collapsed="false"/>
    <col min="5106" max="5106" bestFit="true" customWidth="true" style="446" width="6.7109375" collapsed="false"/>
    <col min="5107" max="5113" customWidth="true" style="446" width="6.7109375" collapsed="false"/>
    <col min="5114" max="5114" bestFit="true" customWidth="true" style="446" width="5.5703125" collapsed="false"/>
    <col min="5115" max="5115" customWidth="true" style="446" width="6.7109375" collapsed="false"/>
    <col min="5116" max="5269" style="446" width="9.140625" collapsed="false"/>
    <col min="5270" max="5270" customWidth="true" style="446" width="44.85546875" collapsed="false"/>
    <col min="5271" max="5311" customWidth="true" style="446" width="6.7109375" collapsed="false"/>
    <col min="5312" max="5312" bestFit="true" customWidth="true" style="446" width="5.42578125" collapsed="false"/>
    <col min="5313" max="5314" bestFit="true" customWidth="true" style="446" width="5.7109375" collapsed="false"/>
    <col min="5315" max="5315" bestFit="true" customWidth="true" style="446" width="5.5703125" collapsed="false"/>
    <col min="5316" max="5316" bestFit="true" customWidth="true" style="446" width="5.42578125" collapsed="false"/>
    <col min="5317" max="5318" bestFit="true" customWidth="true" style="446" width="5.7109375" collapsed="false"/>
    <col min="5319" max="5319" bestFit="true" customWidth="true" style="446" width="5.28515625" collapsed="false"/>
    <col min="5320" max="5320" bestFit="true" customWidth="true" style="446" width="5.42578125" collapsed="false"/>
    <col min="5321" max="5322" bestFit="true" customWidth="true" style="446" width="5.7109375" collapsed="false"/>
    <col min="5323" max="5357" customWidth="true" style="446" width="6.7109375" collapsed="false"/>
    <col min="5358" max="5358" bestFit="true" customWidth="true" style="446" width="5.7109375" collapsed="false"/>
    <col min="5359" max="5361" customWidth="true" style="446" width="5.7109375" collapsed="false"/>
    <col min="5362" max="5362" bestFit="true" customWidth="true" style="446" width="6.7109375" collapsed="false"/>
    <col min="5363" max="5369" customWidth="true" style="446" width="6.7109375" collapsed="false"/>
    <col min="5370" max="5370" bestFit="true" customWidth="true" style="446" width="5.5703125" collapsed="false"/>
    <col min="5371" max="5371" customWidth="true" style="446" width="6.7109375" collapsed="false"/>
    <col min="5372" max="5525" style="446" width="9.140625" collapsed="false"/>
    <col min="5526" max="5526" customWidth="true" style="446" width="44.85546875" collapsed="false"/>
    <col min="5527" max="5567" customWidth="true" style="446" width="6.7109375" collapsed="false"/>
    <col min="5568" max="5568" bestFit="true" customWidth="true" style="446" width="5.42578125" collapsed="false"/>
    <col min="5569" max="5570" bestFit="true" customWidth="true" style="446" width="5.7109375" collapsed="false"/>
    <col min="5571" max="5571" bestFit="true" customWidth="true" style="446" width="5.5703125" collapsed="false"/>
    <col min="5572" max="5572" bestFit="true" customWidth="true" style="446" width="5.42578125" collapsed="false"/>
    <col min="5573" max="5574" bestFit="true" customWidth="true" style="446" width="5.7109375" collapsed="false"/>
    <col min="5575" max="5575" bestFit="true" customWidth="true" style="446" width="5.28515625" collapsed="false"/>
    <col min="5576" max="5576" bestFit="true" customWidth="true" style="446" width="5.42578125" collapsed="false"/>
    <col min="5577" max="5578" bestFit="true" customWidth="true" style="446" width="5.7109375" collapsed="false"/>
    <col min="5579" max="5613" customWidth="true" style="446" width="6.7109375" collapsed="false"/>
    <col min="5614" max="5614" bestFit="true" customWidth="true" style="446" width="5.7109375" collapsed="false"/>
    <col min="5615" max="5617" customWidth="true" style="446" width="5.7109375" collapsed="false"/>
    <col min="5618" max="5618" bestFit="true" customWidth="true" style="446" width="6.7109375" collapsed="false"/>
    <col min="5619" max="5625" customWidth="true" style="446" width="6.7109375" collapsed="false"/>
    <col min="5626" max="5626" bestFit="true" customWidth="true" style="446" width="5.5703125" collapsed="false"/>
    <col min="5627" max="5627" customWidth="true" style="446" width="6.7109375" collapsed="false"/>
    <col min="5628" max="5781" style="446" width="9.140625" collapsed="false"/>
    <col min="5782" max="5782" customWidth="true" style="446" width="44.85546875" collapsed="false"/>
    <col min="5783" max="5823" customWidth="true" style="446" width="6.7109375" collapsed="false"/>
    <col min="5824" max="5824" bestFit="true" customWidth="true" style="446" width="5.42578125" collapsed="false"/>
    <col min="5825" max="5826" bestFit="true" customWidth="true" style="446" width="5.7109375" collapsed="false"/>
    <col min="5827" max="5827" bestFit="true" customWidth="true" style="446" width="5.5703125" collapsed="false"/>
    <col min="5828" max="5828" bestFit="true" customWidth="true" style="446" width="5.42578125" collapsed="false"/>
    <col min="5829" max="5830" bestFit="true" customWidth="true" style="446" width="5.7109375" collapsed="false"/>
    <col min="5831" max="5831" bestFit="true" customWidth="true" style="446" width="5.28515625" collapsed="false"/>
    <col min="5832" max="5832" bestFit="true" customWidth="true" style="446" width="5.42578125" collapsed="false"/>
    <col min="5833" max="5834" bestFit="true" customWidth="true" style="446" width="5.7109375" collapsed="false"/>
    <col min="5835" max="5869" customWidth="true" style="446" width="6.7109375" collapsed="false"/>
    <col min="5870" max="5870" bestFit="true" customWidth="true" style="446" width="5.7109375" collapsed="false"/>
    <col min="5871" max="5873" customWidth="true" style="446" width="5.7109375" collapsed="false"/>
    <col min="5874" max="5874" bestFit="true" customWidth="true" style="446" width="6.7109375" collapsed="false"/>
    <col min="5875" max="5881" customWidth="true" style="446" width="6.7109375" collapsed="false"/>
    <col min="5882" max="5882" bestFit="true" customWidth="true" style="446" width="5.5703125" collapsed="false"/>
    <col min="5883" max="5883" customWidth="true" style="446" width="6.7109375" collapsed="false"/>
    <col min="5884" max="6037" style="446" width="9.140625" collapsed="false"/>
    <col min="6038" max="6038" customWidth="true" style="446" width="44.85546875" collapsed="false"/>
    <col min="6039" max="6079" customWidth="true" style="446" width="6.7109375" collapsed="false"/>
    <col min="6080" max="6080" bestFit="true" customWidth="true" style="446" width="5.42578125" collapsed="false"/>
    <col min="6081" max="6082" bestFit="true" customWidth="true" style="446" width="5.7109375" collapsed="false"/>
    <col min="6083" max="6083" bestFit="true" customWidth="true" style="446" width="5.5703125" collapsed="false"/>
    <col min="6084" max="6084" bestFit="true" customWidth="true" style="446" width="5.42578125" collapsed="false"/>
    <col min="6085" max="6086" bestFit="true" customWidth="true" style="446" width="5.7109375" collapsed="false"/>
    <col min="6087" max="6087" bestFit="true" customWidth="true" style="446" width="5.28515625" collapsed="false"/>
    <col min="6088" max="6088" bestFit="true" customWidth="true" style="446" width="5.42578125" collapsed="false"/>
    <col min="6089" max="6090" bestFit="true" customWidth="true" style="446" width="5.7109375" collapsed="false"/>
    <col min="6091" max="6125" customWidth="true" style="446" width="6.7109375" collapsed="false"/>
    <col min="6126" max="6126" bestFit="true" customWidth="true" style="446" width="5.7109375" collapsed="false"/>
    <col min="6127" max="6129" customWidth="true" style="446" width="5.7109375" collapsed="false"/>
    <col min="6130" max="6130" bestFit="true" customWidth="true" style="446" width="6.7109375" collapsed="false"/>
    <col min="6131" max="6137" customWidth="true" style="446" width="6.7109375" collapsed="false"/>
    <col min="6138" max="6138" bestFit="true" customWidth="true" style="446" width="5.5703125" collapsed="false"/>
    <col min="6139" max="6139" customWidth="true" style="446" width="6.7109375" collapsed="false"/>
    <col min="6140" max="6293" style="446" width="9.140625" collapsed="false"/>
    <col min="6294" max="6294" customWidth="true" style="446" width="44.85546875" collapsed="false"/>
    <col min="6295" max="6335" customWidth="true" style="446" width="6.7109375" collapsed="false"/>
    <col min="6336" max="6336" bestFit="true" customWidth="true" style="446" width="5.42578125" collapsed="false"/>
    <col min="6337" max="6338" bestFit="true" customWidth="true" style="446" width="5.7109375" collapsed="false"/>
    <col min="6339" max="6339" bestFit="true" customWidth="true" style="446" width="5.5703125" collapsed="false"/>
    <col min="6340" max="6340" bestFit="true" customWidth="true" style="446" width="5.42578125" collapsed="false"/>
    <col min="6341" max="6342" bestFit="true" customWidth="true" style="446" width="5.7109375" collapsed="false"/>
    <col min="6343" max="6343" bestFit="true" customWidth="true" style="446" width="5.28515625" collapsed="false"/>
    <col min="6344" max="6344" bestFit="true" customWidth="true" style="446" width="5.42578125" collapsed="false"/>
    <col min="6345" max="6346" bestFit="true" customWidth="true" style="446" width="5.7109375" collapsed="false"/>
    <col min="6347" max="6381" customWidth="true" style="446" width="6.7109375" collapsed="false"/>
    <col min="6382" max="6382" bestFit="true" customWidth="true" style="446" width="5.7109375" collapsed="false"/>
    <col min="6383" max="6385" customWidth="true" style="446" width="5.7109375" collapsed="false"/>
    <col min="6386" max="6386" bestFit="true" customWidth="true" style="446" width="6.7109375" collapsed="false"/>
    <col min="6387" max="6393" customWidth="true" style="446" width="6.7109375" collapsed="false"/>
    <col min="6394" max="6394" bestFit="true" customWidth="true" style="446" width="5.5703125" collapsed="false"/>
    <col min="6395" max="6395" customWidth="true" style="446" width="6.7109375" collapsed="false"/>
    <col min="6396" max="6549" style="446" width="9.140625" collapsed="false"/>
    <col min="6550" max="6550" customWidth="true" style="446" width="44.85546875" collapsed="false"/>
    <col min="6551" max="6591" customWidth="true" style="446" width="6.7109375" collapsed="false"/>
    <col min="6592" max="6592" bestFit="true" customWidth="true" style="446" width="5.42578125" collapsed="false"/>
    <col min="6593" max="6594" bestFit="true" customWidth="true" style="446" width="5.7109375" collapsed="false"/>
    <col min="6595" max="6595" bestFit="true" customWidth="true" style="446" width="5.5703125" collapsed="false"/>
    <col min="6596" max="6596" bestFit="true" customWidth="true" style="446" width="5.42578125" collapsed="false"/>
    <col min="6597" max="6598" bestFit="true" customWidth="true" style="446" width="5.7109375" collapsed="false"/>
    <col min="6599" max="6599" bestFit="true" customWidth="true" style="446" width="5.28515625" collapsed="false"/>
    <col min="6600" max="6600" bestFit="true" customWidth="true" style="446" width="5.42578125" collapsed="false"/>
    <col min="6601" max="6602" bestFit="true" customWidth="true" style="446" width="5.7109375" collapsed="false"/>
    <col min="6603" max="6637" customWidth="true" style="446" width="6.7109375" collapsed="false"/>
    <col min="6638" max="6638" bestFit="true" customWidth="true" style="446" width="5.7109375" collapsed="false"/>
    <col min="6639" max="6641" customWidth="true" style="446" width="5.7109375" collapsed="false"/>
    <col min="6642" max="6642" bestFit="true" customWidth="true" style="446" width="6.7109375" collapsed="false"/>
    <col min="6643" max="6649" customWidth="true" style="446" width="6.7109375" collapsed="false"/>
    <col min="6650" max="6650" bestFit="true" customWidth="true" style="446" width="5.5703125" collapsed="false"/>
    <col min="6651" max="6651" customWidth="true" style="446" width="6.7109375" collapsed="false"/>
    <col min="6652" max="6805" style="446" width="9.140625" collapsed="false"/>
    <col min="6806" max="6806" customWidth="true" style="446" width="44.85546875" collapsed="false"/>
    <col min="6807" max="6847" customWidth="true" style="446" width="6.7109375" collapsed="false"/>
    <col min="6848" max="6848" bestFit="true" customWidth="true" style="446" width="5.42578125" collapsed="false"/>
    <col min="6849" max="6850" bestFit="true" customWidth="true" style="446" width="5.7109375" collapsed="false"/>
    <col min="6851" max="6851" bestFit="true" customWidth="true" style="446" width="5.5703125" collapsed="false"/>
    <col min="6852" max="6852" bestFit="true" customWidth="true" style="446" width="5.42578125" collapsed="false"/>
    <col min="6853" max="6854" bestFit="true" customWidth="true" style="446" width="5.7109375" collapsed="false"/>
    <col min="6855" max="6855" bestFit="true" customWidth="true" style="446" width="5.28515625" collapsed="false"/>
    <col min="6856" max="6856" bestFit="true" customWidth="true" style="446" width="5.42578125" collapsed="false"/>
    <col min="6857" max="6858" bestFit="true" customWidth="true" style="446" width="5.7109375" collapsed="false"/>
    <col min="6859" max="6893" customWidth="true" style="446" width="6.7109375" collapsed="false"/>
    <col min="6894" max="6894" bestFit="true" customWidth="true" style="446" width="5.7109375" collapsed="false"/>
    <col min="6895" max="6897" customWidth="true" style="446" width="5.7109375" collapsed="false"/>
    <col min="6898" max="6898" bestFit="true" customWidth="true" style="446" width="6.7109375" collapsed="false"/>
    <col min="6899" max="6905" customWidth="true" style="446" width="6.7109375" collapsed="false"/>
    <col min="6906" max="6906" bestFit="true" customWidth="true" style="446" width="5.5703125" collapsed="false"/>
    <col min="6907" max="6907" customWidth="true" style="446" width="6.7109375" collapsed="false"/>
    <col min="6908" max="7061" style="446" width="9.140625" collapsed="false"/>
    <col min="7062" max="7062" customWidth="true" style="446" width="44.85546875" collapsed="false"/>
    <col min="7063" max="7103" customWidth="true" style="446" width="6.7109375" collapsed="false"/>
    <col min="7104" max="7104" bestFit="true" customWidth="true" style="446" width="5.42578125" collapsed="false"/>
    <col min="7105" max="7106" bestFit="true" customWidth="true" style="446" width="5.7109375" collapsed="false"/>
    <col min="7107" max="7107" bestFit="true" customWidth="true" style="446" width="5.5703125" collapsed="false"/>
    <col min="7108" max="7108" bestFit="true" customWidth="true" style="446" width="5.42578125" collapsed="false"/>
    <col min="7109" max="7110" bestFit="true" customWidth="true" style="446" width="5.7109375" collapsed="false"/>
    <col min="7111" max="7111" bestFit="true" customWidth="true" style="446" width="5.28515625" collapsed="false"/>
    <col min="7112" max="7112" bestFit="true" customWidth="true" style="446" width="5.42578125" collapsed="false"/>
    <col min="7113" max="7114" bestFit="true" customWidth="true" style="446" width="5.7109375" collapsed="false"/>
    <col min="7115" max="7149" customWidth="true" style="446" width="6.7109375" collapsed="false"/>
    <col min="7150" max="7150" bestFit="true" customWidth="true" style="446" width="5.7109375" collapsed="false"/>
    <col min="7151" max="7153" customWidth="true" style="446" width="5.7109375" collapsed="false"/>
    <col min="7154" max="7154" bestFit="true" customWidth="true" style="446" width="6.7109375" collapsed="false"/>
    <col min="7155" max="7161" customWidth="true" style="446" width="6.7109375" collapsed="false"/>
    <col min="7162" max="7162" bestFit="true" customWidth="true" style="446" width="5.5703125" collapsed="false"/>
    <col min="7163" max="7163" customWidth="true" style="446" width="6.7109375" collapsed="false"/>
    <col min="7164" max="7317" style="446" width="9.140625" collapsed="false"/>
    <col min="7318" max="7318" customWidth="true" style="446" width="44.85546875" collapsed="false"/>
    <col min="7319" max="7359" customWidth="true" style="446" width="6.7109375" collapsed="false"/>
    <col min="7360" max="7360" bestFit="true" customWidth="true" style="446" width="5.42578125" collapsed="false"/>
    <col min="7361" max="7362" bestFit="true" customWidth="true" style="446" width="5.7109375" collapsed="false"/>
    <col min="7363" max="7363" bestFit="true" customWidth="true" style="446" width="5.5703125" collapsed="false"/>
    <col min="7364" max="7364" bestFit="true" customWidth="true" style="446" width="5.42578125" collapsed="false"/>
    <col min="7365" max="7366" bestFit="true" customWidth="true" style="446" width="5.7109375" collapsed="false"/>
    <col min="7367" max="7367" bestFit="true" customWidth="true" style="446" width="5.28515625" collapsed="false"/>
    <col min="7368" max="7368" bestFit="true" customWidth="true" style="446" width="5.42578125" collapsed="false"/>
    <col min="7369" max="7370" bestFit="true" customWidth="true" style="446" width="5.7109375" collapsed="false"/>
    <col min="7371" max="7405" customWidth="true" style="446" width="6.7109375" collapsed="false"/>
    <col min="7406" max="7406" bestFit="true" customWidth="true" style="446" width="5.7109375" collapsed="false"/>
    <col min="7407" max="7409" customWidth="true" style="446" width="5.7109375" collapsed="false"/>
    <col min="7410" max="7410" bestFit="true" customWidth="true" style="446" width="6.7109375" collapsed="false"/>
    <col min="7411" max="7417" customWidth="true" style="446" width="6.7109375" collapsed="false"/>
    <col min="7418" max="7418" bestFit="true" customWidth="true" style="446" width="5.5703125" collapsed="false"/>
    <col min="7419" max="7419" customWidth="true" style="446" width="6.7109375" collapsed="false"/>
    <col min="7420" max="7573" style="446" width="9.140625" collapsed="false"/>
    <col min="7574" max="7574" customWidth="true" style="446" width="44.85546875" collapsed="false"/>
    <col min="7575" max="7615" customWidth="true" style="446" width="6.7109375" collapsed="false"/>
    <col min="7616" max="7616" bestFit="true" customWidth="true" style="446" width="5.42578125" collapsed="false"/>
    <col min="7617" max="7618" bestFit="true" customWidth="true" style="446" width="5.7109375" collapsed="false"/>
    <col min="7619" max="7619" bestFit="true" customWidth="true" style="446" width="5.5703125" collapsed="false"/>
    <col min="7620" max="7620" bestFit="true" customWidth="true" style="446" width="5.42578125" collapsed="false"/>
    <col min="7621" max="7622" bestFit="true" customWidth="true" style="446" width="5.7109375" collapsed="false"/>
    <col min="7623" max="7623" bestFit="true" customWidth="true" style="446" width="5.28515625" collapsed="false"/>
    <col min="7624" max="7624" bestFit="true" customWidth="true" style="446" width="5.42578125" collapsed="false"/>
    <col min="7625" max="7626" bestFit="true" customWidth="true" style="446" width="5.7109375" collapsed="false"/>
    <col min="7627" max="7661" customWidth="true" style="446" width="6.7109375" collapsed="false"/>
    <col min="7662" max="7662" bestFit="true" customWidth="true" style="446" width="5.7109375" collapsed="false"/>
    <col min="7663" max="7665" customWidth="true" style="446" width="5.7109375" collapsed="false"/>
    <col min="7666" max="7666" bestFit="true" customWidth="true" style="446" width="6.7109375" collapsed="false"/>
    <col min="7667" max="7673" customWidth="true" style="446" width="6.7109375" collapsed="false"/>
    <col min="7674" max="7674" bestFit="true" customWidth="true" style="446" width="5.5703125" collapsed="false"/>
    <col min="7675" max="7675" customWidth="true" style="446" width="6.7109375" collapsed="false"/>
    <col min="7676" max="7829" style="446" width="9.140625" collapsed="false"/>
    <col min="7830" max="7830" customWidth="true" style="446" width="44.85546875" collapsed="false"/>
    <col min="7831" max="7871" customWidth="true" style="446" width="6.7109375" collapsed="false"/>
    <col min="7872" max="7872" bestFit="true" customWidth="true" style="446" width="5.42578125" collapsed="false"/>
    <col min="7873" max="7874" bestFit="true" customWidth="true" style="446" width="5.7109375" collapsed="false"/>
    <col min="7875" max="7875" bestFit="true" customWidth="true" style="446" width="5.5703125" collapsed="false"/>
    <col min="7876" max="7876" bestFit="true" customWidth="true" style="446" width="5.42578125" collapsed="false"/>
    <col min="7877" max="7878" bestFit="true" customWidth="true" style="446" width="5.7109375" collapsed="false"/>
    <col min="7879" max="7879" bestFit="true" customWidth="true" style="446" width="5.28515625" collapsed="false"/>
    <col min="7880" max="7880" bestFit="true" customWidth="true" style="446" width="5.42578125" collapsed="false"/>
    <col min="7881" max="7882" bestFit="true" customWidth="true" style="446" width="5.7109375" collapsed="false"/>
    <col min="7883" max="7917" customWidth="true" style="446" width="6.7109375" collapsed="false"/>
    <col min="7918" max="7918" bestFit="true" customWidth="true" style="446" width="5.7109375" collapsed="false"/>
    <col min="7919" max="7921" customWidth="true" style="446" width="5.7109375" collapsed="false"/>
    <col min="7922" max="7922" bestFit="true" customWidth="true" style="446" width="6.7109375" collapsed="false"/>
    <col min="7923" max="7929" customWidth="true" style="446" width="6.7109375" collapsed="false"/>
    <col min="7930" max="7930" bestFit="true" customWidth="true" style="446" width="5.5703125" collapsed="false"/>
    <col min="7931" max="7931" customWidth="true" style="446" width="6.7109375" collapsed="false"/>
    <col min="7932" max="8085" style="446" width="9.140625" collapsed="false"/>
    <col min="8086" max="8086" customWidth="true" style="446" width="44.85546875" collapsed="false"/>
    <col min="8087" max="8127" customWidth="true" style="446" width="6.7109375" collapsed="false"/>
    <col min="8128" max="8128" bestFit="true" customWidth="true" style="446" width="5.42578125" collapsed="false"/>
    <col min="8129" max="8130" bestFit="true" customWidth="true" style="446" width="5.7109375" collapsed="false"/>
    <col min="8131" max="8131" bestFit="true" customWidth="true" style="446" width="5.5703125" collapsed="false"/>
    <col min="8132" max="8132" bestFit="true" customWidth="true" style="446" width="5.42578125" collapsed="false"/>
    <col min="8133" max="8134" bestFit="true" customWidth="true" style="446" width="5.7109375" collapsed="false"/>
    <col min="8135" max="8135" bestFit="true" customWidth="true" style="446" width="5.28515625" collapsed="false"/>
    <col min="8136" max="8136" bestFit="true" customWidth="true" style="446" width="5.42578125" collapsed="false"/>
    <col min="8137" max="8138" bestFit="true" customWidth="true" style="446" width="5.7109375" collapsed="false"/>
    <col min="8139" max="8173" customWidth="true" style="446" width="6.7109375" collapsed="false"/>
    <col min="8174" max="8174" bestFit="true" customWidth="true" style="446" width="5.7109375" collapsed="false"/>
    <col min="8175" max="8177" customWidth="true" style="446" width="5.7109375" collapsed="false"/>
    <col min="8178" max="8178" bestFit="true" customWidth="true" style="446" width="6.7109375" collapsed="false"/>
    <col min="8179" max="8185" customWidth="true" style="446" width="6.7109375" collapsed="false"/>
    <col min="8186" max="8186" bestFit="true" customWidth="true" style="446" width="5.5703125" collapsed="false"/>
    <col min="8187" max="8187" customWidth="true" style="446" width="6.7109375" collapsed="false"/>
    <col min="8188" max="8341" style="446" width="9.140625" collapsed="false"/>
    <col min="8342" max="8342" customWidth="true" style="446" width="44.85546875" collapsed="false"/>
    <col min="8343" max="8383" customWidth="true" style="446" width="6.7109375" collapsed="false"/>
    <col min="8384" max="8384" bestFit="true" customWidth="true" style="446" width="5.42578125" collapsed="false"/>
    <col min="8385" max="8386" bestFit="true" customWidth="true" style="446" width="5.7109375" collapsed="false"/>
    <col min="8387" max="8387" bestFit="true" customWidth="true" style="446" width="5.5703125" collapsed="false"/>
    <col min="8388" max="8388" bestFit="true" customWidth="true" style="446" width="5.42578125" collapsed="false"/>
    <col min="8389" max="8390" bestFit="true" customWidth="true" style="446" width="5.7109375" collapsed="false"/>
    <col min="8391" max="8391" bestFit="true" customWidth="true" style="446" width="5.28515625" collapsed="false"/>
    <col min="8392" max="8392" bestFit="true" customWidth="true" style="446" width="5.42578125" collapsed="false"/>
    <col min="8393" max="8394" bestFit="true" customWidth="true" style="446" width="5.7109375" collapsed="false"/>
    <col min="8395" max="8429" customWidth="true" style="446" width="6.7109375" collapsed="false"/>
    <col min="8430" max="8430" bestFit="true" customWidth="true" style="446" width="5.7109375" collapsed="false"/>
    <col min="8431" max="8433" customWidth="true" style="446" width="5.7109375" collapsed="false"/>
    <col min="8434" max="8434" bestFit="true" customWidth="true" style="446" width="6.7109375" collapsed="false"/>
    <col min="8435" max="8441" customWidth="true" style="446" width="6.7109375" collapsed="false"/>
    <col min="8442" max="8442" bestFit="true" customWidth="true" style="446" width="5.5703125" collapsed="false"/>
    <col min="8443" max="8443" customWidth="true" style="446" width="6.7109375" collapsed="false"/>
    <col min="8444" max="8597" style="446" width="9.140625" collapsed="false"/>
    <col min="8598" max="8598" customWidth="true" style="446" width="44.85546875" collapsed="false"/>
    <col min="8599" max="8639" customWidth="true" style="446" width="6.7109375" collapsed="false"/>
    <col min="8640" max="8640" bestFit="true" customWidth="true" style="446" width="5.42578125" collapsed="false"/>
    <col min="8641" max="8642" bestFit="true" customWidth="true" style="446" width="5.7109375" collapsed="false"/>
    <col min="8643" max="8643" bestFit="true" customWidth="true" style="446" width="5.5703125" collapsed="false"/>
    <col min="8644" max="8644" bestFit="true" customWidth="true" style="446" width="5.42578125" collapsed="false"/>
    <col min="8645" max="8646" bestFit="true" customWidth="true" style="446" width="5.7109375" collapsed="false"/>
    <col min="8647" max="8647" bestFit="true" customWidth="true" style="446" width="5.28515625" collapsed="false"/>
    <col min="8648" max="8648" bestFit="true" customWidth="true" style="446" width="5.42578125" collapsed="false"/>
    <col min="8649" max="8650" bestFit="true" customWidth="true" style="446" width="5.7109375" collapsed="false"/>
    <col min="8651" max="8685" customWidth="true" style="446" width="6.7109375" collapsed="false"/>
    <col min="8686" max="8686" bestFit="true" customWidth="true" style="446" width="5.7109375" collapsed="false"/>
    <col min="8687" max="8689" customWidth="true" style="446" width="5.7109375" collapsed="false"/>
    <col min="8690" max="8690" bestFit="true" customWidth="true" style="446" width="6.7109375" collapsed="false"/>
    <col min="8691" max="8697" customWidth="true" style="446" width="6.7109375" collapsed="false"/>
    <col min="8698" max="8698" bestFit="true" customWidth="true" style="446" width="5.5703125" collapsed="false"/>
    <col min="8699" max="8699" customWidth="true" style="446" width="6.7109375" collapsed="false"/>
    <col min="8700" max="8853" style="446" width="9.140625" collapsed="false"/>
    <col min="8854" max="8854" customWidth="true" style="446" width="44.85546875" collapsed="false"/>
    <col min="8855" max="8895" customWidth="true" style="446" width="6.7109375" collapsed="false"/>
    <col min="8896" max="8896" bestFit="true" customWidth="true" style="446" width="5.42578125" collapsed="false"/>
    <col min="8897" max="8898" bestFit="true" customWidth="true" style="446" width="5.7109375" collapsed="false"/>
    <col min="8899" max="8899" bestFit="true" customWidth="true" style="446" width="5.5703125" collapsed="false"/>
    <col min="8900" max="8900" bestFit="true" customWidth="true" style="446" width="5.42578125" collapsed="false"/>
    <col min="8901" max="8902" bestFit="true" customWidth="true" style="446" width="5.7109375" collapsed="false"/>
    <col min="8903" max="8903" bestFit="true" customWidth="true" style="446" width="5.28515625" collapsed="false"/>
    <col min="8904" max="8904" bestFit="true" customWidth="true" style="446" width="5.42578125" collapsed="false"/>
    <col min="8905" max="8906" bestFit="true" customWidth="true" style="446" width="5.7109375" collapsed="false"/>
    <col min="8907" max="8941" customWidth="true" style="446" width="6.7109375" collapsed="false"/>
    <col min="8942" max="8942" bestFit="true" customWidth="true" style="446" width="5.7109375" collapsed="false"/>
    <col min="8943" max="8945" customWidth="true" style="446" width="5.7109375" collapsed="false"/>
    <col min="8946" max="8946" bestFit="true" customWidth="true" style="446" width="6.7109375" collapsed="false"/>
    <col min="8947" max="8953" customWidth="true" style="446" width="6.7109375" collapsed="false"/>
    <col min="8954" max="8954" bestFit="true" customWidth="true" style="446" width="5.5703125" collapsed="false"/>
    <col min="8955" max="8955" customWidth="true" style="446" width="6.7109375" collapsed="false"/>
    <col min="8956" max="9109" style="446" width="9.140625" collapsed="false"/>
    <col min="9110" max="9110" customWidth="true" style="446" width="44.85546875" collapsed="false"/>
    <col min="9111" max="9151" customWidth="true" style="446" width="6.7109375" collapsed="false"/>
    <col min="9152" max="9152" bestFit="true" customWidth="true" style="446" width="5.42578125" collapsed="false"/>
    <col min="9153" max="9154" bestFit="true" customWidth="true" style="446" width="5.7109375" collapsed="false"/>
    <col min="9155" max="9155" bestFit="true" customWidth="true" style="446" width="5.5703125" collapsed="false"/>
    <col min="9156" max="9156" bestFit="true" customWidth="true" style="446" width="5.42578125" collapsed="false"/>
    <col min="9157" max="9158" bestFit="true" customWidth="true" style="446" width="5.7109375" collapsed="false"/>
    <col min="9159" max="9159" bestFit="true" customWidth="true" style="446" width="5.28515625" collapsed="false"/>
    <col min="9160" max="9160" bestFit="true" customWidth="true" style="446" width="5.42578125" collapsed="false"/>
    <col min="9161" max="9162" bestFit="true" customWidth="true" style="446" width="5.7109375" collapsed="false"/>
    <col min="9163" max="9197" customWidth="true" style="446" width="6.7109375" collapsed="false"/>
    <col min="9198" max="9198" bestFit="true" customWidth="true" style="446" width="5.7109375" collapsed="false"/>
    <col min="9199" max="9201" customWidth="true" style="446" width="5.7109375" collapsed="false"/>
    <col min="9202" max="9202" bestFit="true" customWidth="true" style="446" width="6.7109375" collapsed="false"/>
    <col min="9203" max="9209" customWidth="true" style="446" width="6.7109375" collapsed="false"/>
    <col min="9210" max="9210" bestFit="true" customWidth="true" style="446" width="5.5703125" collapsed="false"/>
    <col min="9211" max="9211" customWidth="true" style="446" width="6.7109375" collapsed="false"/>
    <col min="9212" max="9365" style="446" width="9.140625" collapsed="false"/>
    <col min="9366" max="9366" customWidth="true" style="446" width="44.85546875" collapsed="false"/>
    <col min="9367" max="9407" customWidth="true" style="446" width="6.7109375" collapsed="false"/>
    <col min="9408" max="9408" bestFit="true" customWidth="true" style="446" width="5.42578125" collapsed="false"/>
    <col min="9409" max="9410" bestFit="true" customWidth="true" style="446" width="5.7109375" collapsed="false"/>
    <col min="9411" max="9411" bestFit="true" customWidth="true" style="446" width="5.5703125" collapsed="false"/>
    <col min="9412" max="9412" bestFit="true" customWidth="true" style="446" width="5.42578125" collapsed="false"/>
    <col min="9413" max="9414" bestFit="true" customWidth="true" style="446" width="5.7109375" collapsed="false"/>
    <col min="9415" max="9415" bestFit="true" customWidth="true" style="446" width="5.28515625" collapsed="false"/>
    <col min="9416" max="9416" bestFit="true" customWidth="true" style="446" width="5.42578125" collapsed="false"/>
    <col min="9417" max="9418" bestFit="true" customWidth="true" style="446" width="5.7109375" collapsed="false"/>
    <col min="9419" max="9453" customWidth="true" style="446" width="6.7109375" collapsed="false"/>
    <col min="9454" max="9454" bestFit="true" customWidth="true" style="446" width="5.7109375" collapsed="false"/>
    <col min="9455" max="9457" customWidth="true" style="446" width="5.7109375" collapsed="false"/>
    <col min="9458" max="9458" bestFit="true" customWidth="true" style="446" width="6.7109375" collapsed="false"/>
    <col min="9459" max="9465" customWidth="true" style="446" width="6.7109375" collapsed="false"/>
    <col min="9466" max="9466" bestFit="true" customWidth="true" style="446" width="5.5703125" collapsed="false"/>
    <col min="9467" max="9467" customWidth="true" style="446" width="6.7109375" collapsed="false"/>
    <col min="9468" max="9621" style="446" width="9.140625" collapsed="false"/>
    <col min="9622" max="9622" customWidth="true" style="446" width="44.85546875" collapsed="false"/>
    <col min="9623" max="9663" customWidth="true" style="446" width="6.7109375" collapsed="false"/>
    <col min="9664" max="9664" bestFit="true" customWidth="true" style="446" width="5.42578125" collapsed="false"/>
    <col min="9665" max="9666" bestFit="true" customWidth="true" style="446" width="5.7109375" collapsed="false"/>
    <col min="9667" max="9667" bestFit="true" customWidth="true" style="446" width="5.5703125" collapsed="false"/>
    <col min="9668" max="9668" bestFit="true" customWidth="true" style="446" width="5.42578125" collapsed="false"/>
    <col min="9669" max="9670" bestFit="true" customWidth="true" style="446" width="5.7109375" collapsed="false"/>
    <col min="9671" max="9671" bestFit="true" customWidth="true" style="446" width="5.28515625" collapsed="false"/>
    <col min="9672" max="9672" bestFit="true" customWidth="true" style="446" width="5.42578125" collapsed="false"/>
    <col min="9673" max="9674" bestFit="true" customWidth="true" style="446" width="5.7109375" collapsed="false"/>
    <col min="9675" max="9709" customWidth="true" style="446" width="6.7109375" collapsed="false"/>
    <col min="9710" max="9710" bestFit="true" customWidth="true" style="446" width="5.7109375" collapsed="false"/>
    <col min="9711" max="9713" customWidth="true" style="446" width="5.7109375" collapsed="false"/>
    <col min="9714" max="9714" bestFit="true" customWidth="true" style="446" width="6.7109375" collapsed="false"/>
    <col min="9715" max="9721" customWidth="true" style="446" width="6.7109375" collapsed="false"/>
    <col min="9722" max="9722" bestFit="true" customWidth="true" style="446" width="5.5703125" collapsed="false"/>
    <col min="9723" max="9723" customWidth="true" style="446" width="6.7109375" collapsed="false"/>
    <col min="9724" max="9877" style="446" width="9.140625" collapsed="false"/>
    <col min="9878" max="9878" customWidth="true" style="446" width="44.85546875" collapsed="false"/>
    <col min="9879" max="9919" customWidth="true" style="446" width="6.7109375" collapsed="false"/>
    <col min="9920" max="9920" bestFit="true" customWidth="true" style="446" width="5.42578125" collapsed="false"/>
    <col min="9921" max="9922" bestFit="true" customWidth="true" style="446" width="5.7109375" collapsed="false"/>
    <col min="9923" max="9923" bestFit="true" customWidth="true" style="446" width="5.5703125" collapsed="false"/>
    <col min="9924" max="9924" bestFit="true" customWidth="true" style="446" width="5.42578125" collapsed="false"/>
    <col min="9925" max="9926" bestFit="true" customWidth="true" style="446" width="5.7109375" collapsed="false"/>
    <col min="9927" max="9927" bestFit="true" customWidth="true" style="446" width="5.28515625" collapsed="false"/>
    <col min="9928" max="9928" bestFit="true" customWidth="true" style="446" width="5.42578125" collapsed="false"/>
    <col min="9929" max="9930" bestFit="true" customWidth="true" style="446" width="5.7109375" collapsed="false"/>
    <col min="9931" max="9965" customWidth="true" style="446" width="6.7109375" collapsed="false"/>
    <col min="9966" max="9966" bestFit="true" customWidth="true" style="446" width="5.7109375" collapsed="false"/>
    <col min="9967" max="9969" customWidth="true" style="446" width="5.7109375" collapsed="false"/>
    <col min="9970" max="9970" bestFit="true" customWidth="true" style="446" width="6.7109375" collapsed="false"/>
    <col min="9971" max="9977" customWidth="true" style="446" width="6.7109375" collapsed="false"/>
    <col min="9978" max="9978" bestFit="true" customWidth="true" style="446" width="5.5703125" collapsed="false"/>
    <col min="9979" max="9979" customWidth="true" style="446" width="6.7109375" collapsed="false"/>
    <col min="9980" max="10133" style="446" width="9.140625" collapsed="false"/>
    <col min="10134" max="10134" customWidth="true" style="446" width="44.85546875" collapsed="false"/>
    <col min="10135" max="10175" customWidth="true" style="446" width="6.7109375" collapsed="false"/>
    <col min="10176" max="10176" bestFit="true" customWidth="true" style="446" width="5.42578125" collapsed="false"/>
    <col min="10177" max="10178" bestFit="true" customWidth="true" style="446" width="5.7109375" collapsed="false"/>
    <col min="10179" max="10179" bestFit="true" customWidth="true" style="446" width="5.5703125" collapsed="false"/>
    <col min="10180" max="10180" bestFit="true" customWidth="true" style="446" width="5.42578125" collapsed="false"/>
    <col min="10181" max="10182" bestFit="true" customWidth="true" style="446" width="5.7109375" collapsed="false"/>
    <col min="10183" max="10183" bestFit="true" customWidth="true" style="446" width="5.28515625" collapsed="false"/>
    <col min="10184" max="10184" bestFit="true" customWidth="true" style="446" width="5.42578125" collapsed="false"/>
    <col min="10185" max="10186" bestFit="true" customWidth="true" style="446" width="5.7109375" collapsed="false"/>
    <col min="10187" max="10221" customWidth="true" style="446" width="6.7109375" collapsed="false"/>
    <col min="10222" max="10222" bestFit="true" customWidth="true" style="446" width="5.7109375" collapsed="false"/>
    <col min="10223" max="10225" customWidth="true" style="446" width="5.7109375" collapsed="false"/>
    <col min="10226" max="10226" bestFit="true" customWidth="true" style="446" width="6.7109375" collapsed="false"/>
    <col min="10227" max="10233" customWidth="true" style="446" width="6.7109375" collapsed="false"/>
    <col min="10234" max="10234" bestFit="true" customWidth="true" style="446" width="5.5703125" collapsed="false"/>
    <col min="10235" max="10235" customWidth="true" style="446" width="6.7109375" collapsed="false"/>
    <col min="10236" max="10389" style="446" width="9.140625" collapsed="false"/>
    <col min="10390" max="10390" customWidth="true" style="446" width="44.85546875" collapsed="false"/>
    <col min="10391" max="10431" customWidth="true" style="446" width="6.7109375" collapsed="false"/>
    <col min="10432" max="10432" bestFit="true" customWidth="true" style="446" width="5.42578125" collapsed="false"/>
    <col min="10433" max="10434" bestFit="true" customWidth="true" style="446" width="5.7109375" collapsed="false"/>
    <col min="10435" max="10435" bestFit="true" customWidth="true" style="446" width="5.5703125" collapsed="false"/>
    <col min="10436" max="10436" bestFit="true" customWidth="true" style="446" width="5.42578125" collapsed="false"/>
    <col min="10437" max="10438" bestFit="true" customWidth="true" style="446" width="5.7109375" collapsed="false"/>
    <col min="10439" max="10439" bestFit="true" customWidth="true" style="446" width="5.28515625" collapsed="false"/>
    <col min="10440" max="10440" bestFit="true" customWidth="true" style="446" width="5.42578125" collapsed="false"/>
    <col min="10441" max="10442" bestFit="true" customWidth="true" style="446" width="5.7109375" collapsed="false"/>
    <col min="10443" max="10477" customWidth="true" style="446" width="6.7109375" collapsed="false"/>
    <col min="10478" max="10478" bestFit="true" customWidth="true" style="446" width="5.7109375" collapsed="false"/>
    <col min="10479" max="10481" customWidth="true" style="446" width="5.7109375" collapsed="false"/>
    <col min="10482" max="10482" bestFit="true" customWidth="true" style="446" width="6.7109375" collapsed="false"/>
    <col min="10483" max="10489" customWidth="true" style="446" width="6.7109375" collapsed="false"/>
    <col min="10490" max="10490" bestFit="true" customWidth="true" style="446" width="5.5703125" collapsed="false"/>
    <col min="10491" max="10491" customWidth="true" style="446" width="6.7109375" collapsed="false"/>
    <col min="10492" max="10645" style="446" width="9.140625" collapsed="false"/>
    <col min="10646" max="10646" customWidth="true" style="446" width="44.85546875" collapsed="false"/>
    <col min="10647" max="10687" customWidth="true" style="446" width="6.7109375" collapsed="false"/>
    <col min="10688" max="10688" bestFit="true" customWidth="true" style="446" width="5.42578125" collapsed="false"/>
    <col min="10689" max="10690" bestFit="true" customWidth="true" style="446" width="5.7109375" collapsed="false"/>
    <col min="10691" max="10691" bestFit="true" customWidth="true" style="446" width="5.5703125" collapsed="false"/>
    <col min="10692" max="10692" bestFit="true" customWidth="true" style="446" width="5.42578125" collapsed="false"/>
    <col min="10693" max="10694" bestFit="true" customWidth="true" style="446" width="5.7109375" collapsed="false"/>
    <col min="10695" max="10695" bestFit="true" customWidth="true" style="446" width="5.28515625" collapsed="false"/>
    <col min="10696" max="10696" bestFit="true" customWidth="true" style="446" width="5.42578125" collapsed="false"/>
    <col min="10697" max="10698" bestFit="true" customWidth="true" style="446" width="5.7109375" collapsed="false"/>
    <col min="10699" max="10733" customWidth="true" style="446" width="6.7109375" collapsed="false"/>
    <col min="10734" max="10734" bestFit="true" customWidth="true" style="446" width="5.7109375" collapsed="false"/>
    <col min="10735" max="10737" customWidth="true" style="446" width="5.7109375" collapsed="false"/>
    <col min="10738" max="10738" bestFit="true" customWidth="true" style="446" width="6.7109375" collapsed="false"/>
    <col min="10739" max="10745" customWidth="true" style="446" width="6.7109375" collapsed="false"/>
    <col min="10746" max="10746" bestFit="true" customWidth="true" style="446" width="5.5703125" collapsed="false"/>
    <col min="10747" max="10747" customWidth="true" style="446" width="6.7109375" collapsed="false"/>
    <col min="10748" max="10901" style="446" width="9.140625" collapsed="false"/>
    <col min="10902" max="10902" customWidth="true" style="446" width="44.85546875" collapsed="false"/>
    <col min="10903" max="10943" customWidth="true" style="446" width="6.7109375" collapsed="false"/>
    <col min="10944" max="10944" bestFit="true" customWidth="true" style="446" width="5.42578125" collapsed="false"/>
    <col min="10945" max="10946" bestFit="true" customWidth="true" style="446" width="5.7109375" collapsed="false"/>
    <col min="10947" max="10947" bestFit="true" customWidth="true" style="446" width="5.5703125" collapsed="false"/>
    <col min="10948" max="10948" bestFit="true" customWidth="true" style="446" width="5.42578125" collapsed="false"/>
    <col min="10949" max="10950" bestFit="true" customWidth="true" style="446" width="5.7109375" collapsed="false"/>
    <col min="10951" max="10951" bestFit="true" customWidth="true" style="446" width="5.28515625" collapsed="false"/>
    <col min="10952" max="10952" bestFit="true" customWidth="true" style="446" width="5.42578125" collapsed="false"/>
    <col min="10953" max="10954" bestFit="true" customWidth="true" style="446" width="5.7109375" collapsed="false"/>
    <col min="10955" max="10989" customWidth="true" style="446" width="6.7109375" collapsed="false"/>
    <col min="10990" max="10990" bestFit="true" customWidth="true" style="446" width="5.7109375" collapsed="false"/>
    <col min="10991" max="10993" customWidth="true" style="446" width="5.7109375" collapsed="false"/>
    <col min="10994" max="10994" bestFit="true" customWidth="true" style="446" width="6.7109375" collapsed="false"/>
    <col min="10995" max="11001" customWidth="true" style="446" width="6.7109375" collapsed="false"/>
    <col min="11002" max="11002" bestFit="true" customWidth="true" style="446" width="5.5703125" collapsed="false"/>
    <col min="11003" max="11003" customWidth="true" style="446" width="6.7109375" collapsed="false"/>
    <col min="11004" max="11157" style="446" width="9.140625" collapsed="false"/>
    <col min="11158" max="11158" customWidth="true" style="446" width="44.85546875" collapsed="false"/>
    <col min="11159" max="11199" customWidth="true" style="446" width="6.7109375" collapsed="false"/>
    <col min="11200" max="11200" bestFit="true" customWidth="true" style="446" width="5.42578125" collapsed="false"/>
    <col min="11201" max="11202" bestFit="true" customWidth="true" style="446" width="5.7109375" collapsed="false"/>
    <col min="11203" max="11203" bestFit="true" customWidth="true" style="446" width="5.5703125" collapsed="false"/>
    <col min="11204" max="11204" bestFit="true" customWidth="true" style="446" width="5.42578125" collapsed="false"/>
    <col min="11205" max="11206" bestFit="true" customWidth="true" style="446" width="5.7109375" collapsed="false"/>
    <col min="11207" max="11207" bestFit="true" customWidth="true" style="446" width="5.28515625" collapsed="false"/>
    <col min="11208" max="11208" bestFit="true" customWidth="true" style="446" width="5.42578125" collapsed="false"/>
    <col min="11209" max="11210" bestFit="true" customWidth="true" style="446" width="5.7109375" collapsed="false"/>
    <col min="11211" max="11245" customWidth="true" style="446" width="6.7109375" collapsed="false"/>
    <col min="11246" max="11246" bestFit="true" customWidth="true" style="446" width="5.7109375" collapsed="false"/>
    <col min="11247" max="11249" customWidth="true" style="446" width="5.7109375" collapsed="false"/>
    <col min="11250" max="11250" bestFit="true" customWidth="true" style="446" width="6.7109375" collapsed="false"/>
    <col min="11251" max="11257" customWidth="true" style="446" width="6.7109375" collapsed="false"/>
    <col min="11258" max="11258" bestFit="true" customWidth="true" style="446" width="5.5703125" collapsed="false"/>
    <col min="11259" max="11259" customWidth="true" style="446" width="6.7109375" collapsed="false"/>
    <col min="11260" max="11413" style="446" width="9.140625" collapsed="false"/>
    <col min="11414" max="11414" customWidth="true" style="446" width="44.85546875" collapsed="false"/>
    <col min="11415" max="11455" customWidth="true" style="446" width="6.7109375" collapsed="false"/>
    <col min="11456" max="11456" bestFit="true" customWidth="true" style="446" width="5.42578125" collapsed="false"/>
    <col min="11457" max="11458" bestFit="true" customWidth="true" style="446" width="5.7109375" collapsed="false"/>
    <col min="11459" max="11459" bestFit="true" customWidth="true" style="446" width="5.5703125" collapsed="false"/>
    <col min="11460" max="11460" bestFit="true" customWidth="true" style="446" width="5.42578125" collapsed="false"/>
    <col min="11461" max="11462" bestFit="true" customWidth="true" style="446" width="5.7109375" collapsed="false"/>
    <col min="11463" max="11463" bestFit="true" customWidth="true" style="446" width="5.28515625" collapsed="false"/>
    <col min="11464" max="11464" bestFit="true" customWidth="true" style="446" width="5.42578125" collapsed="false"/>
    <col min="11465" max="11466" bestFit="true" customWidth="true" style="446" width="5.7109375" collapsed="false"/>
    <col min="11467" max="11501" customWidth="true" style="446" width="6.7109375" collapsed="false"/>
    <col min="11502" max="11502" bestFit="true" customWidth="true" style="446" width="5.7109375" collapsed="false"/>
    <col min="11503" max="11505" customWidth="true" style="446" width="5.7109375" collapsed="false"/>
    <col min="11506" max="11506" bestFit="true" customWidth="true" style="446" width="6.7109375" collapsed="false"/>
    <col min="11507" max="11513" customWidth="true" style="446" width="6.7109375" collapsed="false"/>
    <col min="11514" max="11514" bestFit="true" customWidth="true" style="446" width="5.5703125" collapsed="false"/>
    <col min="11515" max="11515" customWidth="true" style="446" width="6.7109375" collapsed="false"/>
    <col min="11516" max="11669" style="446" width="9.140625" collapsed="false"/>
    <col min="11670" max="11670" customWidth="true" style="446" width="44.85546875" collapsed="false"/>
    <col min="11671" max="11711" customWidth="true" style="446" width="6.7109375" collapsed="false"/>
    <col min="11712" max="11712" bestFit="true" customWidth="true" style="446" width="5.42578125" collapsed="false"/>
    <col min="11713" max="11714" bestFit="true" customWidth="true" style="446" width="5.7109375" collapsed="false"/>
    <col min="11715" max="11715" bestFit="true" customWidth="true" style="446" width="5.5703125" collapsed="false"/>
    <col min="11716" max="11716" bestFit="true" customWidth="true" style="446" width="5.42578125" collapsed="false"/>
    <col min="11717" max="11718" bestFit="true" customWidth="true" style="446" width="5.7109375" collapsed="false"/>
    <col min="11719" max="11719" bestFit="true" customWidth="true" style="446" width="5.28515625" collapsed="false"/>
    <col min="11720" max="11720" bestFit="true" customWidth="true" style="446" width="5.42578125" collapsed="false"/>
    <col min="11721" max="11722" bestFit="true" customWidth="true" style="446" width="5.7109375" collapsed="false"/>
    <col min="11723" max="11757" customWidth="true" style="446" width="6.7109375" collapsed="false"/>
    <col min="11758" max="11758" bestFit="true" customWidth="true" style="446" width="5.7109375" collapsed="false"/>
    <col min="11759" max="11761" customWidth="true" style="446" width="5.7109375" collapsed="false"/>
    <col min="11762" max="11762" bestFit="true" customWidth="true" style="446" width="6.7109375" collapsed="false"/>
    <col min="11763" max="11769" customWidth="true" style="446" width="6.7109375" collapsed="false"/>
    <col min="11770" max="11770" bestFit="true" customWidth="true" style="446" width="5.5703125" collapsed="false"/>
    <col min="11771" max="11771" customWidth="true" style="446" width="6.7109375" collapsed="false"/>
    <col min="11772" max="11925" style="446" width="9.140625" collapsed="false"/>
    <col min="11926" max="11926" customWidth="true" style="446" width="44.85546875" collapsed="false"/>
    <col min="11927" max="11967" customWidth="true" style="446" width="6.7109375" collapsed="false"/>
    <col min="11968" max="11968" bestFit="true" customWidth="true" style="446" width="5.42578125" collapsed="false"/>
    <col min="11969" max="11970" bestFit="true" customWidth="true" style="446" width="5.7109375" collapsed="false"/>
    <col min="11971" max="11971" bestFit="true" customWidth="true" style="446" width="5.5703125" collapsed="false"/>
    <col min="11972" max="11972" bestFit="true" customWidth="true" style="446" width="5.42578125" collapsed="false"/>
    <col min="11973" max="11974" bestFit="true" customWidth="true" style="446" width="5.7109375" collapsed="false"/>
    <col min="11975" max="11975" bestFit="true" customWidth="true" style="446" width="5.28515625" collapsed="false"/>
    <col min="11976" max="11976" bestFit="true" customWidth="true" style="446" width="5.42578125" collapsed="false"/>
    <col min="11977" max="11978" bestFit="true" customWidth="true" style="446" width="5.7109375" collapsed="false"/>
    <col min="11979" max="12013" customWidth="true" style="446" width="6.7109375" collapsed="false"/>
    <col min="12014" max="12014" bestFit="true" customWidth="true" style="446" width="5.7109375" collapsed="false"/>
    <col min="12015" max="12017" customWidth="true" style="446" width="5.7109375" collapsed="false"/>
    <col min="12018" max="12018" bestFit="true" customWidth="true" style="446" width="6.7109375" collapsed="false"/>
    <col min="12019" max="12025" customWidth="true" style="446" width="6.7109375" collapsed="false"/>
    <col min="12026" max="12026" bestFit="true" customWidth="true" style="446" width="5.5703125" collapsed="false"/>
    <col min="12027" max="12027" customWidth="true" style="446" width="6.7109375" collapsed="false"/>
    <col min="12028" max="12181" style="446" width="9.140625" collapsed="false"/>
    <col min="12182" max="12182" customWidth="true" style="446" width="44.85546875" collapsed="false"/>
    <col min="12183" max="12223" customWidth="true" style="446" width="6.7109375" collapsed="false"/>
    <col min="12224" max="12224" bestFit="true" customWidth="true" style="446" width="5.42578125" collapsed="false"/>
    <col min="12225" max="12226" bestFit="true" customWidth="true" style="446" width="5.7109375" collapsed="false"/>
    <col min="12227" max="12227" bestFit="true" customWidth="true" style="446" width="5.5703125" collapsed="false"/>
    <col min="12228" max="12228" bestFit="true" customWidth="true" style="446" width="5.42578125" collapsed="false"/>
    <col min="12229" max="12230" bestFit="true" customWidth="true" style="446" width="5.7109375" collapsed="false"/>
    <col min="12231" max="12231" bestFit="true" customWidth="true" style="446" width="5.28515625" collapsed="false"/>
    <col min="12232" max="12232" bestFit="true" customWidth="true" style="446" width="5.42578125" collapsed="false"/>
    <col min="12233" max="12234" bestFit="true" customWidth="true" style="446" width="5.7109375" collapsed="false"/>
    <col min="12235" max="12269" customWidth="true" style="446" width="6.7109375" collapsed="false"/>
    <col min="12270" max="12270" bestFit="true" customWidth="true" style="446" width="5.7109375" collapsed="false"/>
    <col min="12271" max="12273" customWidth="true" style="446" width="5.7109375" collapsed="false"/>
    <col min="12274" max="12274" bestFit="true" customWidth="true" style="446" width="6.7109375" collapsed="false"/>
    <col min="12275" max="12281" customWidth="true" style="446" width="6.7109375" collapsed="false"/>
    <col min="12282" max="12282" bestFit="true" customWidth="true" style="446" width="5.5703125" collapsed="false"/>
    <col min="12283" max="12283" customWidth="true" style="446" width="6.7109375" collapsed="false"/>
    <col min="12284" max="12437" style="446" width="9.140625" collapsed="false"/>
    <col min="12438" max="12438" customWidth="true" style="446" width="44.85546875" collapsed="false"/>
    <col min="12439" max="12479" customWidth="true" style="446" width="6.7109375" collapsed="false"/>
    <col min="12480" max="12480" bestFit="true" customWidth="true" style="446" width="5.42578125" collapsed="false"/>
    <col min="12481" max="12482" bestFit="true" customWidth="true" style="446" width="5.7109375" collapsed="false"/>
    <col min="12483" max="12483" bestFit="true" customWidth="true" style="446" width="5.5703125" collapsed="false"/>
    <col min="12484" max="12484" bestFit="true" customWidth="true" style="446" width="5.42578125" collapsed="false"/>
    <col min="12485" max="12486" bestFit="true" customWidth="true" style="446" width="5.7109375" collapsed="false"/>
    <col min="12487" max="12487" bestFit="true" customWidth="true" style="446" width="5.28515625" collapsed="false"/>
    <col min="12488" max="12488" bestFit="true" customWidth="true" style="446" width="5.42578125" collapsed="false"/>
    <col min="12489" max="12490" bestFit="true" customWidth="true" style="446" width="5.7109375" collapsed="false"/>
    <col min="12491" max="12525" customWidth="true" style="446" width="6.7109375" collapsed="false"/>
    <col min="12526" max="12526" bestFit="true" customWidth="true" style="446" width="5.7109375" collapsed="false"/>
    <col min="12527" max="12529" customWidth="true" style="446" width="5.7109375" collapsed="false"/>
    <col min="12530" max="12530" bestFit="true" customWidth="true" style="446" width="6.7109375" collapsed="false"/>
    <col min="12531" max="12537" customWidth="true" style="446" width="6.7109375" collapsed="false"/>
    <col min="12538" max="12538" bestFit="true" customWidth="true" style="446" width="5.5703125" collapsed="false"/>
    <col min="12539" max="12539" customWidth="true" style="446" width="6.7109375" collapsed="false"/>
    <col min="12540" max="12693" style="446" width="9.140625" collapsed="false"/>
    <col min="12694" max="12694" customWidth="true" style="446" width="44.85546875" collapsed="false"/>
    <col min="12695" max="12735" customWidth="true" style="446" width="6.7109375" collapsed="false"/>
    <col min="12736" max="12736" bestFit="true" customWidth="true" style="446" width="5.42578125" collapsed="false"/>
    <col min="12737" max="12738" bestFit="true" customWidth="true" style="446" width="5.7109375" collapsed="false"/>
    <col min="12739" max="12739" bestFit="true" customWidth="true" style="446" width="5.5703125" collapsed="false"/>
    <col min="12740" max="12740" bestFit="true" customWidth="true" style="446" width="5.42578125" collapsed="false"/>
    <col min="12741" max="12742" bestFit="true" customWidth="true" style="446" width="5.7109375" collapsed="false"/>
    <col min="12743" max="12743" bestFit="true" customWidth="true" style="446" width="5.28515625" collapsed="false"/>
    <col min="12744" max="12744" bestFit="true" customWidth="true" style="446" width="5.42578125" collapsed="false"/>
    <col min="12745" max="12746" bestFit="true" customWidth="true" style="446" width="5.7109375" collapsed="false"/>
    <col min="12747" max="12781" customWidth="true" style="446" width="6.7109375" collapsed="false"/>
    <col min="12782" max="12782" bestFit="true" customWidth="true" style="446" width="5.7109375" collapsed="false"/>
    <col min="12783" max="12785" customWidth="true" style="446" width="5.7109375" collapsed="false"/>
    <col min="12786" max="12786" bestFit="true" customWidth="true" style="446" width="6.7109375" collapsed="false"/>
    <col min="12787" max="12793" customWidth="true" style="446" width="6.7109375" collapsed="false"/>
    <col min="12794" max="12794" bestFit="true" customWidth="true" style="446" width="5.5703125" collapsed="false"/>
    <col min="12795" max="12795" customWidth="true" style="446" width="6.7109375" collapsed="false"/>
    <col min="12796" max="12949" style="446" width="9.140625" collapsed="false"/>
    <col min="12950" max="12950" customWidth="true" style="446" width="44.85546875" collapsed="false"/>
    <col min="12951" max="12991" customWidth="true" style="446" width="6.7109375" collapsed="false"/>
    <col min="12992" max="12992" bestFit="true" customWidth="true" style="446" width="5.42578125" collapsed="false"/>
    <col min="12993" max="12994" bestFit="true" customWidth="true" style="446" width="5.7109375" collapsed="false"/>
    <col min="12995" max="12995" bestFit="true" customWidth="true" style="446" width="5.5703125" collapsed="false"/>
    <col min="12996" max="12996" bestFit="true" customWidth="true" style="446" width="5.42578125" collapsed="false"/>
    <col min="12997" max="12998" bestFit="true" customWidth="true" style="446" width="5.7109375" collapsed="false"/>
    <col min="12999" max="12999" bestFit="true" customWidth="true" style="446" width="5.28515625" collapsed="false"/>
    <col min="13000" max="13000" bestFit="true" customWidth="true" style="446" width="5.42578125" collapsed="false"/>
    <col min="13001" max="13002" bestFit="true" customWidth="true" style="446" width="5.7109375" collapsed="false"/>
    <col min="13003" max="13037" customWidth="true" style="446" width="6.7109375" collapsed="false"/>
    <col min="13038" max="13038" bestFit="true" customWidth="true" style="446" width="5.7109375" collapsed="false"/>
    <col min="13039" max="13041" customWidth="true" style="446" width="5.7109375" collapsed="false"/>
    <col min="13042" max="13042" bestFit="true" customWidth="true" style="446" width="6.7109375" collapsed="false"/>
    <col min="13043" max="13049" customWidth="true" style="446" width="6.7109375" collapsed="false"/>
    <col min="13050" max="13050" bestFit="true" customWidth="true" style="446" width="5.5703125" collapsed="false"/>
    <col min="13051" max="13051" customWidth="true" style="446" width="6.7109375" collapsed="false"/>
    <col min="13052" max="13205" style="446" width="9.140625" collapsed="false"/>
    <col min="13206" max="13206" customWidth="true" style="446" width="44.85546875" collapsed="false"/>
    <col min="13207" max="13247" customWidth="true" style="446" width="6.7109375" collapsed="false"/>
    <col min="13248" max="13248" bestFit="true" customWidth="true" style="446" width="5.42578125" collapsed="false"/>
    <col min="13249" max="13250" bestFit="true" customWidth="true" style="446" width="5.7109375" collapsed="false"/>
    <col min="13251" max="13251" bestFit="true" customWidth="true" style="446" width="5.5703125" collapsed="false"/>
    <col min="13252" max="13252" bestFit="true" customWidth="true" style="446" width="5.42578125" collapsed="false"/>
    <col min="13253" max="13254" bestFit="true" customWidth="true" style="446" width="5.7109375" collapsed="false"/>
    <col min="13255" max="13255" bestFit="true" customWidth="true" style="446" width="5.28515625" collapsed="false"/>
    <col min="13256" max="13256" bestFit="true" customWidth="true" style="446" width="5.42578125" collapsed="false"/>
    <col min="13257" max="13258" bestFit="true" customWidth="true" style="446" width="5.7109375" collapsed="false"/>
    <col min="13259" max="13293" customWidth="true" style="446" width="6.7109375" collapsed="false"/>
    <col min="13294" max="13294" bestFit="true" customWidth="true" style="446" width="5.7109375" collapsed="false"/>
    <col min="13295" max="13297" customWidth="true" style="446" width="5.7109375" collapsed="false"/>
    <col min="13298" max="13298" bestFit="true" customWidth="true" style="446" width="6.7109375" collapsed="false"/>
    <col min="13299" max="13305" customWidth="true" style="446" width="6.7109375" collapsed="false"/>
    <col min="13306" max="13306" bestFit="true" customWidth="true" style="446" width="5.5703125" collapsed="false"/>
    <col min="13307" max="13307" customWidth="true" style="446" width="6.7109375" collapsed="false"/>
    <col min="13308" max="13461" style="446" width="9.140625" collapsed="false"/>
    <col min="13462" max="13462" customWidth="true" style="446" width="44.85546875" collapsed="false"/>
    <col min="13463" max="13503" customWidth="true" style="446" width="6.7109375" collapsed="false"/>
    <col min="13504" max="13504" bestFit="true" customWidth="true" style="446" width="5.42578125" collapsed="false"/>
    <col min="13505" max="13506" bestFit="true" customWidth="true" style="446" width="5.7109375" collapsed="false"/>
    <col min="13507" max="13507" bestFit="true" customWidth="true" style="446" width="5.5703125" collapsed="false"/>
    <col min="13508" max="13508" bestFit="true" customWidth="true" style="446" width="5.42578125" collapsed="false"/>
    <col min="13509" max="13510" bestFit="true" customWidth="true" style="446" width="5.7109375" collapsed="false"/>
    <col min="13511" max="13511" bestFit="true" customWidth="true" style="446" width="5.28515625" collapsed="false"/>
    <col min="13512" max="13512" bestFit="true" customWidth="true" style="446" width="5.42578125" collapsed="false"/>
    <col min="13513" max="13514" bestFit="true" customWidth="true" style="446" width="5.7109375" collapsed="false"/>
    <col min="13515" max="13549" customWidth="true" style="446" width="6.7109375" collapsed="false"/>
    <col min="13550" max="13550" bestFit="true" customWidth="true" style="446" width="5.7109375" collapsed="false"/>
    <col min="13551" max="13553" customWidth="true" style="446" width="5.7109375" collapsed="false"/>
    <col min="13554" max="13554" bestFit="true" customWidth="true" style="446" width="6.7109375" collapsed="false"/>
    <col min="13555" max="13561" customWidth="true" style="446" width="6.7109375" collapsed="false"/>
    <col min="13562" max="13562" bestFit="true" customWidth="true" style="446" width="5.5703125" collapsed="false"/>
    <col min="13563" max="13563" customWidth="true" style="446" width="6.7109375" collapsed="false"/>
    <col min="13564" max="13717" style="446" width="9.140625" collapsed="false"/>
    <col min="13718" max="13718" customWidth="true" style="446" width="44.85546875" collapsed="false"/>
    <col min="13719" max="13759" customWidth="true" style="446" width="6.7109375" collapsed="false"/>
    <col min="13760" max="13760" bestFit="true" customWidth="true" style="446" width="5.42578125" collapsed="false"/>
    <col min="13761" max="13762" bestFit="true" customWidth="true" style="446" width="5.7109375" collapsed="false"/>
    <col min="13763" max="13763" bestFit="true" customWidth="true" style="446" width="5.5703125" collapsed="false"/>
    <col min="13764" max="13764" bestFit="true" customWidth="true" style="446" width="5.42578125" collapsed="false"/>
    <col min="13765" max="13766" bestFit="true" customWidth="true" style="446" width="5.7109375" collapsed="false"/>
    <col min="13767" max="13767" bestFit="true" customWidth="true" style="446" width="5.28515625" collapsed="false"/>
    <col min="13768" max="13768" bestFit="true" customWidth="true" style="446" width="5.42578125" collapsed="false"/>
    <col min="13769" max="13770" bestFit="true" customWidth="true" style="446" width="5.7109375" collapsed="false"/>
    <col min="13771" max="13805" customWidth="true" style="446" width="6.7109375" collapsed="false"/>
    <col min="13806" max="13806" bestFit="true" customWidth="true" style="446" width="5.7109375" collapsed="false"/>
    <col min="13807" max="13809" customWidth="true" style="446" width="5.7109375" collapsed="false"/>
    <col min="13810" max="13810" bestFit="true" customWidth="true" style="446" width="6.7109375" collapsed="false"/>
    <col min="13811" max="13817" customWidth="true" style="446" width="6.7109375" collapsed="false"/>
    <col min="13818" max="13818" bestFit="true" customWidth="true" style="446" width="5.5703125" collapsed="false"/>
    <col min="13819" max="13819" customWidth="true" style="446" width="6.7109375" collapsed="false"/>
    <col min="13820" max="13973" style="446" width="9.140625" collapsed="false"/>
    <col min="13974" max="13974" customWidth="true" style="446" width="44.85546875" collapsed="false"/>
    <col min="13975" max="14015" customWidth="true" style="446" width="6.7109375" collapsed="false"/>
    <col min="14016" max="14016" bestFit="true" customWidth="true" style="446" width="5.42578125" collapsed="false"/>
    <col min="14017" max="14018" bestFit="true" customWidth="true" style="446" width="5.7109375" collapsed="false"/>
    <col min="14019" max="14019" bestFit="true" customWidth="true" style="446" width="5.5703125" collapsed="false"/>
    <col min="14020" max="14020" bestFit="true" customWidth="true" style="446" width="5.42578125" collapsed="false"/>
    <col min="14021" max="14022" bestFit="true" customWidth="true" style="446" width="5.7109375" collapsed="false"/>
    <col min="14023" max="14023" bestFit="true" customWidth="true" style="446" width="5.28515625" collapsed="false"/>
    <col min="14024" max="14024" bestFit="true" customWidth="true" style="446" width="5.42578125" collapsed="false"/>
    <col min="14025" max="14026" bestFit="true" customWidth="true" style="446" width="5.7109375" collapsed="false"/>
    <col min="14027" max="14061" customWidth="true" style="446" width="6.7109375" collapsed="false"/>
    <col min="14062" max="14062" bestFit="true" customWidth="true" style="446" width="5.7109375" collapsed="false"/>
    <col min="14063" max="14065" customWidth="true" style="446" width="5.7109375" collapsed="false"/>
    <col min="14066" max="14066" bestFit="true" customWidth="true" style="446" width="6.7109375" collapsed="false"/>
    <col min="14067" max="14073" customWidth="true" style="446" width="6.7109375" collapsed="false"/>
    <col min="14074" max="14074" bestFit="true" customWidth="true" style="446" width="5.5703125" collapsed="false"/>
    <col min="14075" max="14075" customWidth="true" style="446" width="6.7109375" collapsed="false"/>
    <col min="14076" max="14229" style="446" width="9.140625" collapsed="false"/>
    <col min="14230" max="14230" customWidth="true" style="446" width="44.85546875" collapsed="false"/>
    <col min="14231" max="14271" customWidth="true" style="446" width="6.7109375" collapsed="false"/>
    <col min="14272" max="14272" bestFit="true" customWidth="true" style="446" width="5.42578125" collapsed="false"/>
    <col min="14273" max="14274" bestFit="true" customWidth="true" style="446" width="5.7109375" collapsed="false"/>
    <col min="14275" max="14275" bestFit="true" customWidth="true" style="446" width="5.5703125" collapsed="false"/>
    <col min="14276" max="14276" bestFit="true" customWidth="true" style="446" width="5.42578125" collapsed="false"/>
    <col min="14277" max="14278" bestFit="true" customWidth="true" style="446" width="5.7109375" collapsed="false"/>
    <col min="14279" max="14279" bestFit="true" customWidth="true" style="446" width="5.28515625" collapsed="false"/>
    <col min="14280" max="14280" bestFit="true" customWidth="true" style="446" width="5.42578125" collapsed="false"/>
    <col min="14281" max="14282" bestFit="true" customWidth="true" style="446" width="5.7109375" collapsed="false"/>
    <col min="14283" max="14317" customWidth="true" style="446" width="6.7109375" collapsed="false"/>
    <col min="14318" max="14318" bestFit="true" customWidth="true" style="446" width="5.7109375" collapsed="false"/>
    <col min="14319" max="14321" customWidth="true" style="446" width="5.7109375" collapsed="false"/>
    <col min="14322" max="14322" bestFit="true" customWidth="true" style="446" width="6.7109375" collapsed="false"/>
    <col min="14323" max="14329" customWidth="true" style="446" width="6.7109375" collapsed="false"/>
    <col min="14330" max="14330" bestFit="true" customWidth="true" style="446" width="5.5703125" collapsed="false"/>
    <col min="14331" max="14331" customWidth="true" style="446" width="6.7109375" collapsed="false"/>
    <col min="14332" max="14485" style="446" width="9.140625" collapsed="false"/>
    <col min="14486" max="14486" customWidth="true" style="446" width="44.85546875" collapsed="false"/>
    <col min="14487" max="14527" customWidth="true" style="446" width="6.7109375" collapsed="false"/>
    <col min="14528" max="14528" bestFit="true" customWidth="true" style="446" width="5.42578125" collapsed="false"/>
    <col min="14529" max="14530" bestFit="true" customWidth="true" style="446" width="5.7109375" collapsed="false"/>
    <col min="14531" max="14531" bestFit="true" customWidth="true" style="446" width="5.5703125" collapsed="false"/>
    <col min="14532" max="14532" bestFit="true" customWidth="true" style="446" width="5.42578125" collapsed="false"/>
    <col min="14533" max="14534" bestFit="true" customWidth="true" style="446" width="5.7109375" collapsed="false"/>
    <col min="14535" max="14535" bestFit="true" customWidth="true" style="446" width="5.28515625" collapsed="false"/>
    <col min="14536" max="14536" bestFit="true" customWidth="true" style="446" width="5.42578125" collapsed="false"/>
    <col min="14537" max="14538" bestFit="true" customWidth="true" style="446" width="5.7109375" collapsed="false"/>
    <col min="14539" max="14573" customWidth="true" style="446" width="6.7109375" collapsed="false"/>
    <col min="14574" max="14574" bestFit="true" customWidth="true" style="446" width="5.7109375" collapsed="false"/>
    <col min="14575" max="14577" customWidth="true" style="446" width="5.7109375" collapsed="false"/>
    <col min="14578" max="14578" bestFit="true" customWidth="true" style="446" width="6.7109375" collapsed="false"/>
    <col min="14579" max="14585" customWidth="true" style="446" width="6.7109375" collapsed="false"/>
    <col min="14586" max="14586" bestFit="true" customWidth="true" style="446" width="5.5703125" collapsed="false"/>
    <col min="14587" max="14587" customWidth="true" style="446" width="6.7109375" collapsed="false"/>
    <col min="14588" max="14741" style="446" width="9.140625" collapsed="false"/>
    <col min="14742" max="14742" customWidth="true" style="446" width="44.85546875" collapsed="false"/>
    <col min="14743" max="14783" customWidth="true" style="446" width="6.7109375" collapsed="false"/>
    <col min="14784" max="14784" bestFit="true" customWidth="true" style="446" width="5.42578125" collapsed="false"/>
    <col min="14785" max="14786" bestFit="true" customWidth="true" style="446" width="5.7109375" collapsed="false"/>
    <col min="14787" max="14787" bestFit="true" customWidth="true" style="446" width="5.5703125" collapsed="false"/>
    <col min="14788" max="14788" bestFit="true" customWidth="true" style="446" width="5.42578125" collapsed="false"/>
    <col min="14789" max="14790" bestFit="true" customWidth="true" style="446" width="5.7109375" collapsed="false"/>
    <col min="14791" max="14791" bestFit="true" customWidth="true" style="446" width="5.28515625" collapsed="false"/>
    <col min="14792" max="14792" bestFit="true" customWidth="true" style="446" width="5.42578125" collapsed="false"/>
    <col min="14793" max="14794" bestFit="true" customWidth="true" style="446" width="5.7109375" collapsed="false"/>
    <col min="14795" max="14829" customWidth="true" style="446" width="6.7109375" collapsed="false"/>
    <col min="14830" max="14830" bestFit="true" customWidth="true" style="446" width="5.7109375" collapsed="false"/>
    <col min="14831" max="14833" customWidth="true" style="446" width="5.7109375" collapsed="false"/>
    <col min="14834" max="14834" bestFit="true" customWidth="true" style="446" width="6.7109375" collapsed="false"/>
    <col min="14835" max="14841" customWidth="true" style="446" width="6.7109375" collapsed="false"/>
    <col min="14842" max="14842" bestFit="true" customWidth="true" style="446" width="5.5703125" collapsed="false"/>
    <col min="14843" max="14843" customWidth="true" style="446" width="6.7109375" collapsed="false"/>
    <col min="14844" max="14997" style="446" width="9.140625" collapsed="false"/>
    <col min="14998" max="14998" customWidth="true" style="446" width="44.85546875" collapsed="false"/>
    <col min="14999" max="15039" customWidth="true" style="446" width="6.7109375" collapsed="false"/>
    <col min="15040" max="15040" bestFit="true" customWidth="true" style="446" width="5.42578125" collapsed="false"/>
    <col min="15041" max="15042" bestFit="true" customWidth="true" style="446" width="5.7109375" collapsed="false"/>
    <col min="15043" max="15043" bestFit="true" customWidth="true" style="446" width="5.5703125" collapsed="false"/>
    <col min="15044" max="15044" bestFit="true" customWidth="true" style="446" width="5.42578125" collapsed="false"/>
    <col min="15045" max="15046" bestFit="true" customWidth="true" style="446" width="5.7109375" collapsed="false"/>
    <col min="15047" max="15047" bestFit="true" customWidth="true" style="446" width="5.28515625" collapsed="false"/>
    <col min="15048" max="15048" bestFit="true" customWidth="true" style="446" width="5.42578125" collapsed="false"/>
    <col min="15049" max="15050" bestFit="true" customWidth="true" style="446" width="5.7109375" collapsed="false"/>
    <col min="15051" max="15085" customWidth="true" style="446" width="6.7109375" collapsed="false"/>
    <col min="15086" max="15086" bestFit="true" customWidth="true" style="446" width="5.7109375" collapsed="false"/>
    <col min="15087" max="15089" customWidth="true" style="446" width="5.7109375" collapsed="false"/>
    <col min="15090" max="15090" bestFit="true" customWidth="true" style="446" width="6.7109375" collapsed="false"/>
    <col min="15091" max="15097" customWidth="true" style="446" width="6.7109375" collapsed="false"/>
    <col min="15098" max="15098" bestFit="true" customWidth="true" style="446" width="5.5703125" collapsed="false"/>
    <col min="15099" max="15099" customWidth="true" style="446" width="6.7109375" collapsed="false"/>
    <col min="15100" max="15253" style="446" width="9.140625" collapsed="false"/>
    <col min="15254" max="15254" customWidth="true" style="446" width="44.85546875" collapsed="false"/>
    <col min="15255" max="15295" customWidth="true" style="446" width="6.7109375" collapsed="false"/>
    <col min="15296" max="15296" bestFit="true" customWidth="true" style="446" width="5.42578125" collapsed="false"/>
    <col min="15297" max="15298" bestFit="true" customWidth="true" style="446" width="5.7109375" collapsed="false"/>
    <col min="15299" max="15299" bestFit="true" customWidth="true" style="446" width="5.5703125" collapsed="false"/>
    <col min="15300" max="15300" bestFit="true" customWidth="true" style="446" width="5.42578125" collapsed="false"/>
    <col min="15301" max="15302" bestFit="true" customWidth="true" style="446" width="5.7109375" collapsed="false"/>
    <col min="15303" max="15303" bestFit="true" customWidth="true" style="446" width="5.28515625" collapsed="false"/>
    <col min="15304" max="15304" bestFit="true" customWidth="true" style="446" width="5.42578125" collapsed="false"/>
    <col min="15305" max="15306" bestFit="true" customWidth="true" style="446" width="5.7109375" collapsed="false"/>
    <col min="15307" max="15341" customWidth="true" style="446" width="6.7109375" collapsed="false"/>
    <col min="15342" max="15342" bestFit="true" customWidth="true" style="446" width="5.7109375" collapsed="false"/>
    <col min="15343" max="15345" customWidth="true" style="446" width="5.7109375" collapsed="false"/>
    <col min="15346" max="15346" bestFit="true" customWidth="true" style="446" width="6.7109375" collapsed="false"/>
    <col min="15347" max="15353" customWidth="true" style="446" width="6.7109375" collapsed="false"/>
    <col min="15354" max="15354" bestFit="true" customWidth="true" style="446" width="5.5703125" collapsed="false"/>
    <col min="15355" max="15355" customWidth="true" style="446" width="6.7109375" collapsed="false"/>
    <col min="15356" max="15509" style="446" width="9.140625" collapsed="false"/>
    <col min="15510" max="15510" customWidth="true" style="446" width="44.85546875" collapsed="false"/>
    <col min="15511" max="15551" customWidth="true" style="446" width="6.7109375" collapsed="false"/>
    <col min="15552" max="15552" bestFit="true" customWidth="true" style="446" width="5.42578125" collapsed="false"/>
    <col min="15553" max="15554" bestFit="true" customWidth="true" style="446" width="5.7109375" collapsed="false"/>
    <col min="15555" max="15555" bestFit="true" customWidth="true" style="446" width="5.5703125" collapsed="false"/>
    <col min="15556" max="15556" bestFit="true" customWidth="true" style="446" width="5.42578125" collapsed="false"/>
    <col min="15557" max="15558" bestFit="true" customWidth="true" style="446" width="5.7109375" collapsed="false"/>
    <col min="15559" max="15559" bestFit="true" customWidth="true" style="446" width="5.28515625" collapsed="false"/>
    <col min="15560" max="15560" bestFit="true" customWidth="true" style="446" width="5.42578125" collapsed="false"/>
    <col min="15561" max="15562" bestFit="true" customWidth="true" style="446" width="5.7109375" collapsed="false"/>
    <col min="15563" max="15597" customWidth="true" style="446" width="6.7109375" collapsed="false"/>
    <col min="15598" max="15598" bestFit="true" customWidth="true" style="446" width="5.7109375" collapsed="false"/>
    <col min="15599" max="15601" customWidth="true" style="446" width="5.7109375" collapsed="false"/>
    <col min="15602" max="15602" bestFit="true" customWidth="true" style="446" width="6.7109375" collapsed="false"/>
    <col min="15603" max="15609" customWidth="true" style="446" width="6.7109375" collapsed="false"/>
    <col min="15610" max="15610" bestFit="true" customWidth="true" style="446" width="5.5703125" collapsed="false"/>
    <col min="15611" max="15611" customWidth="true" style="446" width="6.7109375" collapsed="false"/>
    <col min="15612" max="15765" style="446" width="9.140625" collapsed="false"/>
    <col min="15766" max="15766" customWidth="true" style="446" width="44.85546875" collapsed="false"/>
    <col min="15767" max="15807" customWidth="true" style="446" width="6.7109375" collapsed="false"/>
    <col min="15808" max="15808" bestFit="true" customWidth="true" style="446" width="5.42578125" collapsed="false"/>
    <col min="15809" max="15810" bestFit="true" customWidth="true" style="446" width="5.7109375" collapsed="false"/>
    <col min="15811" max="15811" bestFit="true" customWidth="true" style="446" width="5.5703125" collapsed="false"/>
    <col min="15812" max="15812" bestFit="true" customWidth="true" style="446" width="5.42578125" collapsed="false"/>
    <col min="15813" max="15814" bestFit="true" customWidth="true" style="446" width="5.7109375" collapsed="false"/>
    <col min="15815" max="15815" bestFit="true" customWidth="true" style="446" width="5.28515625" collapsed="false"/>
    <col min="15816" max="15816" bestFit="true" customWidth="true" style="446" width="5.42578125" collapsed="false"/>
    <col min="15817" max="15818" bestFit="true" customWidth="true" style="446" width="5.7109375" collapsed="false"/>
    <col min="15819" max="15853" customWidth="true" style="446" width="6.7109375" collapsed="false"/>
    <col min="15854" max="15854" bestFit="true" customWidth="true" style="446" width="5.7109375" collapsed="false"/>
    <col min="15855" max="15857" customWidth="true" style="446" width="5.7109375" collapsed="false"/>
    <col min="15858" max="15858" bestFit="true" customWidth="true" style="446" width="6.7109375" collapsed="false"/>
    <col min="15859" max="15865" customWidth="true" style="446" width="6.7109375" collapsed="false"/>
    <col min="15866" max="15866" bestFit="true" customWidth="true" style="446" width="5.5703125" collapsed="false"/>
    <col min="15867" max="15867" customWidth="true" style="446" width="6.7109375" collapsed="false"/>
    <col min="15868" max="16021" style="446" width="9.140625" collapsed="false"/>
    <col min="16022" max="16022" customWidth="true" style="446" width="44.85546875" collapsed="false"/>
    <col min="16023" max="16063" customWidth="true" style="446" width="6.7109375" collapsed="false"/>
    <col min="16064" max="16064" bestFit="true" customWidth="true" style="446" width="5.42578125" collapsed="false"/>
    <col min="16065" max="16066" bestFit="true" customWidth="true" style="446" width="5.7109375" collapsed="false"/>
    <col min="16067" max="16067" bestFit="true" customWidth="true" style="446" width="5.5703125" collapsed="false"/>
    <col min="16068" max="16068" bestFit="true" customWidth="true" style="446" width="5.42578125" collapsed="false"/>
    <col min="16069" max="16070" bestFit="true" customWidth="true" style="446" width="5.7109375" collapsed="false"/>
    <col min="16071" max="16071" bestFit="true" customWidth="true" style="446" width="5.28515625" collapsed="false"/>
    <col min="16072" max="16072" bestFit="true" customWidth="true" style="446" width="5.42578125" collapsed="false"/>
    <col min="16073" max="16074" bestFit="true" customWidth="true" style="446" width="5.7109375" collapsed="false"/>
    <col min="16075" max="16109" customWidth="true" style="446" width="6.7109375" collapsed="false"/>
    <col min="16110" max="16110" bestFit="true" customWidth="true" style="446" width="5.7109375" collapsed="false"/>
    <col min="16111" max="16113" customWidth="true" style="446" width="5.7109375" collapsed="false"/>
    <col min="16114" max="16114" bestFit="true" customWidth="true" style="446" width="6.7109375" collapsed="false"/>
    <col min="16115" max="16121" customWidth="true" style="446" width="6.7109375" collapsed="false"/>
    <col min="16122" max="16122" bestFit="true" customWidth="true" style="446" width="5.5703125" collapsed="false"/>
    <col min="16123" max="16123" customWidth="true" style="446" width="6.7109375" collapsed="false"/>
    <col min="16124" max="16384" style="446" width="9.140625" collapsed="false"/>
  </cols>
  <sheetData>
    <row r="1" spans="2:8" s="27" customFormat="1" ht="15.75">
      <c r="B1" s="624" t="s">
        <v>80</v>
      </c>
      <c r="C1" s="624"/>
      <c r="D1" s="624"/>
      <c r="E1" s="624"/>
      <c r="F1" s="624"/>
      <c r="G1" s="624"/>
      <c r="H1" s="624"/>
    </row>
    <row r="2" spans="2:8" ht="11.25" customHeight="1">
      <c r="B2" s="445"/>
    </row>
    <row r="3" spans="2:8" s="447" customFormat="1" ht="14.25">
      <c r="B3" s="626" t="s">
        <v>131</v>
      </c>
      <c r="C3" s="626"/>
      <c r="D3" s="626"/>
      <c r="E3" s="626"/>
      <c r="F3" s="626"/>
      <c r="G3" s="626"/>
    </row>
    <row r="4" spans="2:8" s="449" customFormat="1" ht="5.0999999999999996" customHeight="1">
      <c r="B4" s="445"/>
      <c r="C4" s="448"/>
      <c r="D4" s="448"/>
      <c r="E4" s="448"/>
      <c r="F4" s="448"/>
    </row>
    <row r="5" spans="2:8" s="450" customFormat="1" ht="14.25">
      <c r="B5" s="625" t="s">
        <v>10</v>
      </c>
      <c r="C5" s="625"/>
      <c r="D5" s="625"/>
      <c r="E5" s="625"/>
      <c r="F5" s="625"/>
      <c r="G5" s="625"/>
    </row>
    <row r="6" spans="2:8" ht="12" customHeight="1">
      <c r="B6" s="451"/>
    </row>
    <row r="7" spans="2:8" ht="12" customHeight="1">
      <c r="B7" s="451"/>
    </row>
    <row r="8" spans="2:8" ht="12" customHeight="1">
      <c r="B8" s="451"/>
    </row>
    <row r="9" spans="2:8" ht="12" customHeight="1">
      <c r="B9" s="451"/>
    </row>
    <row r="10" spans="2:8" ht="12" customHeight="1">
      <c r="B10" s="451"/>
    </row>
    <row r="11" spans="2:8" ht="12" customHeight="1">
      <c r="B11" s="451"/>
    </row>
    <row r="12" spans="2:8" ht="12" customHeight="1">
      <c r="B12" s="451"/>
    </row>
    <row r="13" spans="2:8" ht="12" customHeight="1">
      <c r="B13" s="451"/>
    </row>
    <row r="14" spans="2:8" ht="12" customHeight="1">
      <c r="B14" s="451"/>
    </row>
    <row r="15" spans="2:8" ht="12" customHeight="1">
      <c r="B15" s="451"/>
    </row>
    <row r="16" spans="2:8" ht="12" customHeight="1">
      <c r="B16" s="451"/>
    </row>
    <row r="17" spans="2:7" ht="12" customHeight="1">
      <c r="B17" s="451"/>
    </row>
    <row r="18" spans="2:7" ht="12" customHeight="1">
      <c r="B18" s="451"/>
    </row>
    <row r="19" spans="2:7" ht="12" customHeight="1">
      <c r="B19" s="451"/>
    </row>
    <row r="20" spans="2:7" ht="12" customHeight="1">
      <c r="B20" s="451"/>
    </row>
    <row r="21" spans="2:7" ht="12" customHeight="1">
      <c r="B21" s="451"/>
    </row>
    <row r="22" spans="2:7" ht="12" customHeight="1">
      <c r="B22" s="451"/>
    </row>
    <row r="23" spans="2:7" ht="12" customHeight="1">
      <c r="B23" s="451"/>
    </row>
    <row r="24" spans="2:7" ht="12" customHeight="1">
      <c r="B24" s="451"/>
    </row>
    <row r="25" spans="2:7" ht="12" customHeight="1">
      <c r="B25" s="451"/>
    </row>
    <row r="26" spans="2:7" ht="12" customHeight="1">
      <c r="B26" s="451"/>
    </row>
    <row r="27" spans="2:7" ht="12" customHeight="1">
      <c r="B27" s="451"/>
    </row>
    <row r="28" spans="2:7" ht="12" customHeight="1">
      <c r="B28" s="451"/>
    </row>
    <row r="29" spans="2:7" ht="12" customHeight="1">
      <c r="B29" s="451"/>
    </row>
    <row r="30" spans="2:7" ht="12" customHeight="1">
      <c r="B30" s="451"/>
    </row>
    <row r="31" spans="2:7" s="500" customFormat="1" ht="10.5">
      <c r="B31" s="631" t="s">
        <v>135</v>
      </c>
      <c r="C31" s="631"/>
      <c r="D31" s="631"/>
      <c r="E31" s="631"/>
      <c r="F31" s="631"/>
      <c r="G31" s="631"/>
    </row>
    <row r="32" spans="2:7" ht="12" customHeight="1">
      <c r="B32" s="452"/>
    </row>
    <row r="33" spans="2:23" ht="12" customHeight="1">
      <c r="B33" s="629"/>
      <c r="C33" s="627">
        <v>2023</v>
      </c>
      <c r="D33" s="628"/>
      <c r="E33" s="628"/>
      <c r="F33" s="628"/>
      <c r="G33" s="453">
        <v>2024</v>
      </c>
    </row>
    <row r="34" spans="2:23" s="500" customFormat="1" ht="10.5">
      <c r="B34" s="630"/>
      <c r="C34" s="453" t="s">
        <v>0</v>
      </c>
      <c r="D34" s="453" t="s">
        <v>1</v>
      </c>
      <c r="E34" s="453" t="s">
        <v>2</v>
      </c>
      <c r="F34" s="453" t="s">
        <v>3</v>
      </c>
      <c r="G34" s="453" t="s">
        <v>0</v>
      </c>
    </row>
    <row r="35" spans="2:23" s="500" customFormat="1" ht="10.5">
      <c r="B35" s="454" t="s">
        <v>4</v>
      </c>
      <c r="C35" s="455">
        <v>98.2</v>
      </c>
      <c r="D35" s="455">
        <v>104.9</v>
      </c>
      <c r="E35" s="455">
        <v>105.5</v>
      </c>
      <c r="F35" s="456">
        <v>105.1</v>
      </c>
      <c r="G35" s="456">
        <v>105.4</v>
      </c>
      <c r="O35" s="501"/>
      <c r="P35" s="501"/>
      <c r="Q35" s="501"/>
      <c r="R35" s="501"/>
      <c r="S35" s="501"/>
      <c r="T35" s="501"/>
      <c r="U35" s="501"/>
      <c r="V35" s="502"/>
      <c r="W35" s="502"/>
    </row>
    <row r="36" spans="2:23" s="500" customFormat="1" ht="10.5">
      <c r="B36" s="454" t="s">
        <v>5</v>
      </c>
      <c r="C36" s="456">
        <v>89.5</v>
      </c>
      <c r="D36" s="456">
        <v>118.1</v>
      </c>
      <c r="E36" s="456">
        <v>109.3</v>
      </c>
      <c r="F36" s="456">
        <v>104.5</v>
      </c>
      <c r="G36" s="456">
        <v>103.9</v>
      </c>
      <c r="O36" s="501"/>
      <c r="P36" s="501"/>
      <c r="Q36" s="501"/>
      <c r="R36" s="501"/>
      <c r="S36" s="501"/>
      <c r="T36" s="501"/>
      <c r="U36" s="501"/>
      <c r="V36" s="502"/>
      <c r="W36" s="502"/>
    </row>
    <row r="37" spans="2:23" s="500" customFormat="1" ht="10.5">
      <c r="B37" s="454" t="s">
        <v>6</v>
      </c>
      <c r="C37" s="456">
        <v>102.4</v>
      </c>
      <c r="D37" s="456">
        <v>101.1</v>
      </c>
      <c r="E37" s="456">
        <v>101.9</v>
      </c>
      <c r="F37" s="456">
        <v>103</v>
      </c>
      <c r="G37" s="456">
        <v>100.1</v>
      </c>
      <c r="O37" s="501"/>
      <c r="P37" s="501"/>
      <c r="Q37" s="501"/>
      <c r="R37" s="501"/>
      <c r="S37" s="501"/>
      <c r="T37" s="501"/>
      <c r="U37" s="501"/>
      <c r="V37" s="502"/>
      <c r="W37" s="502"/>
    </row>
    <row r="38" spans="2:23" s="500" customFormat="1" ht="10.5">
      <c r="B38" s="457" t="s">
        <v>136</v>
      </c>
      <c r="C38" s="456">
        <v>100.1</v>
      </c>
      <c r="D38" s="456">
        <v>100.1</v>
      </c>
      <c r="E38" s="456">
        <v>100</v>
      </c>
      <c r="F38" s="456">
        <v>100</v>
      </c>
      <c r="G38" s="456">
        <v>100</v>
      </c>
      <c r="O38" s="501"/>
      <c r="P38" s="501"/>
      <c r="Q38" s="501"/>
      <c r="R38" s="501"/>
      <c r="S38" s="501"/>
      <c r="T38" s="501"/>
      <c r="U38" s="501"/>
      <c r="V38" s="502"/>
      <c r="W38" s="502"/>
    </row>
    <row r="39" spans="2:23" s="500" customFormat="1" ht="10.5">
      <c r="B39" s="454" t="s">
        <v>7</v>
      </c>
      <c r="C39" s="456">
        <v>97.6</v>
      </c>
      <c r="D39" s="456">
        <v>97.8</v>
      </c>
      <c r="E39" s="456">
        <v>102.6</v>
      </c>
      <c r="F39" s="456">
        <v>100.2</v>
      </c>
      <c r="G39" s="456">
        <v>101.9</v>
      </c>
      <c r="O39" s="501"/>
      <c r="P39" s="501"/>
      <c r="Q39" s="501"/>
      <c r="R39" s="501"/>
      <c r="S39" s="501"/>
      <c r="T39" s="501"/>
      <c r="U39" s="501"/>
      <c r="V39" s="502"/>
      <c r="W39" s="502"/>
    </row>
  </sheetData>
  <mergeCells count="6">
    <mergeCell ref="B1:H1"/>
    <mergeCell ref="B5:G5"/>
    <mergeCell ref="B3:G3"/>
    <mergeCell ref="C33:F33"/>
    <mergeCell ref="B33:B34"/>
    <mergeCell ref="B31:G31"/>
  </mergeCells>
  <hyperlinks>
    <hyperlink ref="B1:C1" location="Contents_en!B4" display="I. Balance of payments of the Republic of Moldova in Quarter I, 2023 (preliminary data)" xr:uid="{5264C2E9-7803-4627-A25C-3A6A5F9423DB}"/>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40AC2-B53F-4750-96F1-FAF550FB0642}">
  <sheetPr codeName="Sheet19"/>
  <dimension ref="B1:J7"/>
  <sheetViews>
    <sheetView showGridLines="0" showRowColHeaders="0" zoomScaleNormal="100" workbookViewId="0"/>
  </sheetViews>
  <sheetFormatPr defaultColWidth="9.140625" defaultRowHeight="10.5"/>
  <cols>
    <col min="1" max="1" customWidth="true" style="426" width="5.7109375" collapsed="false"/>
    <col min="2" max="2" customWidth="true" style="426" width="54.7109375" collapsed="false"/>
    <col min="3" max="16384" style="426" width="9.140625" collapsed="false"/>
  </cols>
  <sheetData>
    <row r="1" spans="2:10" s="27" customFormat="1" ht="15.75">
      <c r="B1" s="624" t="s">
        <v>80</v>
      </c>
      <c r="C1" s="624"/>
      <c r="D1" s="624"/>
      <c r="E1" s="624"/>
      <c r="F1" s="624"/>
      <c r="G1" s="624"/>
      <c r="H1" s="389"/>
      <c r="I1" s="389"/>
      <c r="J1" s="389"/>
    </row>
    <row r="2" spans="2:10" ht="11.25" customHeight="1"/>
    <row r="3" spans="2:10" s="532" customFormat="1" ht="30" customHeight="1">
      <c r="B3" s="708" t="s">
        <v>394</v>
      </c>
      <c r="C3" s="708"/>
      <c r="D3" s="708"/>
      <c r="E3" s="708"/>
      <c r="F3" s="708"/>
      <c r="G3" s="708"/>
      <c r="H3" s="709"/>
      <c r="I3" s="709"/>
      <c r="J3" s="709"/>
    </row>
    <row r="4" spans="2:10" ht="5.0999999999999996" customHeight="1"/>
    <row r="5" spans="2:10" s="427" customFormat="1" ht="15" customHeight="1">
      <c r="B5" s="706" t="s">
        <v>12</v>
      </c>
      <c r="C5" s="706"/>
      <c r="D5" s="706"/>
      <c r="E5" s="706"/>
      <c r="F5" s="706"/>
      <c r="G5" s="706"/>
    </row>
    <row r="7" spans="2:10" ht="12.75">
      <c r="I7" s="427"/>
    </row>
  </sheetData>
  <mergeCells count="4">
    <mergeCell ref="B5:G5"/>
    <mergeCell ref="B3:G3"/>
    <mergeCell ref="H3:J3"/>
    <mergeCell ref="B1:G1"/>
  </mergeCells>
  <hyperlinks>
    <hyperlink ref="B1:C1" location="Contents_en!B4" display="I. Balance of payments of the Republic of Moldova in Quarter I, 2023 (preliminary data)" xr:uid="{ADDEE2C5-0170-4111-8C30-C6A052D035DD}"/>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42082-CF72-4472-8120-DC7619DACFAA}">
  <dimension ref="B1:W9"/>
  <sheetViews>
    <sheetView showGridLines="0" showRowColHeaders="0" zoomScaleNormal="100" workbookViewId="0"/>
  </sheetViews>
  <sheetFormatPr defaultRowHeight="14.25"/>
  <cols>
    <col min="1" max="1" customWidth="true" style="27" width="5.7109375" collapsed="false"/>
    <col min="2" max="2" customWidth="true" style="27" width="57.0" collapsed="false"/>
    <col min="3" max="3" customWidth="true" style="27" width="7.85546875" collapsed="false"/>
    <col min="4" max="7" bestFit="true" customWidth="true" style="27" width="9.5703125" collapsed="false"/>
    <col min="8" max="9" customWidth="true" style="27" width="9.5703125" collapsed="false"/>
    <col min="10" max="10" bestFit="true" customWidth="true" style="27" width="9.5703125" collapsed="false"/>
    <col min="11" max="16384" style="27" width="9.140625" collapsed="false"/>
  </cols>
  <sheetData>
    <row r="1" spans="2:23" ht="15.75">
      <c r="B1" s="624" t="s">
        <v>80</v>
      </c>
      <c r="C1" s="624"/>
      <c r="D1" s="624"/>
      <c r="E1" s="624"/>
      <c r="F1" s="624"/>
      <c r="G1" s="624"/>
      <c r="H1" s="624"/>
      <c r="I1" s="389"/>
      <c r="J1" s="389"/>
      <c r="K1" s="389"/>
    </row>
    <row r="2" spans="2:23" ht="11.25" customHeight="1"/>
    <row r="3" spans="2:23" s="67" customFormat="1" ht="15" customHeight="1">
      <c r="B3" s="656" t="s">
        <v>400</v>
      </c>
      <c r="C3" s="656"/>
      <c r="D3" s="656"/>
      <c r="E3" s="656"/>
      <c r="F3" s="656"/>
      <c r="G3" s="656"/>
      <c r="H3" s="656"/>
      <c r="I3" s="626"/>
      <c r="J3" s="626"/>
      <c r="K3" s="626"/>
      <c r="M3" s="428"/>
      <c r="N3" s="228"/>
      <c r="O3" s="228"/>
      <c r="P3" s="228"/>
      <c r="Q3" s="228"/>
      <c r="R3" s="228"/>
      <c r="S3" s="228"/>
      <c r="T3" s="228"/>
      <c r="U3" s="228"/>
      <c r="V3" s="228"/>
      <c r="W3" s="228"/>
    </row>
    <row r="4" spans="2:23" ht="5.0999999999999996" customHeight="1">
      <c r="B4" s="41"/>
      <c r="C4" s="41"/>
      <c r="D4" s="41"/>
      <c r="E4" s="41"/>
      <c r="F4" s="41"/>
      <c r="G4" s="41"/>
      <c r="H4" s="41"/>
      <c r="I4" s="41"/>
      <c r="J4" s="41"/>
    </row>
    <row r="5" spans="2:23" s="254" customFormat="1" ht="15" customHeight="1">
      <c r="B5" s="625" t="s">
        <v>120</v>
      </c>
      <c r="C5" s="625"/>
      <c r="D5" s="625"/>
      <c r="E5" s="625"/>
      <c r="F5" s="625"/>
      <c r="G5" s="625"/>
      <c r="H5" s="625"/>
    </row>
    <row r="6" spans="2:23" ht="5.0999999999999996" customHeight="1"/>
    <row r="9" spans="2:23" s="42" customFormat="1" ht="10.5">
      <c r="J9" s="461"/>
    </row>
  </sheetData>
  <mergeCells count="4">
    <mergeCell ref="B3:H3"/>
    <mergeCell ref="I3:K3"/>
    <mergeCell ref="B5:H5"/>
    <mergeCell ref="B1:H1"/>
  </mergeCells>
  <hyperlinks>
    <hyperlink ref="B1:C1" location="Contents_en!B4" display="I. Balance of payments of the Republic of Moldova in Quarter I, 2023 (preliminary data)" xr:uid="{C21A85FD-3CF2-4636-A267-307EB7763DE6}"/>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C0714-CFA5-4396-8959-B4EC8C72793A}">
  <sheetPr codeName="Sheet23"/>
  <dimension ref="B1:L49"/>
  <sheetViews>
    <sheetView showGridLines="0" showRowColHeaders="0" showZeros="0" zoomScaleNormal="100" workbookViewId="0"/>
  </sheetViews>
  <sheetFormatPr defaultColWidth="9.140625" defaultRowHeight="12.75"/>
  <cols>
    <col min="1" max="1" customWidth="true" style="31" width="5.7109375" collapsed="false"/>
    <col min="2" max="2" customWidth="true" style="31" width="27.85546875" collapsed="false"/>
    <col min="3" max="8" customWidth="true" style="31" width="7.85546875" collapsed="false"/>
    <col min="9" max="9" customWidth="true" style="14" width="24.85546875" collapsed="false"/>
    <col min="10" max="10" customWidth="true" style="14" width="7.85546875" collapsed="false"/>
    <col min="11" max="12" style="14" width="9.140625" collapsed="false"/>
    <col min="13" max="16384" style="31" width="9.140625" collapsed="false"/>
  </cols>
  <sheetData>
    <row r="1" spans="2:12" s="27" customFormat="1" ht="15.75">
      <c r="B1" s="713" t="s">
        <v>80</v>
      </c>
      <c r="C1" s="713"/>
      <c r="D1" s="713"/>
      <c r="E1" s="713"/>
      <c r="F1" s="713"/>
      <c r="G1" s="713"/>
      <c r="H1" s="713"/>
      <c r="I1" s="714"/>
      <c r="J1" s="714"/>
      <c r="K1" s="41"/>
      <c r="L1" s="41"/>
    </row>
    <row r="2" spans="2:12" s="27" customFormat="1" ht="11.25" customHeight="1">
      <c r="B2" s="29"/>
      <c r="C2" s="29"/>
      <c r="D2" s="29"/>
      <c r="E2" s="29"/>
      <c r="F2" s="29"/>
      <c r="G2" s="29"/>
      <c r="H2" s="29"/>
      <c r="I2" s="9"/>
      <c r="J2" s="9"/>
      <c r="K2" s="10"/>
      <c r="L2" s="10"/>
    </row>
    <row r="3" spans="2:12" s="67" customFormat="1" ht="30" customHeight="1">
      <c r="B3" s="656" t="s">
        <v>134</v>
      </c>
      <c r="C3" s="656"/>
      <c r="D3" s="656"/>
      <c r="E3" s="656"/>
      <c r="F3" s="656"/>
      <c r="G3" s="656"/>
      <c r="H3" s="656"/>
      <c r="I3" s="656"/>
      <c r="J3" s="656"/>
      <c r="K3" s="66"/>
      <c r="L3" s="66"/>
    </row>
    <row r="4" spans="2:12" s="27" customFormat="1" ht="5.0999999999999996" customHeight="1">
      <c r="B4" s="30"/>
      <c r="C4" s="30"/>
      <c r="D4" s="30"/>
      <c r="E4" s="30"/>
      <c r="F4" s="30"/>
      <c r="G4" s="30"/>
      <c r="H4" s="30"/>
      <c r="I4" s="9"/>
      <c r="J4" s="9"/>
      <c r="K4" s="10"/>
      <c r="L4" s="10"/>
    </row>
    <row r="5" spans="2:12" s="196" customFormat="1" ht="14.25">
      <c r="B5" s="715" t="s">
        <v>79</v>
      </c>
      <c r="C5" s="715"/>
      <c r="D5" s="715"/>
      <c r="E5" s="715"/>
      <c r="F5" s="715"/>
      <c r="G5" s="715"/>
      <c r="H5" s="715"/>
      <c r="I5" s="715"/>
      <c r="J5" s="715"/>
      <c r="K5" s="195"/>
      <c r="L5" s="195"/>
    </row>
    <row r="6" spans="2:12" s="27" customFormat="1" ht="15.75">
      <c r="B6" s="31"/>
      <c r="C6" s="29"/>
      <c r="D6" s="29"/>
      <c r="E6" s="29"/>
      <c r="F6" s="29"/>
      <c r="G6" s="29"/>
      <c r="H6" s="29"/>
      <c r="I6" s="9"/>
      <c r="J6" s="9"/>
      <c r="K6" s="10"/>
      <c r="L6" s="10"/>
    </row>
    <row r="7" spans="2:12" s="27" customFormat="1" ht="15.75">
      <c r="B7" s="31"/>
      <c r="C7" s="29"/>
      <c r="D7" s="29"/>
      <c r="E7" s="29"/>
      <c r="F7" s="29"/>
      <c r="G7" s="29"/>
      <c r="H7" s="29"/>
      <c r="I7" s="9"/>
      <c r="J7" s="9"/>
      <c r="K7" s="10"/>
      <c r="L7" s="10"/>
    </row>
    <row r="8" spans="2:12" s="27" customFormat="1" ht="15.75">
      <c r="B8" s="31"/>
      <c r="C8" s="29"/>
      <c r="D8" s="29"/>
      <c r="E8" s="29"/>
      <c r="F8" s="29"/>
      <c r="G8" s="29"/>
      <c r="H8" s="29"/>
      <c r="I8" s="9"/>
      <c r="J8" s="9"/>
      <c r="K8" s="10"/>
      <c r="L8" s="10"/>
    </row>
    <row r="9" spans="2:12" s="27" customFormat="1" ht="15.75">
      <c r="B9" s="31"/>
      <c r="C9" s="29"/>
      <c r="D9" s="29"/>
      <c r="E9" s="29"/>
      <c r="F9" s="29"/>
      <c r="G9" s="29"/>
      <c r="H9" s="29"/>
      <c r="I9" s="9"/>
      <c r="J9" s="9"/>
      <c r="K9" s="10"/>
      <c r="L9" s="10"/>
    </row>
    <row r="10" spans="2:12" s="27" customFormat="1" ht="15.75">
      <c r="B10" s="31"/>
      <c r="C10" s="29"/>
      <c r="D10" s="29"/>
      <c r="E10" s="29"/>
      <c r="F10" s="29"/>
      <c r="G10" s="29"/>
      <c r="H10" s="29"/>
      <c r="I10" s="9"/>
      <c r="J10" s="9"/>
      <c r="K10" s="10"/>
      <c r="L10" s="10"/>
    </row>
    <row r="11" spans="2:12" s="27" customFormat="1" ht="15.75">
      <c r="B11" s="31"/>
      <c r="C11" s="29"/>
      <c r="D11" s="29"/>
      <c r="E11" s="29"/>
      <c r="F11" s="29"/>
      <c r="G11" s="29"/>
      <c r="H11" s="29"/>
      <c r="I11" s="9"/>
      <c r="J11" s="9"/>
      <c r="K11" s="10"/>
      <c r="L11" s="10"/>
    </row>
    <row r="12" spans="2:12" s="27" customFormat="1" ht="15.75">
      <c r="B12" s="31"/>
      <c r="C12" s="29"/>
      <c r="D12" s="29"/>
      <c r="E12" s="29"/>
      <c r="F12" s="29"/>
      <c r="G12" s="29"/>
      <c r="H12" s="29"/>
      <c r="I12" s="9"/>
      <c r="J12" s="9"/>
      <c r="K12" s="10"/>
      <c r="L12" s="10"/>
    </row>
    <row r="13" spans="2:12" s="27" customFormat="1" ht="15.75">
      <c r="B13" s="31"/>
      <c r="C13" s="29"/>
      <c r="D13" s="29"/>
      <c r="E13" s="29"/>
      <c r="F13" s="29"/>
      <c r="G13" s="29"/>
      <c r="H13" s="29"/>
      <c r="I13" s="9"/>
      <c r="J13" s="9"/>
      <c r="K13" s="10"/>
      <c r="L13" s="10"/>
    </row>
    <row r="14" spans="2:12" s="27" customFormat="1" ht="15.75">
      <c r="B14" s="31"/>
      <c r="C14" s="29"/>
      <c r="D14" s="29"/>
      <c r="E14" s="29"/>
      <c r="F14" s="29"/>
      <c r="G14" s="29"/>
      <c r="H14" s="29"/>
      <c r="I14" s="9"/>
      <c r="J14" s="9"/>
      <c r="K14" s="10"/>
      <c r="L14" s="10"/>
    </row>
    <row r="15" spans="2:12" s="27" customFormat="1" ht="15.75">
      <c r="B15" s="31"/>
      <c r="C15" s="29"/>
      <c r="D15" s="29"/>
      <c r="E15" s="29"/>
      <c r="F15" s="29"/>
      <c r="G15" s="29"/>
      <c r="H15" s="29"/>
      <c r="I15" s="9"/>
      <c r="J15" s="9"/>
      <c r="K15" s="10"/>
      <c r="L15" s="10"/>
    </row>
    <row r="16" spans="2:12" s="27" customFormat="1" ht="15.75">
      <c r="B16" s="31"/>
      <c r="C16" s="29"/>
      <c r="D16" s="29"/>
      <c r="E16" s="29"/>
      <c r="F16" s="29"/>
      <c r="G16" s="29"/>
      <c r="H16" s="29"/>
      <c r="I16" s="9"/>
      <c r="J16" s="9"/>
      <c r="K16" s="10"/>
      <c r="L16" s="10"/>
    </row>
    <row r="17" spans="2:12" s="27" customFormat="1" ht="15.75">
      <c r="B17" s="31"/>
      <c r="C17" s="29"/>
      <c r="D17" s="29"/>
      <c r="E17" s="29"/>
      <c r="F17" s="29"/>
      <c r="G17" s="29"/>
      <c r="H17" s="29"/>
      <c r="I17" s="9"/>
      <c r="J17" s="9"/>
      <c r="K17" s="10"/>
      <c r="L17" s="10"/>
    </row>
    <row r="18" spans="2:12" s="27" customFormat="1" ht="15.75">
      <c r="B18" s="31"/>
      <c r="C18" s="29"/>
      <c r="D18" s="29"/>
      <c r="E18" s="29"/>
      <c r="F18" s="29"/>
      <c r="G18" s="29"/>
      <c r="H18" s="29"/>
      <c r="I18" s="9"/>
      <c r="J18" s="9"/>
      <c r="K18" s="10"/>
      <c r="L18" s="10"/>
    </row>
    <row r="19" spans="2:12" s="27" customFormat="1" ht="15.75">
      <c r="B19" s="31"/>
      <c r="C19" s="29"/>
      <c r="D19" s="29"/>
      <c r="E19" s="29"/>
      <c r="F19" s="29"/>
      <c r="G19" s="29"/>
      <c r="H19" s="29"/>
      <c r="I19" s="9"/>
      <c r="J19" s="9"/>
      <c r="K19" s="10"/>
      <c r="L19" s="10"/>
    </row>
    <row r="20" spans="2:12" s="27" customFormat="1" ht="15.75">
      <c r="B20" s="31"/>
      <c r="C20" s="29"/>
      <c r="D20" s="29"/>
      <c r="E20" s="29"/>
      <c r="F20" s="29"/>
      <c r="G20" s="29"/>
      <c r="H20" s="29"/>
      <c r="I20" s="9"/>
      <c r="J20" s="9"/>
      <c r="K20" s="10"/>
      <c r="L20" s="10"/>
    </row>
    <row r="21" spans="2:12" s="27" customFormat="1" ht="15.75">
      <c r="B21" s="31"/>
      <c r="C21" s="29"/>
      <c r="D21" s="29"/>
      <c r="E21" s="29"/>
      <c r="F21" s="29"/>
      <c r="G21" s="29"/>
      <c r="H21" s="29"/>
      <c r="I21" s="9"/>
      <c r="J21" s="9"/>
      <c r="K21" s="10"/>
      <c r="L21" s="10"/>
    </row>
    <row r="22" spans="2:12" s="27" customFormat="1" ht="15.75">
      <c r="B22" s="31"/>
      <c r="C22" s="29"/>
      <c r="D22" s="29"/>
      <c r="E22" s="29"/>
      <c r="F22" s="29"/>
      <c r="G22" s="29"/>
      <c r="H22" s="29"/>
      <c r="I22" s="9"/>
      <c r="J22" s="9"/>
      <c r="K22" s="10"/>
      <c r="L22" s="10"/>
    </row>
    <row r="23" spans="2:12" s="27" customFormat="1" ht="15.75">
      <c r="B23" s="31"/>
      <c r="C23" s="29"/>
      <c r="D23" s="29"/>
      <c r="E23" s="29"/>
      <c r="F23" s="29"/>
      <c r="G23" s="29"/>
      <c r="H23" s="29"/>
      <c r="I23" s="9"/>
      <c r="J23" s="9"/>
      <c r="K23" s="10"/>
      <c r="L23" s="10"/>
    </row>
    <row r="24" spans="2:12" s="27" customFormat="1" ht="15.75">
      <c r="B24" s="31"/>
      <c r="C24" s="29"/>
      <c r="D24" s="29"/>
      <c r="E24" s="29"/>
      <c r="F24" s="29"/>
      <c r="G24" s="29"/>
      <c r="H24" s="29"/>
      <c r="I24" s="9"/>
      <c r="J24" s="9"/>
      <c r="K24" s="10"/>
      <c r="L24" s="10"/>
    </row>
    <row r="25" spans="2:12" s="42" customFormat="1" ht="10.5">
      <c r="C25" s="36"/>
      <c r="D25" s="525"/>
      <c r="E25" s="525"/>
      <c r="F25" s="525"/>
      <c r="G25" s="525"/>
      <c r="H25" s="525"/>
      <c r="I25" s="9"/>
      <c r="J25" s="9"/>
      <c r="K25" s="9" t="s">
        <v>82</v>
      </c>
      <c r="L25" s="10"/>
    </row>
    <row r="26" spans="2:12" s="10" customFormat="1" ht="10.5">
      <c r="B26" s="694"/>
      <c r="C26" s="716">
        <v>2023</v>
      </c>
      <c r="D26" s="717"/>
      <c r="E26" s="717"/>
      <c r="F26" s="718"/>
      <c r="G26" s="8">
        <v>2024</v>
      </c>
      <c r="H26" s="9"/>
      <c r="I26" s="719"/>
      <c r="J26" s="720"/>
      <c r="K26" s="32" t="s">
        <v>237</v>
      </c>
      <c r="L26" s="32" t="s">
        <v>238</v>
      </c>
    </row>
    <row r="27" spans="2:12" s="10" customFormat="1" ht="10.5">
      <c r="B27" s="695"/>
      <c r="C27" s="8" t="s">
        <v>0</v>
      </c>
      <c r="D27" s="8" t="s">
        <v>1</v>
      </c>
      <c r="E27" s="8" t="s">
        <v>2</v>
      </c>
      <c r="F27" s="8" t="s">
        <v>3</v>
      </c>
      <c r="G27" s="8" t="s">
        <v>0</v>
      </c>
      <c r="H27" s="9"/>
      <c r="I27" s="710" t="s">
        <v>239</v>
      </c>
      <c r="J27" s="12" t="s">
        <v>17</v>
      </c>
      <c r="K27" s="12">
        <v>6.68</v>
      </c>
      <c r="L27" s="33"/>
    </row>
    <row r="28" spans="2:12" s="14" customFormat="1" ht="10.5">
      <c r="B28" s="11" t="s">
        <v>240</v>
      </c>
      <c r="C28" s="12">
        <v>14.17</v>
      </c>
      <c r="D28" s="12">
        <v>25.089999999999996</v>
      </c>
      <c r="E28" s="12">
        <v>24.97</v>
      </c>
      <c r="F28" s="12">
        <v>17.62</v>
      </c>
      <c r="G28" s="12">
        <v>11.47</v>
      </c>
      <c r="H28" s="13"/>
      <c r="I28" s="711"/>
      <c r="J28" s="12" t="s">
        <v>70</v>
      </c>
      <c r="K28" s="12">
        <v>11.99</v>
      </c>
      <c r="L28" s="34"/>
    </row>
    <row r="29" spans="2:12" s="14" customFormat="1" ht="10.5">
      <c r="B29" s="11" t="s">
        <v>241</v>
      </c>
      <c r="C29" s="15">
        <v>0.4</v>
      </c>
      <c r="D29" s="15">
        <v>0.6</v>
      </c>
      <c r="E29" s="15">
        <v>0.6</v>
      </c>
      <c r="F29" s="15">
        <v>0.4</v>
      </c>
      <c r="G29" s="15">
        <v>0.3</v>
      </c>
      <c r="H29" s="13"/>
      <c r="I29" s="711"/>
      <c r="J29" s="12" t="s">
        <v>69</v>
      </c>
      <c r="K29" s="12">
        <v>19.850000000000001</v>
      </c>
      <c r="L29" s="34"/>
    </row>
    <row r="30" spans="2:12" s="42" customFormat="1" ht="10.5">
      <c r="C30" s="36"/>
      <c r="D30" s="525"/>
      <c r="E30" s="525"/>
      <c r="F30" s="525"/>
      <c r="G30" s="525"/>
      <c r="H30" s="525"/>
      <c r="I30" s="711"/>
      <c r="J30" s="12" t="s">
        <v>72</v>
      </c>
      <c r="K30" s="12">
        <v>10.94</v>
      </c>
      <c r="L30" s="34"/>
    </row>
    <row r="31" spans="2:12" s="42" customFormat="1" ht="10.5">
      <c r="C31" s="36"/>
      <c r="D31" s="525"/>
      <c r="E31" s="525"/>
      <c r="F31" s="525"/>
      <c r="G31" s="525"/>
      <c r="H31" s="525"/>
      <c r="I31" s="712"/>
      <c r="J31" s="12" t="s">
        <v>78</v>
      </c>
      <c r="K31" s="12">
        <v>8.23</v>
      </c>
      <c r="L31" s="34"/>
    </row>
    <row r="32" spans="2:12" s="42" customFormat="1" ht="10.5">
      <c r="C32" s="36"/>
      <c r="D32" s="525"/>
      <c r="E32" s="525"/>
      <c r="F32" s="525"/>
      <c r="G32" s="525"/>
      <c r="H32" s="525"/>
      <c r="I32" s="710" t="s">
        <v>242</v>
      </c>
      <c r="J32" s="12" t="s">
        <v>17</v>
      </c>
      <c r="K32" s="12">
        <v>13.73</v>
      </c>
      <c r="L32" s="12">
        <v>6.24</v>
      </c>
    </row>
    <row r="33" spans="2:12" s="42" customFormat="1" ht="10.5">
      <c r="C33" s="36"/>
      <c r="D33" s="525"/>
      <c r="E33" s="525"/>
      <c r="F33" s="525"/>
      <c r="G33" s="525"/>
      <c r="H33" s="525"/>
      <c r="I33" s="711"/>
      <c r="J33" s="12" t="s">
        <v>70</v>
      </c>
      <c r="K33" s="12">
        <v>19.739999999999998</v>
      </c>
      <c r="L33" s="12">
        <v>6.64</v>
      </c>
    </row>
    <row r="34" spans="2:12" s="42" customFormat="1" ht="10.5">
      <c r="C34" s="36"/>
      <c r="D34" s="525"/>
      <c r="E34" s="525"/>
      <c r="F34" s="525"/>
      <c r="G34" s="525"/>
      <c r="H34" s="525"/>
      <c r="I34" s="711"/>
      <c r="J34" s="12" t="s">
        <v>69</v>
      </c>
      <c r="K34" s="12">
        <v>14.09</v>
      </c>
      <c r="L34" s="12">
        <v>8.9700000000000006</v>
      </c>
    </row>
    <row r="35" spans="2:12" s="42" customFormat="1" ht="10.5">
      <c r="C35" s="36"/>
      <c r="D35" s="525"/>
      <c r="E35" s="525"/>
      <c r="F35" s="525"/>
      <c r="G35" s="525"/>
      <c r="H35" s="525"/>
      <c r="I35" s="711"/>
      <c r="J35" s="12" t="s">
        <v>72</v>
      </c>
      <c r="K35" s="12">
        <v>15.66</v>
      </c>
      <c r="L35" s="12">
        <v>8.98</v>
      </c>
    </row>
    <row r="36" spans="2:12" s="42" customFormat="1" ht="10.5">
      <c r="C36" s="36"/>
      <c r="D36" s="525"/>
      <c r="E36" s="525"/>
      <c r="F36" s="525"/>
      <c r="G36" s="525"/>
      <c r="H36" s="525"/>
      <c r="I36" s="712"/>
      <c r="J36" s="12" t="s">
        <v>78</v>
      </c>
      <c r="K36" s="12">
        <v>12.96</v>
      </c>
      <c r="L36" s="12">
        <v>9.7200000000000006</v>
      </c>
    </row>
    <row r="37" spans="2:12" s="27" customFormat="1" ht="15.75">
      <c r="B37" s="31"/>
      <c r="C37" s="29"/>
      <c r="D37" s="29"/>
      <c r="E37" s="29"/>
      <c r="F37" s="29"/>
      <c r="G37" s="29"/>
      <c r="H37" s="29"/>
      <c r="I37" s="9"/>
      <c r="J37" s="9"/>
      <c r="K37" s="10"/>
      <c r="L37" s="10"/>
    </row>
    <row r="38" spans="2:12">
      <c r="B38" s="35"/>
      <c r="C38" s="36"/>
      <c r="D38" s="36"/>
      <c r="E38" s="36"/>
      <c r="F38" s="36"/>
      <c r="G38" s="36"/>
      <c r="H38" s="36"/>
    </row>
    <row r="39" spans="2:12" s="37" customFormat="1">
      <c r="C39" s="38"/>
      <c r="D39" s="38"/>
      <c r="E39" s="38"/>
      <c r="F39" s="38"/>
      <c r="G39" s="38"/>
      <c r="H39" s="38"/>
      <c r="I39" s="39"/>
      <c r="J39" s="39"/>
      <c r="K39" s="14"/>
      <c r="L39" s="14"/>
    </row>
    <row r="45" spans="2:12">
      <c r="C45" s="40"/>
      <c r="D45" s="40"/>
      <c r="E45" s="40"/>
      <c r="F45" s="40"/>
      <c r="G45" s="40"/>
      <c r="H45" s="40"/>
      <c r="I45" s="39"/>
      <c r="J45" s="39"/>
    </row>
    <row r="46" spans="2:12">
      <c r="C46" s="40"/>
      <c r="D46" s="40"/>
      <c r="E46" s="40"/>
      <c r="F46" s="40"/>
      <c r="G46" s="40"/>
      <c r="H46" s="40"/>
      <c r="I46" s="39"/>
      <c r="J46" s="39"/>
    </row>
    <row r="47" spans="2:12">
      <c r="C47" s="40"/>
      <c r="D47" s="40"/>
      <c r="E47" s="40"/>
      <c r="F47" s="40"/>
      <c r="G47" s="40"/>
      <c r="H47" s="40"/>
      <c r="I47" s="39"/>
      <c r="J47" s="39"/>
    </row>
    <row r="48" spans="2:12">
      <c r="C48" s="40"/>
      <c r="D48" s="40"/>
      <c r="E48" s="40"/>
      <c r="F48" s="40"/>
      <c r="G48" s="40"/>
      <c r="H48" s="40"/>
      <c r="I48" s="39"/>
      <c r="J48" s="39"/>
    </row>
    <row r="49" spans="3:10">
      <c r="C49" s="40"/>
      <c r="D49" s="40"/>
      <c r="E49" s="40"/>
      <c r="F49" s="40"/>
      <c r="G49" s="40"/>
      <c r="H49" s="40"/>
      <c r="I49" s="39"/>
      <c r="J49" s="39"/>
    </row>
  </sheetData>
  <mergeCells count="8">
    <mergeCell ref="I32:I36"/>
    <mergeCell ref="B1:J1"/>
    <mergeCell ref="B5:J5"/>
    <mergeCell ref="B3:J3"/>
    <mergeCell ref="C26:F26"/>
    <mergeCell ref="B26:B27"/>
    <mergeCell ref="I26:J26"/>
    <mergeCell ref="I27:I31"/>
  </mergeCells>
  <hyperlinks>
    <hyperlink ref="B1:J1" location="Contents_en!B4" display="I. Balance of payments of the Republic of Moldova in Quarter I, 2023 (preliminary data)" xr:uid="{C0088726-48D1-465F-92D8-DF507E82648A}"/>
  </hyperlinks>
  <pageMargins left="0.7" right="0.7" top="0.75" bottom="0.75" header="0.3" footer="0.3"/>
  <pageSetup paperSize="9" orientation="portrait" horizontalDpi="300"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F4E4-527D-49BB-81FD-7D5DF8C85519}">
  <dimension ref="B1:J65"/>
  <sheetViews>
    <sheetView showGridLines="0" showRowColHeaders="0" zoomScaleNormal="100" workbookViewId="0"/>
  </sheetViews>
  <sheetFormatPr defaultColWidth="9.140625" defaultRowHeight="11.25" customHeight="1"/>
  <cols>
    <col min="1" max="1" customWidth="true" style="28" width="5.7109375" collapsed="false"/>
    <col min="2" max="2" customWidth="true" style="28" width="25.42578125" collapsed="false"/>
    <col min="3" max="3" customWidth="true" style="28" width="30.5703125" collapsed="false"/>
    <col min="4" max="4" customWidth="true" style="28" width="31.42578125" collapsed="false"/>
    <col min="5" max="16384" style="28" width="9.140625" collapsed="false"/>
  </cols>
  <sheetData>
    <row r="1" spans="2:10" s="27" customFormat="1" ht="15.75">
      <c r="B1" s="713" t="s">
        <v>80</v>
      </c>
      <c r="C1" s="713"/>
      <c r="D1" s="713"/>
      <c r="E1" s="713"/>
      <c r="F1" s="713"/>
      <c r="G1" s="598"/>
      <c r="H1" s="598"/>
      <c r="I1" s="55"/>
      <c r="J1" s="55"/>
    </row>
    <row r="3" spans="2:10" s="56" customFormat="1" ht="45" customHeight="1">
      <c r="B3" s="723" t="s">
        <v>401</v>
      </c>
      <c r="C3" s="723"/>
      <c r="D3" s="723"/>
      <c r="E3" s="723"/>
      <c r="F3" s="723"/>
    </row>
    <row r="4" spans="2:10" ht="5.0999999999999996" customHeight="1">
      <c r="B4" s="722"/>
      <c r="C4" s="722"/>
      <c r="D4" s="722"/>
      <c r="E4" s="722"/>
      <c r="F4" s="722"/>
    </row>
    <row r="5" spans="2:10" s="201" customFormat="1" ht="14.25">
      <c r="B5" s="721" t="s">
        <v>122</v>
      </c>
      <c r="C5" s="721"/>
      <c r="D5" s="721"/>
      <c r="E5" s="721"/>
      <c r="F5" s="721"/>
      <c r="G5" s="202"/>
    </row>
    <row r="35" spans="2:10" s="534" customFormat="1" ht="10.5">
      <c r="B35" s="533"/>
      <c r="C35" s="57" t="s">
        <v>243</v>
      </c>
      <c r="D35" s="57" t="s">
        <v>244</v>
      </c>
    </row>
    <row r="36" spans="2:10" s="536" customFormat="1" ht="10.5">
      <c r="B36" s="58" t="s">
        <v>199</v>
      </c>
      <c r="C36" s="59">
        <v>-391.28999999999991</v>
      </c>
      <c r="D36" s="59">
        <v>101.82</v>
      </c>
      <c r="E36" s="535"/>
      <c r="F36" s="534"/>
      <c r="G36" s="534"/>
      <c r="H36" s="534"/>
      <c r="I36" s="534"/>
      <c r="J36" s="534"/>
    </row>
    <row r="37" spans="2:10" s="537" customFormat="1" ht="10.5">
      <c r="B37" s="61" t="s">
        <v>245</v>
      </c>
      <c r="C37" s="62">
        <v>7.59</v>
      </c>
      <c r="D37" s="62">
        <v>54.83</v>
      </c>
      <c r="F37" s="534"/>
      <c r="G37" s="534"/>
      <c r="H37" s="534"/>
      <c r="I37" s="534"/>
      <c r="J37" s="534"/>
    </row>
    <row r="38" spans="2:10" s="537" customFormat="1" ht="10.5">
      <c r="B38" s="61" t="s">
        <v>246</v>
      </c>
      <c r="C38" s="62">
        <v>0.78</v>
      </c>
      <c r="D38" s="62">
        <v>-1.06</v>
      </c>
      <c r="F38" s="534"/>
      <c r="G38" s="534"/>
      <c r="H38" s="534"/>
      <c r="I38" s="534"/>
      <c r="J38" s="534"/>
    </row>
    <row r="39" spans="2:10" s="537" customFormat="1" ht="10.5">
      <c r="B39" s="61" t="s">
        <v>173</v>
      </c>
      <c r="C39" s="62">
        <v>-383.53999999999996</v>
      </c>
      <c r="D39" s="62">
        <v>-25.46</v>
      </c>
      <c r="F39" s="534"/>
      <c r="G39" s="534"/>
      <c r="H39" s="534"/>
      <c r="I39" s="534"/>
      <c r="J39" s="534"/>
    </row>
    <row r="40" spans="2:10" s="537" customFormat="1" ht="10.5">
      <c r="B40" s="61" t="s">
        <v>174</v>
      </c>
      <c r="C40" s="62">
        <v>35.31</v>
      </c>
      <c r="D40" s="62">
        <v>23.029999999999998</v>
      </c>
      <c r="F40" s="534"/>
      <c r="G40" s="534"/>
      <c r="H40" s="534"/>
      <c r="I40" s="534"/>
      <c r="J40" s="534"/>
    </row>
    <row r="41" spans="2:10" s="537" customFormat="1" ht="10.5">
      <c r="B41" s="61" t="s">
        <v>247</v>
      </c>
      <c r="C41" s="62">
        <v>-58.519999999999996</v>
      </c>
      <c r="D41" s="62">
        <v>50.48</v>
      </c>
      <c r="F41" s="534"/>
      <c r="G41" s="534"/>
      <c r="H41" s="534"/>
      <c r="I41" s="534"/>
      <c r="J41" s="534"/>
    </row>
    <row r="42" spans="2:10" s="537" customFormat="1" ht="10.5">
      <c r="B42" s="61" t="s">
        <v>177</v>
      </c>
      <c r="C42" s="62">
        <v>7.0900000000000549</v>
      </c>
      <c r="D42" s="538"/>
      <c r="F42" s="534"/>
      <c r="G42" s="534"/>
      <c r="H42" s="534"/>
      <c r="I42" s="534"/>
      <c r="J42" s="534"/>
    </row>
    <row r="43" spans="2:10" s="60" customFormat="1" ht="11.25" customHeight="1">
      <c r="B43" s="28"/>
      <c r="C43" s="28"/>
      <c r="D43" s="28"/>
    </row>
    <row r="44" spans="2:10" ht="11.25" customHeight="1">
      <c r="C44" s="63"/>
      <c r="D44" s="63"/>
    </row>
    <row r="56" spans="3:4" ht="11.25" customHeight="1">
      <c r="C56" s="64"/>
      <c r="D56" s="64"/>
    </row>
    <row r="57" spans="3:4" ht="11.25" customHeight="1">
      <c r="C57" s="64"/>
      <c r="D57" s="64"/>
    </row>
    <row r="58" spans="3:4" ht="11.25" customHeight="1">
      <c r="C58" s="64"/>
      <c r="D58" s="64"/>
    </row>
    <row r="59" spans="3:4" ht="11.25" customHeight="1">
      <c r="C59" s="64"/>
      <c r="D59" s="64"/>
    </row>
    <row r="60" spans="3:4" ht="11.25" customHeight="1">
      <c r="C60" s="64"/>
      <c r="D60" s="64"/>
    </row>
    <row r="61" spans="3:4" ht="11.25" customHeight="1">
      <c r="C61" s="64"/>
      <c r="D61" s="64"/>
    </row>
    <row r="62" spans="3:4" ht="11.25" customHeight="1">
      <c r="C62" s="64"/>
      <c r="D62" s="64"/>
    </row>
    <row r="63" spans="3:4" ht="11.25" customHeight="1">
      <c r="C63" s="63"/>
      <c r="D63" s="63"/>
    </row>
    <row r="64" spans="3:4" ht="11.25" customHeight="1">
      <c r="C64" s="63"/>
      <c r="D64" s="63"/>
    </row>
    <row r="65" spans="3:4" ht="11.25" customHeight="1">
      <c r="C65" s="63"/>
      <c r="D65" s="63"/>
    </row>
  </sheetData>
  <mergeCells count="4">
    <mergeCell ref="B5:F5"/>
    <mergeCell ref="B1:F1"/>
    <mergeCell ref="B4:F4"/>
    <mergeCell ref="B3:F3"/>
  </mergeCells>
  <pageMargins left="0.7" right="0.7" top="0.75" bottom="0.75" header="0.3" footer="0.3"/>
  <pageSetup paperSize="32767" orientation="portrait" r:id="rId1"/>
  <headerFooter differentOddEven="1">
    <oddHeader><![CDATA[&R&"permiansanstypeface,Regular"&12SP-3&8
&L&1 ]]></oddHeader>
    <oddFooter>&amp;C&amp;"permiansanstypeface,Regular"&amp;8Atenţie! Se interzice deţinerea, sustragerea, alterarea, multiplicarea, distrugerea sau folosirea  acestui document fără a dispune de drept de acces autorizat.&amp;L&amp;1 </oddFooter>
    <evenHeader><![CDATA[&R&"permiansanstypeface,Regular"&12SP-3&8
&L&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CA233-DC58-4E71-A1E6-CB1C35D0C690}">
  <sheetPr codeName="Sheet21"/>
  <dimension ref="B1:L93"/>
  <sheetViews>
    <sheetView showGridLines="0" showRowColHeaders="0" zoomScaleNormal="100" workbookViewId="0"/>
  </sheetViews>
  <sheetFormatPr defaultRowHeight="14.25"/>
  <cols>
    <col min="1" max="1" customWidth="true" style="27" width="5.7109375" collapsed="false"/>
    <col min="2" max="2" customWidth="true" style="27" width="29.85546875" collapsed="false"/>
    <col min="3" max="10" customWidth="true" style="27" width="10.85546875" collapsed="false"/>
    <col min="11" max="16384" style="27" width="9.140625" collapsed="false"/>
  </cols>
  <sheetData>
    <row r="1" spans="2:12" ht="15.75">
      <c r="B1" s="713" t="s">
        <v>80</v>
      </c>
      <c r="C1" s="713"/>
      <c r="D1" s="713"/>
      <c r="E1" s="713"/>
      <c r="F1" s="713"/>
      <c r="G1" s="713"/>
      <c r="H1" s="724"/>
      <c r="I1" s="65"/>
    </row>
    <row r="2" spans="2:12" ht="11.25" customHeight="1"/>
    <row r="3" spans="2:12">
      <c r="B3" s="640" t="s">
        <v>84</v>
      </c>
      <c r="C3" s="640"/>
      <c r="D3" s="640"/>
      <c r="E3" s="640"/>
      <c r="F3" s="640"/>
      <c r="G3" s="640"/>
      <c r="H3" s="66"/>
      <c r="I3" s="66"/>
    </row>
    <row r="4" spans="2:12" ht="5.0999999999999996" customHeight="1">
      <c r="B4" s="67"/>
    </row>
    <row r="5" spans="2:12" ht="12" customHeight="1" thickBot="1">
      <c r="B5" s="68"/>
      <c r="C5" s="731">
        <v>2023</v>
      </c>
      <c r="D5" s="726"/>
      <c r="E5" s="726"/>
      <c r="F5" s="732"/>
      <c r="G5" s="16">
        <v>2024</v>
      </c>
      <c r="H5" s="725">
        <v>2023</v>
      </c>
      <c r="I5" s="726"/>
      <c r="J5" s="726"/>
      <c r="K5" s="727"/>
      <c r="L5" s="17">
        <v>2024</v>
      </c>
    </row>
    <row r="6" spans="2:12" s="138" customFormat="1" ht="12.75" thickBot="1">
      <c r="B6" s="144"/>
      <c r="C6" s="111" t="s">
        <v>0</v>
      </c>
      <c r="D6" s="112" t="s">
        <v>1</v>
      </c>
      <c r="E6" s="112" t="s">
        <v>2</v>
      </c>
      <c r="F6" s="112" t="s">
        <v>3</v>
      </c>
      <c r="G6" s="110" t="s">
        <v>0</v>
      </c>
      <c r="H6" s="26" t="s">
        <v>0</v>
      </c>
      <c r="I6" s="18" t="s">
        <v>1</v>
      </c>
      <c r="J6" s="18" t="s">
        <v>2</v>
      </c>
      <c r="K6" s="18" t="s">
        <v>3</v>
      </c>
      <c r="L6" s="18" t="s">
        <v>0</v>
      </c>
    </row>
    <row r="7" spans="2:12" s="138" customFormat="1" ht="12.75" thickBot="1">
      <c r="B7" s="539"/>
      <c r="C7" s="728" t="s">
        <v>139</v>
      </c>
      <c r="D7" s="728"/>
      <c r="E7" s="728"/>
      <c r="F7" s="728"/>
      <c r="G7" s="728"/>
      <c r="H7" s="729" t="s">
        <v>248</v>
      </c>
      <c r="I7" s="730"/>
      <c r="J7" s="730"/>
      <c r="K7" s="730"/>
      <c r="L7" s="730"/>
    </row>
    <row r="8" spans="2:12" s="42" customFormat="1" ht="12" thickTop="1" thickBot="1">
      <c r="B8" s="69" t="s">
        <v>160</v>
      </c>
      <c r="C8" s="540">
        <v>-465.47</v>
      </c>
      <c r="D8" s="540">
        <v>-294.67</v>
      </c>
      <c r="E8" s="540">
        <v>-616.28</v>
      </c>
      <c r="F8" s="540">
        <v>-461.04</v>
      </c>
      <c r="G8" s="541">
        <v>-493.11</v>
      </c>
      <c r="H8" s="542">
        <v>-13.5</v>
      </c>
      <c r="I8" s="542">
        <v>-7.4</v>
      </c>
      <c r="J8" s="542">
        <v>-13.7</v>
      </c>
      <c r="K8" s="542">
        <v>-9.9</v>
      </c>
      <c r="L8" s="542">
        <v>-13</v>
      </c>
    </row>
    <row r="9" spans="2:12" s="42" customFormat="1" ht="12" thickTop="1" thickBot="1">
      <c r="B9" s="70" t="s">
        <v>245</v>
      </c>
      <c r="C9" s="543">
        <v>-139.13</v>
      </c>
      <c r="D9" s="543">
        <v>-58.12</v>
      </c>
      <c r="E9" s="544">
        <v>-105.74</v>
      </c>
      <c r="F9" s="544">
        <v>-113.27</v>
      </c>
      <c r="G9" s="545">
        <v>-47.24</v>
      </c>
      <c r="H9" s="476">
        <v>-4</v>
      </c>
      <c r="I9" s="546">
        <v>-1.5</v>
      </c>
      <c r="J9" s="546">
        <v>-2.2999999999999998</v>
      </c>
      <c r="K9" s="476">
        <v>-2.4</v>
      </c>
      <c r="L9" s="476">
        <v>-1.2</v>
      </c>
    </row>
    <row r="10" spans="2:12" s="42" customFormat="1" ht="12" thickTop="1" thickBot="1">
      <c r="B10" s="72" t="s">
        <v>246</v>
      </c>
      <c r="C10" s="73">
        <v>0.17</v>
      </c>
      <c r="D10" s="74">
        <v>0.12</v>
      </c>
      <c r="E10" s="74">
        <v>0.36</v>
      </c>
      <c r="F10" s="73">
        <v>-0.91</v>
      </c>
      <c r="G10" s="73">
        <v>1.07</v>
      </c>
      <c r="H10" s="75"/>
      <c r="I10" s="76"/>
      <c r="J10" s="76"/>
      <c r="K10" s="76"/>
      <c r="L10" s="77"/>
    </row>
    <row r="11" spans="2:12" s="42" customFormat="1" ht="12" thickTop="1" thickBot="1">
      <c r="B11" s="72" t="s">
        <v>249</v>
      </c>
      <c r="C11" s="73">
        <v>-482.08</v>
      </c>
      <c r="D11" s="74">
        <v>-484.94</v>
      </c>
      <c r="E11" s="74">
        <v>-546.78</v>
      </c>
      <c r="F11" s="73">
        <v>-798.44</v>
      </c>
      <c r="G11" s="73">
        <v>-454.03</v>
      </c>
      <c r="H11" s="75">
        <v>-14</v>
      </c>
      <c r="I11" s="76">
        <v>-12.2</v>
      </c>
      <c r="J11" s="76">
        <v>-12.1</v>
      </c>
      <c r="K11" s="76">
        <v>-17.100000000000001</v>
      </c>
      <c r="L11" s="77">
        <v>-11.9</v>
      </c>
    </row>
    <row r="12" spans="2:12" s="42" customFormat="1" ht="12" thickTop="1" thickBot="1">
      <c r="B12" s="78" t="s">
        <v>173</v>
      </c>
      <c r="C12" s="79">
        <v>-169.55</v>
      </c>
      <c r="D12" s="80">
        <v>-337.88</v>
      </c>
      <c r="E12" s="80">
        <v>-427.49</v>
      </c>
      <c r="F12" s="79">
        <v>-422.48</v>
      </c>
      <c r="G12" s="79">
        <v>-358.08</v>
      </c>
      <c r="H12" s="81">
        <v>-4.9000000000000004</v>
      </c>
      <c r="I12" s="82">
        <v>-8.5</v>
      </c>
      <c r="J12" s="82">
        <v>-9.5</v>
      </c>
      <c r="K12" s="82">
        <v>-9.1</v>
      </c>
      <c r="L12" s="83">
        <v>-9.4</v>
      </c>
    </row>
    <row r="13" spans="2:12" s="42" customFormat="1" ht="12" thickTop="1" thickBot="1">
      <c r="B13" s="78" t="s">
        <v>174</v>
      </c>
      <c r="C13" s="79">
        <v>-193.61</v>
      </c>
      <c r="D13" s="80">
        <v>-52.58</v>
      </c>
      <c r="E13" s="80">
        <v>42.15</v>
      </c>
      <c r="F13" s="79">
        <v>-295.62</v>
      </c>
      <c r="G13" s="79">
        <v>12.28</v>
      </c>
      <c r="H13" s="81">
        <v>-5.6</v>
      </c>
      <c r="I13" s="82">
        <v>-1.3</v>
      </c>
      <c r="J13" s="82">
        <v>0.9</v>
      </c>
      <c r="K13" s="82">
        <v>-6.3</v>
      </c>
      <c r="L13" s="83">
        <v>0.3</v>
      </c>
    </row>
    <row r="14" spans="2:12" s="42" customFormat="1" ht="12" thickTop="1" thickBot="1">
      <c r="B14" s="84" t="s">
        <v>175</v>
      </c>
      <c r="C14" s="52">
        <v>-119.77</v>
      </c>
      <c r="D14" s="53">
        <v>-95.25</v>
      </c>
      <c r="E14" s="53">
        <v>-162.21</v>
      </c>
      <c r="F14" s="52">
        <v>-81.11</v>
      </c>
      <c r="G14" s="52">
        <v>-109</v>
      </c>
      <c r="H14" s="85">
        <v>-3.5</v>
      </c>
      <c r="I14" s="86">
        <v>-2.4</v>
      </c>
      <c r="J14" s="86">
        <v>-3.6</v>
      </c>
      <c r="K14" s="86">
        <v>-1.7</v>
      </c>
      <c r="L14" s="87">
        <v>-2.9</v>
      </c>
    </row>
    <row r="15" spans="2:12" s="42" customFormat="1" ht="11.25" thickTop="1">
      <c r="B15" s="587" t="s">
        <v>176</v>
      </c>
      <c r="C15" s="588">
        <v>0.85</v>
      </c>
      <c r="D15" s="589">
        <v>0.77</v>
      </c>
      <c r="E15" s="589">
        <v>0.77</v>
      </c>
      <c r="F15" s="588">
        <v>0.77</v>
      </c>
      <c r="G15" s="588">
        <v>0.77</v>
      </c>
      <c r="H15" s="590"/>
      <c r="I15" s="591"/>
      <c r="J15" s="591"/>
      <c r="K15" s="591"/>
      <c r="L15" s="592"/>
    </row>
    <row r="16" spans="2:12" s="42" customFormat="1" ht="10.5">
      <c r="B16" s="412" t="s">
        <v>250</v>
      </c>
      <c r="C16" s="593">
        <v>155.57</v>
      </c>
      <c r="D16" s="594">
        <v>248.27</v>
      </c>
      <c r="E16" s="594">
        <v>35.880000000000003</v>
      </c>
      <c r="F16" s="593">
        <v>451.58</v>
      </c>
      <c r="G16" s="593">
        <v>7.09</v>
      </c>
      <c r="H16" s="595">
        <v>4.5</v>
      </c>
      <c r="I16" s="595">
        <v>6.3</v>
      </c>
      <c r="J16" s="595">
        <v>0.8</v>
      </c>
      <c r="K16" s="595">
        <v>9.6999999999999993</v>
      </c>
      <c r="L16" s="595">
        <v>0.2</v>
      </c>
    </row>
    <row r="17" spans="2:12" s="42" customFormat="1" ht="10.5">
      <c r="B17" s="631" t="s">
        <v>251</v>
      </c>
      <c r="C17" s="631"/>
      <c r="D17" s="631"/>
      <c r="E17" s="631"/>
      <c r="F17" s="631"/>
      <c r="G17" s="631"/>
      <c r="H17" s="631"/>
      <c r="I17" s="631"/>
      <c r="J17" s="631"/>
      <c r="K17" s="631"/>
      <c r="L17" s="631"/>
    </row>
    <row r="18" spans="2:12">
      <c r="B18" s="35"/>
    </row>
    <row r="67" spans="3:10">
      <c r="C67" s="88"/>
      <c r="D67" s="88"/>
      <c r="E67" s="88"/>
      <c r="F67" s="88"/>
      <c r="G67" s="88"/>
      <c r="H67" s="88"/>
      <c r="I67" s="88"/>
      <c r="J67" s="88"/>
    </row>
    <row r="68" spans="3:10">
      <c r="C68" s="88"/>
      <c r="D68" s="88"/>
      <c r="E68" s="88"/>
      <c r="F68" s="88"/>
      <c r="G68" s="88"/>
      <c r="H68" s="88"/>
      <c r="I68" s="88"/>
      <c r="J68" s="88"/>
    </row>
    <row r="69" spans="3:10">
      <c r="C69" s="88"/>
      <c r="D69" s="88"/>
      <c r="E69" s="88"/>
      <c r="F69" s="88"/>
      <c r="G69" s="88"/>
      <c r="H69" s="88"/>
      <c r="I69" s="88"/>
      <c r="J69" s="88"/>
    </row>
    <row r="70" spans="3:10">
      <c r="C70" s="88"/>
      <c r="D70" s="88"/>
      <c r="E70" s="88"/>
      <c r="F70" s="88"/>
      <c r="G70" s="88"/>
      <c r="H70" s="88"/>
      <c r="I70" s="88"/>
      <c r="J70" s="88"/>
    </row>
    <row r="71" spans="3:10">
      <c r="C71" s="88"/>
      <c r="D71" s="88"/>
      <c r="E71" s="88"/>
      <c r="F71" s="88"/>
      <c r="G71" s="88"/>
      <c r="H71" s="88"/>
      <c r="I71" s="88"/>
      <c r="J71" s="88"/>
    </row>
    <row r="72" spans="3:10">
      <c r="C72" s="88"/>
      <c r="D72" s="88"/>
      <c r="E72" s="88"/>
      <c r="F72" s="88"/>
      <c r="G72" s="88"/>
      <c r="H72" s="88"/>
      <c r="I72" s="88"/>
      <c r="J72" s="88"/>
    </row>
    <row r="73" spans="3:10">
      <c r="C73" s="88"/>
      <c r="D73" s="88"/>
      <c r="E73" s="88"/>
      <c r="F73" s="88"/>
      <c r="G73" s="88"/>
      <c r="H73" s="88"/>
      <c r="I73" s="88"/>
      <c r="J73" s="88"/>
    </row>
    <row r="74" spans="3:10">
      <c r="C74" s="88"/>
      <c r="D74" s="88"/>
      <c r="E74" s="88"/>
      <c r="F74" s="88"/>
      <c r="G74" s="88"/>
      <c r="H74" s="88"/>
      <c r="I74" s="88"/>
      <c r="J74" s="88"/>
    </row>
    <row r="75" spans="3:10">
      <c r="C75" s="88"/>
      <c r="D75" s="88"/>
      <c r="E75" s="88"/>
      <c r="F75" s="88"/>
      <c r="G75" s="88"/>
      <c r="H75" s="88"/>
      <c r="I75" s="88"/>
      <c r="J75" s="88"/>
    </row>
    <row r="76" spans="3:10">
      <c r="C76" s="88"/>
      <c r="D76" s="88"/>
      <c r="E76" s="88"/>
      <c r="F76" s="88"/>
      <c r="G76" s="88"/>
      <c r="H76" s="88"/>
      <c r="I76" s="88"/>
      <c r="J76" s="88"/>
    </row>
    <row r="77" spans="3:10">
      <c r="C77" s="88"/>
      <c r="D77" s="88"/>
      <c r="E77" s="88"/>
      <c r="F77" s="88"/>
      <c r="G77" s="88"/>
      <c r="H77" s="88"/>
      <c r="I77" s="88"/>
      <c r="J77" s="88"/>
    </row>
    <row r="78" spans="3:10">
      <c r="C78" s="88"/>
      <c r="D78" s="88"/>
      <c r="E78" s="88"/>
      <c r="F78" s="88"/>
      <c r="G78" s="88"/>
      <c r="H78" s="88"/>
      <c r="I78" s="88"/>
      <c r="J78" s="88"/>
    </row>
    <row r="79" spans="3:10">
      <c r="C79" s="88"/>
      <c r="D79" s="88"/>
      <c r="E79" s="88"/>
      <c r="F79" s="88"/>
      <c r="G79" s="88"/>
      <c r="H79" s="88"/>
      <c r="I79" s="88"/>
      <c r="J79" s="88"/>
    </row>
    <row r="80" spans="3:10">
      <c r="C80" s="88"/>
      <c r="D80" s="88"/>
      <c r="E80" s="88"/>
      <c r="F80" s="88"/>
      <c r="G80" s="88"/>
      <c r="H80" s="88"/>
      <c r="I80" s="88"/>
      <c r="J80" s="88"/>
    </row>
    <row r="81" spans="3:10">
      <c r="C81" s="88"/>
      <c r="D81" s="88"/>
      <c r="E81" s="88"/>
      <c r="F81" s="88"/>
      <c r="G81" s="88"/>
      <c r="H81" s="88"/>
      <c r="I81" s="88"/>
      <c r="J81" s="88"/>
    </row>
    <row r="82" spans="3:10">
      <c r="C82" s="88"/>
      <c r="D82" s="88"/>
      <c r="E82" s="88"/>
      <c r="F82" s="88"/>
      <c r="G82" s="88"/>
      <c r="H82" s="88"/>
      <c r="I82" s="88"/>
      <c r="J82" s="88"/>
    </row>
    <row r="83" spans="3:10">
      <c r="C83" s="88"/>
      <c r="D83" s="88"/>
      <c r="E83" s="88"/>
      <c r="F83" s="88"/>
      <c r="G83" s="88"/>
      <c r="H83" s="88"/>
      <c r="I83" s="88"/>
      <c r="J83" s="88"/>
    </row>
    <row r="84" spans="3:10">
      <c r="C84" s="88"/>
      <c r="D84" s="88"/>
      <c r="E84" s="88"/>
      <c r="F84" s="88"/>
      <c r="G84" s="88"/>
      <c r="H84" s="88"/>
      <c r="I84" s="88"/>
      <c r="J84" s="88"/>
    </row>
    <row r="85" spans="3:10">
      <c r="C85" s="88"/>
      <c r="D85" s="88"/>
      <c r="E85" s="88"/>
      <c r="F85" s="88"/>
      <c r="G85" s="88"/>
      <c r="H85" s="88"/>
      <c r="I85" s="88"/>
      <c r="J85" s="88"/>
    </row>
    <row r="86" spans="3:10">
      <c r="C86" s="88"/>
      <c r="D86" s="88"/>
      <c r="E86" s="88"/>
      <c r="F86" s="88"/>
      <c r="G86" s="88"/>
      <c r="H86" s="88"/>
      <c r="I86" s="88"/>
      <c r="J86" s="88"/>
    </row>
    <row r="87" spans="3:10">
      <c r="C87" s="88"/>
      <c r="D87" s="88"/>
      <c r="E87" s="88"/>
      <c r="F87" s="88"/>
      <c r="G87" s="88"/>
      <c r="H87" s="88"/>
      <c r="I87" s="88"/>
      <c r="J87" s="88"/>
    </row>
    <row r="88" spans="3:10">
      <c r="C88" s="88"/>
      <c r="D88" s="88"/>
      <c r="E88" s="88"/>
      <c r="F88" s="88"/>
      <c r="G88" s="88"/>
      <c r="H88" s="88"/>
      <c r="I88" s="88"/>
      <c r="J88" s="88"/>
    </row>
    <row r="89" spans="3:10">
      <c r="C89" s="88"/>
      <c r="D89" s="88"/>
      <c r="E89" s="88"/>
      <c r="F89" s="88"/>
      <c r="G89" s="88"/>
      <c r="H89" s="88"/>
      <c r="I89" s="88"/>
      <c r="J89" s="88"/>
    </row>
    <row r="90" spans="3:10">
      <c r="C90" s="88"/>
      <c r="D90" s="88"/>
      <c r="E90" s="88"/>
      <c r="F90" s="88"/>
      <c r="G90" s="88"/>
      <c r="H90" s="88"/>
      <c r="I90" s="88"/>
      <c r="J90" s="88"/>
    </row>
    <row r="91" spans="3:10">
      <c r="C91" s="88"/>
      <c r="D91" s="88"/>
      <c r="E91" s="88"/>
      <c r="F91" s="88"/>
      <c r="G91" s="88"/>
      <c r="H91" s="88"/>
      <c r="I91" s="88"/>
      <c r="J91" s="88"/>
    </row>
    <row r="92" spans="3:10">
      <c r="C92" s="88"/>
      <c r="D92" s="88"/>
      <c r="E92" s="88"/>
      <c r="F92" s="88"/>
      <c r="G92" s="88"/>
      <c r="H92" s="88"/>
      <c r="I92" s="88"/>
      <c r="J92" s="88"/>
    </row>
    <row r="93" spans="3:10">
      <c r="C93" s="88"/>
      <c r="D93" s="88"/>
      <c r="E93" s="88"/>
      <c r="F93" s="88"/>
      <c r="G93" s="88"/>
      <c r="H93" s="88"/>
      <c r="I93" s="88"/>
      <c r="J93" s="88"/>
    </row>
  </sheetData>
  <mergeCells count="7">
    <mergeCell ref="B1:H1"/>
    <mergeCell ref="H5:K5"/>
    <mergeCell ref="B17:L17"/>
    <mergeCell ref="C7:G7"/>
    <mergeCell ref="H7:L7"/>
    <mergeCell ref="B3:G3"/>
    <mergeCell ref="C5:F5"/>
  </mergeCells>
  <hyperlinks>
    <hyperlink ref="B1:G1" location="Contents_en!B4" display="I. Balance of payments of the Republic of Moldova in Quarter I, 2023 (preliminary data)" xr:uid="{F2F76BD0-6B7F-48EC-AC93-9AEAB2A698A7}"/>
  </hyperlinks>
  <pageMargins left="0.7" right="0.7" top="0.75" bottom="0.75" header="0.3" footer="0.3"/>
  <pageSetup paperSize="9" orientation="portrait" horizontalDpi="300" verticalDpi="300"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92EC-C407-40A6-8198-9C9A740D9EBF}">
  <dimension ref="B1:R30"/>
  <sheetViews>
    <sheetView showGridLines="0" showRowColHeaders="0" zoomScaleNormal="100" workbookViewId="0"/>
  </sheetViews>
  <sheetFormatPr defaultRowHeight="14.25"/>
  <cols>
    <col min="1" max="1" customWidth="true" style="27" width="5.7109375" collapsed="false"/>
    <col min="2" max="2" customWidth="true" style="27" width="37.140625" collapsed="false"/>
    <col min="3" max="17" style="27" width="9.140625" collapsed="false"/>
    <col min="18" max="18" customWidth="true" style="27" width="9.140625" collapsed="false"/>
    <col min="19" max="16384" style="27" width="9.140625" collapsed="false"/>
  </cols>
  <sheetData>
    <row r="1" spans="2:13" ht="15.75">
      <c r="B1" s="713" t="s">
        <v>80</v>
      </c>
      <c r="C1" s="713"/>
      <c r="D1" s="713"/>
      <c r="E1" s="713"/>
      <c r="F1" s="713"/>
      <c r="G1" s="713"/>
      <c r="H1" s="713"/>
      <c r="I1" s="825"/>
    </row>
    <row r="2" spans="2:13" ht="11.25" customHeight="1"/>
    <row r="3" spans="2:13">
      <c r="B3" s="674" t="s">
        <v>83</v>
      </c>
      <c r="C3" s="674"/>
      <c r="D3" s="674"/>
      <c r="E3" s="674"/>
      <c r="F3" s="674"/>
      <c r="G3" s="674"/>
      <c r="H3" s="674"/>
    </row>
    <row r="4" spans="2:13" ht="5.0999999999999996" customHeight="1">
      <c r="B4" s="51"/>
    </row>
    <row r="5" spans="2:13" ht="15.75" customHeight="1" thickBot="1">
      <c r="B5" s="737"/>
      <c r="C5" s="731">
        <v>2023</v>
      </c>
      <c r="D5" s="726"/>
      <c r="E5" s="726"/>
      <c r="F5" s="726"/>
      <c r="G5" s="726"/>
      <c r="H5" s="726"/>
      <c r="I5" s="726"/>
      <c r="J5" s="732"/>
      <c r="K5" s="95">
        <v>2024</v>
      </c>
      <c r="L5" s="96"/>
    </row>
    <row r="6" spans="2:13" s="547" customFormat="1" ht="12.75" thickBot="1">
      <c r="B6" s="737"/>
      <c r="C6" s="734" t="s">
        <v>0</v>
      </c>
      <c r="D6" s="735"/>
      <c r="E6" s="734" t="s">
        <v>1</v>
      </c>
      <c r="F6" s="735"/>
      <c r="G6" s="734" t="s">
        <v>2</v>
      </c>
      <c r="H6" s="735"/>
      <c r="I6" s="734" t="s">
        <v>3</v>
      </c>
      <c r="J6" s="735"/>
      <c r="K6" s="734" t="s">
        <v>0</v>
      </c>
      <c r="L6" s="736"/>
    </row>
    <row r="7" spans="2:13" s="547" customFormat="1" ht="12.75" thickBot="1">
      <c r="B7" s="738"/>
      <c r="C7" s="548" t="s">
        <v>252</v>
      </c>
      <c r="D7" s="549" t="s">
        <v>253</v>
      </c>
      <c r="E7" s="550" t="s">
        <v>252</v>
      </c>
      <c r="F7" s="550" t="s">
        <v>253</v>
      </c>
      <c r="G7" s="550" t="s">
        <v>252</v>
      </c>
      <c r="H7" s="551" t="s">
        <v>253</v>
      </c>
      <c r="I7" s="552" t="s">
        <v>252</v>
      </c>
      <c r="J7" s="552" t="s">
        <v>253</v>
      </c>
      <c r="K7" s="553" t="s">
        <v>252</v>
      </c>
      <c r="L7" s="552" t="s">
        <v>253</v>
      </c>
      <c r="M7" s="554"/>
    </row>
    <row r="8" spans="2:13" s="138" customFormat="1" ht="13.5" thickTop="1" thickBot="1">
      <c r="B8" s="100" t="s">
        <v>245</v>
      </c>
      <c r="C8" s="101">
        <v>202.68</v>
      </c>
      <c r="D8" s="102">
        <v>63.55</v>
      </c>
      <c r="E8" s="101">
        <v>138.77000000000001</v>
      </c>
      <c r="F8" s="101">
        <v>80.650000000000006</v>
      </c>
      <c r="G8" s="101">
        <v>185.02</v>
      </c>
      <c r="H8" s="101">
        <v>79.28</v>
      </c>
      <c r="I8" s="101">
        <v>149.69999999999999</v>
      </c>
      <c r="J8" s="101">
        <v>36.43</v>
      </c>
      <c r="K8" s="20">
        <v>117.11</v>
      </c>
      <c r="L8" s="101">
        <v>69.87</v>
      </c>
      <c r="M8" s="555"/>
    </row>
    <row r="9" spans="2:13" s="138" customFormat="1" ht="13.5" thickTop="1" thickBot="1">
      <c r="B9" s="104" t="s">
        <v>254</v>
      </c>
      <c r="C9" s="22">
        <v>19.39</v>
      </c>
      <c r="D9" s="22">
        <v>19.73</v>
      </c>
      <c r="E9" s="22">
        <v>18.809999999999999</v>
      </c>
      <c r="F9" s="22">
        <v>20.87</v>
      </c>
      <c r="G9" s="22">
        <v>16.350000000000001</v>
      </c>
      <c r="H9" s="22">
        <v>18.11</v>
      </c>
      <c r="I9" s="22">
        <v>15.11</v>
      </c>
      <c r="J9" s="22">
        <v>11.68</v>
      </c>
      <c r="K9" s="108">
        <v>10.29</v>
      </c>
      <c r="L9" s="22">
        <v>17.88</v>
      </c>
      <c r="M9" s="555"/>
    </row>
    <row r="10" spans="2:13" s="138" customFormat="1" ht="13.5" thickTop="1" thickBot="1">
      <c r="B10" s="104" t="s">
        <v>255</v>
      </c>
      <c r="C10" s="22">
        <v>183.29</v>
      </c>
      <c r="D10" s="22">
        <v>43.82</v>
      </c>
      <c r="E10" s="22">
        <v>119.96</v>
      </c>
      <c r="F10" s="22">
        <v>59.78</v>
      </c>
      <c r="G10" s="22">
        <v>168.67</v>
      </c>
      <c r="H10" s="22">
        <v>61.17</v>
      </c>
      <c r="I10" s="22">
        <v>134.59</v>
      </c>
      <c r="J10" s="22">
        <v>24.75</v>
      </c>
      <c r="K10" s="108">
        <v>106.82</v>
      </c>
      <c r="L10" s="22">
        <v>51.99</v>
      </c>
      <c r="M10" s="555"/>
    </row>
    <row r="11" spans="2:13" s="138" customFormat="1" ht="13.5" thickTop="1" thickBot="1">
      <c r="B11" s="105" t="s">
        <v>256</v>
      </c>
      <c r="C11" s="23">
        <v>41.43</v>
      </c>
      <c r="D11" s="23">
        <v>15.74</v>
      </c>
      <c r="E11" s="23">
        <v>22.67</v>
      </c>
      <c r="F11" s="23">
        <v>17.38</v>
      </c>
      <c r="G11" s="23">
        <v>11.13</v>
      </c>
      <c r="H11" s="23">
        <v>6.2</v>
      </c>
      <c r="I11" s="23">
        <v>4.79</v>
      </c>
      <c r="J11" s="23">
        <v>0.56999999999999995</v>
      </c>
      <c r="K11" s="109">
        <v>6.35</v>
      </c>
      <c r="L11" s="23">
        <v>9.75</v>
      </c>
      <c r="M11" s="555"/>
    </row>
    <row r="12" spans="2:13" s="138" customFormat="1" ht="13.5" thickTop="1" thickBot="1">
      <c r="B12" s="105" t="s">
        <v>257</v>
      </c>
      <c r="C12" s="23">
        <v>99.74</v>
      </c>
      <c r="D12" s="24"/>
      <c r="E12" s="23">
        <v>67.209999999999994</v>
      </c>
      <c r="F12" s="24"/>
      <c r="G12" s="23">
        <v>125.67</v>
      </c>
      <c r="H12" s="24"/>
      <c r="I12" s="23">
        <v>98.86</v>
      </c>
      <c r="J12" s="24"/>
      <c r="K12" s="109">
        <v>68.89</v>
      </c>
      <c r="L12" s="24"/>
      <c r="M12" s="555"/>
    </row>
    <row r="13" spans="2:13" s="138" customFormat="1" ht="12.75" thickTop="1">
      <c r="B13" s="106" t="s">
        <v>258</v>
      </c>
      <c r="C13" s="103">
        <v>42.12</v>
      </c>
      <c r="D13" s="103">
        <v>28.08</v>
      </c>
      <c r="E13" s="103">
        <v>30.08</v>
      </c>
      <c r="F13" s="103">
        <v>42.4</v>
      </c>
      <c r="G13" s="103">
        <v>31.87</v>
      </c>
      <c r="H13" s="103">
        <v>54.97</v>
      </c>
      <c r="I13" s="103">
        <v>30.94</v>
      </c>
      <c r="J13" s="103">
        <v>24.18</v>
      </c>
      <c r="K13" s="107">
        <v>31.58</v>
      </c>
      <c r="L13" s="103">
        <v>42.24</v>
      </c>
      <c r="M13" s="555"/>
    </row>
    <row r="15" spans="2:13" s="138" customFormat="1" ht="24" customHeight="1">
      <c r="B15" s="733" t="s">
        <v>259</v>
      </c>
      <c r="C15" s="733"/>
      <c r="D15" s="733"/>
      <c r="E15" s="733"/>
      <c r="F15" s="733"/>
      <c r="G15" s="733"/>
      <c r="H15" s="733"/>
      <c r="I15" s="733"/>
      <c r="J15" s="733"/>
      <c r="K15" s="733"/>
      <c r="L15" s="733"/>
    </row>
    <row r="19" spans="3:18">
      <c r="C19" s="54"/>
      <c r="D19" s="54"/>
      <c r="E19" s="54"/>
      <c r="F19" s="54"/>
      <c r="G19" s="54"/>
      <c r="H19" s="54"/>
      <c r="I19" s="54"/>
      <c r="J19" s="54"/>
      <c r="K19" s="54"/>
      <c r="L19" s="54"/>
      <c r="M19" s="54"/>
      <c r="N19" s="54"/>
      <c r="O19" s="54"/>
      <c r="P19" s="54"/>
      <c r="Q19" s="54"/>
      <c r="R19" s="54"/>
    </row>
    <row r="20" spans="3:18">
      <c r="C20" s="54"/>
      <c r="D20" s="54"/>
      <c r="E20" s="54"/>
      <c r="F20" s="54"/>
      <c r="G20" s="54"/>
      <c r="H20" s="54"/>
      <c r="I20" s="54"/>
      <c r="J20" s="54"/>
      <c r="K20" s="54"/>
      <c r="L20" s="54"/>
      <c r="M20" s="54"/>
      <c r="N20" s="54"/>
      <c r="O20" s="54"/>
      <c r="P20" s="54"/>
      <c r="Q20" s="54"/>
      <c r="R20" s="54"/>
    </row>
    <row r="21" spans="3:18">
      <c r="C21" s="54"/>
      <c r="D21" s="54"/>
      <c r="E21" s="54"/>
      <c r="F21" s="54"/>
      <c r="G21" s="54"/>
      <c r="H21" s="54"/>
      <c r="I21" s="54"/>
      <c r="J21" s="54"/>
      <c r="K21" s="54"/>
      <c r="L21" s="54"/>
      <c r="M21" s="54"/>
      <c r="N21" s="54"/>
      <c r="O21" s="54"/>
      <c r="P21" s="54"/>
      <c r="Q21" s="54"/>
      <c r="R21" s="54"/>
    </row>
    <row r="22" spans="3:18">
      <c r="C22" s="54"/>
      <c r="D22" s="54"/>
      <c r="E22" s="54"/>
      <c r="F22" s="54"/>
      <c r="G22" s="54"/>
      <c r="H22" s="54"/>
      <c r="I22" s="54"/>
      <c r="J22" s="54"/>
      <c r="K22" s="54"/>
      <c r="L22" s="54"/>
      <c r="M22" s="54"/>
      <c r="N22" s="54"/>
      <c r="O22" s="54"/>
      <c r="P22" s="54"/>
      <c r="Q22" s="54"/>
      <c r="R22" s="54"/>
    </row>
    <row r="23" spans="3:18">
      <c r="C23" s="54"/>
      <c r="D23" s="54"/>
      <c r="E23" s="54"/>
      <c r="F23" s="54"/>
      <c r="G23" s="54"/>
      <c r="H23" s="54"/>
      <c r="I23" s="54"/>
      <c r="J23" s="54"/>
      <c r="K23" s="54"/>
      <c r="L23" s="54"/>
      <c r="M23" s="54"/>
      <c r="N23" s="54"/>
      <c r="O23" s="54"/>
      <c r="P23" s="54"/>
      <c r="Q23" s="54"/>
      <c r="R23" s="54"/>
    </row>
    <row r="24" spans="3:18">
      <c r="C24" s="54"/>
      <c r="D24" s="54"/>
      <c r="E24" s="54"/>
      <c r="F24" s="54"/>
      <c r="G24" s="54"/>
      <c r="H24" s="54"/>
      <c r="I24" s="54"/>
      <c r="J24" s="54"/>
      <c r="K24" s="54"/>
      <c r="L24" s="54"/>
      <c r="M24" s="54"/>
      <c r="N24" s="54"/>
      <c r="O24" s="54"/>
      <c r="P24" s="54"/>
      <c r="Q24" s="54"/>
      <c r="R24" s="54"/>
    </row>
    <row r="25" spans="3:18">
      <c r="C25" s="54"/>
      <c r="D25" s="54"/>
      <c r="E25" s="54"/>
      <c r="F25" s="54"/>
      <c r="G25" s="54"/>
      <c r="H25" s="54"/>
      <c r="I25" s="54"/>
      <c r="J25" s="54"/>
      <c r="K25" s="54"/>
      <c r="L25" s="54"/>
      <c r="M25" s="54"/>
      <c r="N25" s="54"/>
      <c r="O25" s="54"/>
      <c r="P25" s="54"/>
      <c r="Q25" s="54"/>
      <c r="R25" s="54"/>
    </row>
    <row r="26" spans="3:18">
      <c r="C26" s="54"/>
      <c r="D26" s="54"/>
      <c r="E26" s="54"/>
      <c r="F26" s="54"/>
      <c r="G26" s="54"/>
      <c r="H26" s="54"/>
      <c r="I26" s="54"/>
      <c r="J26" s="54"/>
      <c r="K26" s="54"/>
      <c r="L26" s="54"/>
      <c r="M26" s="54"/>
      <c r="N26" s="54"/>
      <c r="O26" s="54"/>
      <c r="P26" s="54"/>
      <c r="Q26" s="54"/>
      <c r="R26" s="54"/>
    </row>
    <row r="27" spans="3:18">
      <c r="C27" s="54"/>
      <c r="D27" s="54"/>
      <c r="E27" s="54"/>
      <c r="F27" s="54"/>
      <c r="G27" s="54"/>
      <c r="H27" s="54"/>
      <c r="I27" s="54"/>
      <c r="J27" s="54"/>
      <c r="K27" s="54"/>
      <c r="L27" s="54"/>
      <c r="M27" s="54"/>
      <c r="N27" s="54"/>
      <c r="O27" s="54"/>
      <c r="P27" s="54"/>
      <c r="Q27" s="54"/>
      <c r="R27" s="54"/>
    </row>
    <row r="28" spans="3:18">
      <c r="C28" s="54"/>
      <c r="D28" s="54"/>
      <c r="E28" s="54"/>
      <c r="F28" s="54"/>
      <c r="G28" s="54"/>
      <c r="H28" s="54"/>
      <c r="I28" s="54"/>
      <c r="J28" s="54"/>
      <c r="K28" s="54"/>
      <c r="L28" s="54"/>
      <c r="M28" s="54"/>
      <c r="N28" s="54"/>
      <c r="O28" s="54"/>
      <c r="P28" s="54"/>
      <c r="Q28" s="54"/>
      <c r="R28" s="54"/>
    </row>
    <row r="29" spans="3:18">
      <c r="C29" s="54"/>
      <c r="D29" s="54"/>
      <c r="E29" s="54"/>
      <c r="F29" s="54"/>
      <c r="G29" s="54"/>
      <c r="H29" s="54"/>
      <c r="I29" s="54"/>
      <c r="J29" s="54"/>
      <c r="K29" s="54"/>
      <c r="L29" s="54"/>
      <c r="M29" s="54"/>
      <c r="N29" s="54"/>
      <c r="O29" s="54"/>
      <c r="P29" s="54"/>
      <c r="Q29" s="54"/>
      <c r="R29" s="54"/>
    </row>
    <row r="30" spans="3:18">
      <c r="C30" s="54"/>
      <c r="D30" s="54"/>
      <c r="E30" s="54"/>
      <c r="F30" s="54"/>
      <c r="G30" s="54"/>
      <c r="H30" s="54"/>
      <c r="I30" s="54"/>
      <c r="J30" s="54"/>
      <c r="K30" s="54"/>
      <c r="L30" s="54"/>
      <c r="M30" s="54"/>
      <c r="N30" s="54"/>
      <c r="O30" s="54"/>
      <c r="P30" s="54"/>
      <c r="Q30" s="54"/>
      <c r="R30" s="54"/>
    </row>
  </sheetData>
  <mergeCells count="10">
    <mergeCell ref="B3:H3"/>
    <mergeCell ref="B15:L15"/>
    <mergeCell ref="C5:J5"/>
    <mergeCell ref="I6:J6"/>
    <mergeCell ref="K6:L6"/>
    <mergeCell ref="B5:B7"/>
    <mergeCell ref="C6:D6"/>
    <mergeCell ref="E6:F6"/>
    <mergeCell ref="G6:H6"/>
    <mergeCell ref="B1:I1"/>
  </mergeCells>
  <hyperlinks>
    <hyperlink ref="B1:H1" location="Contents_en!B4" display="I. Balance of payments of the Republic of Moldova in Quarter I, 2023 (preliminary data)" xr:uid="{636F2E96-EA83-4DCF-8AA2-E5D3716304C4}"/>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EC841-6EBD-4993-9661-CC42B5B5BE15}">
  <sheetPr codeName="Sheet24"/>
  <dimension ref="B1:M57"/>
  <sheetViews>
    <sheetView showGridLines="0" showRowColHeaders="0" showZeros="0" zoomScaleNormal="100" workbookViewId="0"/>
  </sheetViews>
  <sheetFormatPr defaultColWidth="9.140625" defaultRowHeight="12.75"/>
  <cols>
    <col min="1" max="1" customWidth="true" style="89" width="5.7109375" collapsed="false"/>
    <col min="2" max="2" customWidth="true" style="89" width="32.7109375" collapsed="false"/>
    <col min="3" max="4" customWidth="true" style="89" width="12.7109375" collapsed="false"/>
    <col min="5" max="5" customWidth="true" style="89" width="7.85546875" collapsed="false"/>
    <col min="6" max="6" customWidth="true" style="89" width="12.42578125" collapsed="false"/>
    <col min="7" max="8" customWidth="true" style="89" width="14.42578125" collapsed="false"/>
    <col min="9" max="9" customWidth="true" style="89" width="13.0" collapsed="false"/>
    <col min="10" max="12" customWidth="true" style="89" width="7.85546875" collapsed="false"/>
    <col min="13" max="16384" style="89" width="9.140625" collapsed="false"/>
  </cols>
  <sheetData>
    <row r="1" spans="2:13" s="27" customFormat="1" ht="15.75">
      <c r="B1" s="713" t="s">
        <v>80</v>
      </c>
      <c r="C1" s="713"/>
      <c r="D1" s="713"/>
      <c r="E1" s="713"/>
      <c r="F1" s="713"/>
      <c r="G1" s="713"/>
      <c r="H1" s="713"/>
      <c r="I1" s="714"/>
      <c r="J1" s="714"/>
      <c r="K1" s="714"/>
      <c r="L1" s="65"/>
    </row>
    <row r="2" spans="2:13" ht="11.25" customHeight="1">
      <c r="B2" s="739"/>
      <c r="C2" s="740"/>
      <c r="D2" s="741"/>
      <c r="E2" s="741"/>
      <c r="F2" s="741"/>
      <c r="G2" s="27"/>
      <c r="H2" s="27"/>
      <c r="I2" s="27"/>
    </row>
    <row r="3" spans="2:13" s="556" customFormat="1" ht="14.25">
      <c r="B3" s="656" t="s">
        <v>395</v>
      </c>
      <c r="C3" s="656"/>
      <c r="D3" s="656"/>
      <c r="E3" s="656"/>
      <c r="F3" s="656"/>
      <c r="G3" s="656"/>
      <c r="H3" s="656"/>
      <c r="I3" s="656"/>
      <c r="J3" s="656"/>
      <c r="K3" s="656"/>
      <c r="L3" s="656"/>
      <c r="M3" s="656"/>
    </row>
    <row r="4" spans="2:13" ht="5.0999999999999996" customHeight="1">
      <c r="B4" s="90"/>
      <c r="C4" s="91"/>
      <c r="D4" s="41"/>
      <c r="E4" s="41"/>
      <c r="F4" s="41"/>
      <c r="G4" s="41"/>
      <c r="H4" s="41"/>
      <c r="I4" s="41"/>
    </row>
    <row r="5" spans="2:13" s="200" customFormat="1" ht="14.25">
      <c r="B5" s="197" t="s">
        <v>85</v>
      </c>
      <c r="C5" s="197"/>
      <c r="D5" s="197"/>
      <c r="E5" s="197"/>
      <c r="F5" s="197"/>
      <c r="G5" s="198"/>
      <c r="H5" s="198"/>
      <c r="I5" s="198"/>
      <c r="J5" s="198"/>
      <c r="K5" s="198"/>
      <c r="L5" s="198"/>
      <c r="M5" s="199"/>
    </row>
    <row r="10" spans="2:13">
      <c r="M10" s="557"/>
    </row>
    <row r="21" spans="2:12" ht="61.5" customHeight="1"/>
    <row r="28" spans="2:12">
      <c r="B28" s="92"/>
    </row>
    <row r="29" spans="2:12" s="559" customFormat="1" ht="12">
      <c r="B29" s="558"/>
      <c r="C29" s="116" t="s">
        <v>260</v>
      </c>
      <c r="D29" s="116" t="s">
        <v>261</v>
      </c>
      <c r="G29" s="560"/>
      <c r="H29" s="116" t="s">
        <v>260</v>
      </c>
      <c r="I29" s="116" t="s">
        <v>261</v>
      </c>
    </row>
    <row r="30" spans="2:12" s="561" customFormat="1" ht="10.5">
      <c r="B30" s="11" t="s">
        <v>262</v>
      </c>
      <c r="C30" s="12">
        <v>0</v>
      </c>
      <c r="D30" s="62">
        <v>1</v>
      </c>
      <c r="E30" s="93"/>
      <c r="F30" s="93"/>
      <c r="G30" s="117" t="s">
        <v>263</v>
      </c>
      <c r="H30" s="62">
        <v>0.8</v>
      </c>
      <c r="I30" s="62">
        <v>0.3</v>
      </c>
      <c r="L30" s="93"/>
    </row>
    <row r="31" spans="2:12" s="93" customFormat="1" ht="10.5">
      <c r="B31" s="11" t="s">
        <v>239</v>
      </c>
      <c r="C31" s="12">
        <v>51.67</v>
      </c>
      <c r="D31" s="12">
        <v>54.17</v>
      </c>
      <c r="G31" s="117" t="s">
        <v>264</v>
      </c>
      <c r="H31" s="62">
        <v>135.33000000000001</v>
      </c>
      <c r="I31" s="62">
        <v>112.80000000000001</v>
      </c>
    </row>
    <row r="32" spans="2:12" s="93" customFormat="1" ht="10.5">
      <c r="B32" s="11" t="s">
        <v>265</v>
      </c>
      <c r="C32" s="12">
        <v>13.58</v>
      </c>
      <c r="D32" s="12">
        <v>8.7200000000000006</v>
      </c>
    </row>
    <row r="33" spans="2:13" s="562" customFormat="1" ht="10.5">
      <c r="B33" s="11" t="s">
        <v>266</v>
      </c>
      <c r="C33" s="12">
        <v>41.39</v>
      </c>
      <c r="D33" s="12">
        <v>19.87</v>
      </c>
      <c r="E33" s="93"/>
      <c r="F33" s="93"/>
      <c r="G33" s="93"/>
      <c r="H33" s="93"/>
      <c r="I33" s="93"/>
    </row>
    <row r="34" spans="2:13" s="562" customFormat="1" ht="10.5">
      <c r="B34" s="11" t="s">
        <v>267</v>
      </c>
      <c r="C34" s="12">
        <v>29.49</v>
      </c>
      <c r="D34" s="12">
        <v>29.34</v>
      </c>
      <c r="E34" s="93"/>
      <c r="F34" s="93"/>
      <c r="G34" s="93"/>
      <c r="H34" s="93"/>
      <c r="I34" s="93"/>
    </row>
    <row r="35" spans="2:13" s="93" customFormat="1" ht="10.5">
      <c r="B35" s="11" t="s">
        <v>174</v>
      </c>
      <c r="C35" s="12">
        <v>136.13</v>
      </c>
      <c r="D35" s="12">
        <v>113.1</v>
      </c>
    </row>
    <row r="37" spans="2:13" s="93" customFormat="1">
      <c r="C37" s="89"/>
      <c r="D37" s="89"/>
      <c r="E37" s="89"/>
      <c r="F37" s="89"/>
      <c r="G37" s="89"/>
      <c r="H37" s="89"/>
      <c r="I37" s="89"/>
      <c r="J37" s="89"/>
      <c r="K37" s="89"/>
      <c r="L37" s="89"/>
      <c r="M37" s="89"/>
    </row>
    <row r="38" spans="2:13" s="93" customFormat="1">
      <c r="C38" s="89"/>
      <c r="D38" s="89"/>
      <c r="E38" s="89"/>
      <c r="F38" s="89"/>
      <c r="G38" s="89"/>
      <c r="H38" s="89"/>
      <c r="I38" s="89"/>
      <c r="J38" s="89"/>
      <c r="K38" s="89"/>
      <c r="L38" s="89"/>
      <c r="M38" s="89"/>
    </row>
    <row r="39" spans="2:13" s="93" customFormat="1">
      <c r="C39" s="89"/>
      <c r="D39" s="89"/>
      <c r="E39" s="89"/>
      <c r="F39" s="89"/>
      <c r="G39" s="89"/>
      <c r="H39" s="89"/>
      <c r="I39" s="89"/>
      <c r="J39" s="89"/>
      <c r="K39" s="89"/>
      <c r="L39" s="89"/>
      <c r="M39" s="89"/>
    </row>
    <row r="40" spans="2:13">
      <c r="F40" s="94"/>
      <c r="G40" s="94"/>
      <c r="H40" s="94"/>
    </row>
    <row r="41" spans="2:13">
      <c r="E41" s="94"/>
      <c r="F41" s="94"/>
      <c r="G41" s="94"/>
      <c r="H41" s="94"/>
      <c r="I41" s="94"/>
    </row>
    <row r="42" spans="2:13">
      <c r="E42" s="94"/>
      <c r="F42" s="94"/>
      <c r="G42" s="94"/>
      <c r="H42" s="94"/>
      <c r="I42" s="94"/>
    </row>
    <row r="43" spans="2:13">
      <c r="E43" s="94"/>
      <c r="F43" s="94"/>
      <c r="G43" s="94"/>
      <c r="H43" s="94"/>
      <c r="I43" s="94"/>
    </row>
    <row r="44" spans="2:13">
      <c r="E44" s="94"/>
      <c r="F44" s="94"/>
      <c r="G44" s="94"/>
      <c r="H44" s="94"/>
      <c r="I44" s="94"/>
    </row>
    <row r="45" spans="2:13">
      <c r="E45" s="94"/>
      <c r="F45" s="94"/>
      <c r="G45" s="94"/>
      <c r="H45" s="94"/>
      <c r="I45" s="94"/>
    </row>
    <row r="46" spans="2:13">
      <c r="E46" s="94"/>
      <c r="F46" s="94"/>
      <c r="G46" s="94"/>
      <c r="H46" s="94"/>
      <c r="I46" s="94"/>
    </row>
    <row r="47" spans="2:13">
      <c r="C47" s="94"/>
      <c r="D47" s="94"/>
      <c r="E47" s="94"/>
      <c r="F47" s="94"/>
      <c r="G47" s="94"/>
      <c r="H47" s="94"/>
      <c r="I47" s="94"/>
      <c r="J47" s="94"/>
      <c r="K47" s="94"/>
      <c r="L47" s="94"/>
      <c r="M47" s="94"/>
    </row>
    <row r="48" spans="2:13">
      <c r="C48" s="94"/>
      <c r="D48" s="94"/>
      <c r="E48" s="94"/>
      <c r="F48" s="94"/>
      <c r="G48" s="94"/>
      <c r="H48" s="94"/>
      <c r="I48" s="94"/>
      <c r="J48" s="94"/>
      <c r="K48" s="94"/>
      <c r="L48" s="94"/>
      <c r="M48" s="94"/>
    </row>
    <row r="49" spans="3:13">
      <c r="C49" s="94"/>
      <c r="D49" s="94"/>
      <c r="E49" s="94"/>
      <c r="F49" s="94"/>
      <c r="G49" s="94"/>
      <c r="H49" s="94"/>
      <c r="I49" s="94"/>
      <c r="J49" s="94"/>
      <c r="K49" s="94"/>
      <c r="L49" s="94"/>
      <c r="M49" s="94"/>
    </row>
    <row r="50" spans="3:13">
      <c r="C50" s="94"/>
      <c r="D50" s="94"/>
      <c r="E50" s="94"/>
      <c r="F50" s="94"/>
      <c r="G50" s="94"/>
      <c r="H50" s="94"/>
      <c r="I50" s="94"/>
      <c r="J50" s="94"/>
      <c r="K50" s="94"/>
      <c r="L50" s="94"/>
      <c r="M50" s="94"/>
    </row>
    <row r="51" spans="3:13">
      <c r="C51" s="94"/>
      <c r="D51" s="94"/>
      <c r="E51" s="94"/>
      <c r="I51" s="94"/>
      <c r="J51" s="94"/>
      <c r="K51" s="94"/>
      <c r="L51" s="94"/>
      <c r="M51" s="94"/>
    </row>
    <row r="52" spans="3:13">
      <c r="C52" s="94"/>
      <c r="D52" s="94"/>
      <c r="J52" s="94"/>
      <c r="K52" s="94"/>
      <c r="L52" s="94"/>
      <c r="M52" s="94"/>
    </row>
    <row r="53" spans="3:13">
      <c r="C53" s="94"/>
      <c r="D53" s="94"/>
      <c r="J53" s="94"/>
      <c r="K53" s="94"/>
      <c r="L53" s="94"/>
      <c r="M53" s="94"/>
    </row>
    <row r="54" spans="3:13">
      <c r="C54" s="94"/>
      <c r="D54" s="94"/>
      <c r="J54" s="94"/>
      <c r="K54" s="94"/>
      <c r="L54" s="94"/>
      <c r="M54" s="94"/>
    </row>
    <row r="55" spans="3:13">
      <c r="C55" s="94"/>
      <c r="D55" s="94"/>
      <c r="J55" s="94"/>
      <c r="K55" s="94"/>
      <c r="L55" s="94"/>
      <c r="M55" s="94"/>
    </row>
    <row r="56" spans="3:13">
      <c r="C56" s="94"/>
      <c r="D56" s="94"/>
      <c r="J56" s="94"/>
      <c r="K56" s="94"/>
      <c r="L56" s="94"/>
      <c r="M56" s="94"/>
    </row>
    <row r="57" spans="3:13">
      <c r="C57" s="94"/>
      <c r="D57" s="94"/>
      <c r="J57" s="94"/>
      <c r="K57" s="94"/>
      <c r="L57" s="94"/>
      <c r="M57" s="94"/>
    </row>
  </sheetData>
  <mergeCells count="3">
    <mergeCell ref="B3:M3"/>
    <mergeCell ref="B1:K1"/>
    <mergeCell ref="B2:F2"/>
  </mergeCells>
  <hyperlinks>
    <hyperlink ref="B1:K1" location="Contents_en!B4" display="I. Balance of payments of the Republic of Moldova in Quarter I, 2023 (preliminary data)" xr:uid="{204E94DF-33B4-4349-9A14-198035B9131F}"/>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A613E-E4C4-4461-879A-BDB6A9F80688}">
  <dimension ref="B1:N40"/>
  <sheetViews>
    <sheetView showGridLines="0" showRowColHeaders="0" zoomScaleNormal="100" workbookViewId="0"/>
  </sheetViews>
  <sheetFormatPr defaultColWidth="9.140625" defaultRowHeight="11.25" customHeight="1"/>
  <cols>
    <col min="1" max="1" customWidth="true" style="42" width="5.7109375" collapsed="false"/>
    <col min="2" max="2" customWidth="true" style="42" width="42.28515625" collapsed="false"/>
    <col min="3" max="3" customWidth="true" style="42" width="9.140625" collapsed="false"/>
    <col min="4" max="6" style="42" width="9.140625" collapsed="false"/>
    <col min="7" max="7" customWidth="true" style="42" width="9.7109375" collapsed="false"/>
    <col min="8" max="8" customWidth="true" style="42" width="8.7109375" collapsed="false"/>
    <col min="9" max="9" customWidth="true" style="42" width="9.140625" collapsed="false"/>
    <col min="10" max="16384" style="42" width="9.140625" collapsed="false"/>
  </cols>
  <sheetData>
    <row r="1" spans="2:14" s="27" customFormat="1" ht="15.75">
      <c r="B1" s="713" t="s">
        <v>80</v>
      </c>
      <c r="C1" s="713"/>
      <c r="D1" s="713"/>
      <c r="E1" s="713"/>
      <c r="F1" s="713"/>
      <c r="G1" s="713"/>
      <c r="H1" s="713"/>
      <c r="I1" s="714"/>
    </row>
    <row r="3" spans="2:14" s="27" customFormat="1" ht="30" customHeight="1">
      <c r="B3" s="744" t="s">
        <v>128</v>
      </c>
      <c r="C3" s="745"/>
      <c r="D3" s="745"/>
      <c r="E3" s="745"/>
      <c r="F3" s="745"/>
      <c r="G3" s="745"/>
      <c r="H3" s="745"/>
      <c r="I3" s="745"/>
    </row>
    <row r="4" spans="2:14" ht="5.0999999999999996" customHeight="1">
      <c r="B4" s="43"/>
      <c r="C4" s="43"/>
      <c r="D4" s="43"/>
      <c r="E4" s="43"/>
      <c r="F4" s="43"/>
      <c r="G4" s="43"/>
      <c r="H4" s="43"/>
      <c r="I4" s="43"/>
    </row>
    <row r="5" spans="2:14" s="203" customFormat="1" ht="14.25">
      <c r="B5" s="742" t="s">
        <v>86</v>
      </c>
      <c r="C5" s="742"/>
      <c r="D5" s="742"/>
      <c r="E5" s="742"/>
      <c r="F5" s="742"/>
      <c r="G5" s="742"/>
      <c r="H5" s="742"/>
      <c r="I5" s="743"/>
    </row>
    <row r="6" spans="2:14" ht="11.25" customHeight="1">
      <c r="B6" s="44"/>
    </row>
    <row r="10" spans="2:14" ht="11.25" customHeight="1">
      <c r="N10" s="27"/>
    </row>
    <row r="19" spans="2:5" ht="11.25" customHeight="1">
      <c r="E19" s="45"/>
    </row>
    <row r="20" spans="2:5" ht="11.25" customHeight="1">
      <c r="E20" s="45"/>
    </row>
    <row r="21" spans="2:5" ht="11.25" customHeight="1">
      <c r="E21" s="45"/>
    </row>
    <row r="22" spans="2:5" ht="11.25" customHeight="1">
      <c r="E22" s="45"/>
    </row>
    <row r="23" spans="2:5" ht="11.25" customHeight="1">
      <c r="E23" s="46"/>
    </row>
    <row r="24" spans="2:5" ht="11.25" customHeight="1">
      <c r="E24" s="46"/>
    </row>
    <row r="25" spans="2:5" ht="11.25" customHeight="1">
      <c r="E25" s="47"/>
    </row>
    <row r="26" spans="2:5" ht="11.25" customHeight="1">
      <c r="E26" s="48"/>
    </row>
    <row r="31" spans="2:5" ht="10.5">
      <c r="B31" s="11" t="s">
        <v>268</v>
      </c>
      <c r="C31" s="118">
        <v>0.4</v>
      </c>
      <c r="E31" s="49"/>
    </row>
    <row r="32" spans="2:5" ht="10.5">
      <c r="B32" s="11" t="s">
        <v>269</v>
      </c>
      <c r="C32" s="118">
        <v>0.27100000000000002</v>
      </c>
      <c r="E32" s="49"/>
    </row>
    <row r="33" spans="2:6" ht="10.5">
      <c r="B33" s="11" t="s">
        <v>270</v>
      </c>
      <c r="C33" s="118">
        <v>0.184</v>
      </c>
      <c r="E33" s="49"/>
      <c r="F33" s="49"/>
    </row>
    <row r="34" spans="2:6" ht="10.5">
      <c r="B34" s="11" t="s">
        <v>271</v>
      </c>
      <c r="C34" s="118">
        <v>4.4999999999999998E-2</v>
      </c>
      <c r="E34" s="49"/>
      <c r="F34" s="49"/>
    </row>
    <row r="35" spans="2:6" ht="10.5">
      <c r="B35" s="11" t="s">
        <v>272</v>
      </c>
      <c r="C35" s="118">
        <v>4.2000000000000003E-2</v>
      </c>
      <c r="E35" s="49"/>
      <c r="F35" s="49"/>
    </row>
    <row r="36" spans="2:6" ht="10.5">
      <c r="B36" s="11" t="s">
        <v>273</v>
      </c>
      <c r="C36" s="118">
        <v>3.4000000000000002E-2</v>
      </c>
      <c r="E36" s="49"/>
      <c r="F36" s="49"/>
    </row>
    <row r="37" spans="2:6" ht="10.5">
      <c r="B37" s="11" t="s">
        <v>274</v>
      </c>
      <c r="C37" s="118">
        <v>2.4E-2</v>
      </c>
      <c r="E37" s="49"/>
      <c r="F37" s="49"/>
    </row>
    <row r="39" spans="2:6" s="50" customFormat="1" ht="11.25" customHeight="1">
      <c r="B39" s="42"/>
      <c r="C39" s="42"/>
      <c r="D39" s="42"/>
    </row>
    <row r="40" spans="2:6" ht="10.5">
      <c r="B40" s="10"/>
    </row>
  </sheetData>
  <mergeCells count="3">
    <mergeCell ref="B5:I5"/>
    <mergeCell ref="B3:I3"/>
    <mergeCell ref="B1:I1"/>
  </mergeCells>
  <hyperlinks>
    <hyperlink ref="B1:I1" location="Contents_en!B4" display="I. Balance of payments of the Republic of Moldova in Quarter I, 2023 (preliminary data)" xr:uid="{3EDE1C2A-296C-42D3-A16E-87077ADC4E7D}"/>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0DE9-8232-4FAE-A99D-8040AA52F7EB}">
  <dimension ref="B1:I20"/>
  <sheetViews>
    <sheetView showGridLines="0" showRowColHeaders="0" zoomScaleNormal="100" workbookViewId="0"/>
  </sheetViews>
  <sheetFormatPr defaultRowHeight="14.25"/>
  <cols>
    <col min="1" max="1" customWidth="true" style="27" width="5.7109375" collapsed="false"/>
    <col min="2" max="2" customWidth="true" style="27" width="56.140625" collapsed="false"/>
    <col min="3" max="5" customWidth="true" style="27" width="8.0" collapsed="false"/>
    <col min="6" max="7" customWidth="true" style="27" width="8.140625" collapsed="false"/>
    <col min="8" max="8" customWidth="true" style="27" width="11.7109375" collapsed="false"/>
    <col min="9" max="16384" style="27" width="9.140625" collapsed="false"/>
  </cols>
  <sheetData>
    <row r="1" spans="2:9" ht="15.75">
      <c r="B1" s="624" t="s">
        <v>119</v>
      </c>
      <c r="C1" s="624"/>
      <c r="D1" s="624"/>
      <c r="E1" s="624"/>
      <c r="F1" s="624"/>
      <c r="G1" s="624"/>
      <c r="H1" s="624"/>
      <c r="I1" s="632"/>
    </row>
    <row r="3" spans="2:9">
      <c r="B3" s="674" t="s">
        <v>123</v>
      </c>
      <c r="C3" s="674"/>
      <c r="D3" s="674"/>
      <c r="E3" s="674"/>
      <c r="F3" s="674"/>
      <c r="G3" s="141"/>
    </row>
    <row r="4" spans="2:9" ht="5.0999999999999996" customHeight="1">
      <c r="B4" s="51"/>
    </row>
    <row r="5" spans="2:9" s="138" customFormat="1" ht="12.75" thickBot="1">
      <c r="B5" s="747"/>
      <c r="C5" s="749">
        <v>2023</v>
      </c>
      <c r="D5" s="750"/>
      <c r="E5" s="750"/>
      <c r="F5" s="751"/>
      <c r="G5" s="563">
        <v>2024</v>
      </c>
      <c r="H5" s="304" t="s">
        <v>114</v>
      </c>
    </row>
    <row r="6" spans="2:9" s="138" customFormat="1" ht="12.75" thickBot="1">
      <c r="B6" s="747"/>
      <c r="C6" s="303" t="s">
        <v>115</v>
      </c>
      <c r="D6" s="303" t="s">
        <v>116</v>
      </c>
      <c r="E6" s="303" t="s">
        <v>2</v>
      </c>
      <c r="F6" s="303" t="s">
        <v>3</v>
      </c>
      <c r="G6" s="303" t="s">
        <v>115</v>
      </c>
      <c r="H6" s="305" t="s">
        <v>90</v>
      </c>
    </row>
    <row r="7" spans="2:9" s="42" customFormat="1" ht="11.25" thickBot="1">
      <c r="B7" s="748"/>
      <c r="C7" s="752" t="s">
        <v>139</v>
      </c>
      <c r="D7" s="753"/>
      <c r="E7" s="753"/>
      <c r="F7" s="753"/>
      <c r="G7" s="754"/>
      <c r="H7" s="306" t="s">
        <v>8</v>
      </c>
    </row>
    <row r="8" spans="2:9" s="42" customFormat="1" ht="12" thickTop="1" thickBot="1">
      <c r="B8" s="69" t="s">
        <v>275</v>
      </c>
      <c r="C8" s="307">
        <v>-6512.24</v>
      </c>
      <c r="D8" s="307">
        <v>-6403.99</v>
      </c>
      <c r="E8" s="307">
        <v>-6386.74</v>
      </c>
      <c r="F8" s="307">
        <v>-6566.59</v>
      </c>
      <c r="G8" s="307">
        <v>-6299.16</v>
      </c>
      <c r="H8" s="308">
        <v>95.9</v>
      </c>
    </row>
    <row r="9" spans="2:9" s="42" customFormat="1" ht="12" thickTop="1" thickBot="1">
      <c r="B9" s="220" t="s">
        <v>254</v>
      </c>
      <c r="C9" s="309">
        <v>6804.14</v>
      </c>
      <c r="D9" s="309">
        <v>7053.12</v>
      </c>
      <c r="E9" s="309">
        <v>6920.49</v>
      </c>
      <c r="F9" s="309">
        <v>7573.32</v>
      </c>
      <c r="G9" s="309">
        <v>7536.25</v>
      </c>
      <c r="H9" s="310">
        <v>99.5</v>
      </c>
    </row>
    <row r="10" spans="2:9" s="42" customFormat="1" ht="12" thickTop="1" thickBot="1">
      <c r="B10" s="220" t="s">
        <v>255</v>
      </c>
      <c r="C10" s="309">
        <v>13316.38</v>
      </c>
      <c r="D10" s="309">
        <v>13457.11</v>
      </c>
      <c r="E10" s="309">
        <v>13307.23</v>
      </c>
      <c r="F10" s="309">
        <v>14139.91</v>
      </c>
      <c r="G10" s="309">
        <v>13835.41</v>
      </c>
      <c r="H10" s="310">
        <v>97.8</v>
      </c>
      <c r="I10" s="504"/>
    </row>
    <row r="11" spans="2:9" s="42" customFormat="1" ht="12" thickTop="1" thickBot="1">
      <c r="B11" s="312" t="s">
        <v>276</v>
      </c>
      <c r="C11" s="313">
        <v>4679.3500000000004</v>
      </c>
      <c r="D11" s="313">
        <v>4902.67</v>
      </c>
      <c r="E11" s="313">
        <v>4881.93</v>
      </c>
      <c r="F11" s="313">
        <v>5453.15</v>
      </c>
      <c r="G11" s="313">
        <v>5393.23</v>
      </c>
      <c r="H11" s="314">
        <v>98.9</v>
      </c>
    </row>
    <row r="12" spans="2:9" s="42" customFormat="1" ht="12" thickTop="1" thickBot="1">
      <c r="B12" s="312" t="s">
        <v>277</v>
      </c>
      <c r="C12" s="313">
        <v>5242.63</v>
      </c>
      <c r="D12" s="313">
        <v>5285.52</v>
      </c>
      <c r="E12" s="313">
        <v>5367.62</v>
      </c>
      <c r="F12" s="313">
        <v>5533.86</v>
      </c>
      <c r="G12" s="313">
        <v>5345.87</v>
      </c>
      <c r="H12" s="314">
        <v>96.6</v>
      </c>
    </row>
    <row r="13" spans="2:9" s="42" customFormat="1" ht="12" thickTop="1" thickBot="1">
      <c r="B13" s="312" t="s">
        <v>278</v>
      </c>
      <c r="C13" s="313">
        <v>5103.62</v>
      </c>
      <c r="D13" s="313">
        <v>5185.67</v>
      </c>
      <c r="E13" s="313">
        <v>4958</v>
      </c>
      <c r="F13" s="313">
        <v>5476.74</v>
      </c>
      <c r="G13" s="313">
        <v>5387.36</v>
      </c>
      <c r="H13" s="314">
        <v>98.4</v>
      </c>
    </row>
    <row r="14" spans="2:9" s="42" customFormat="1" ht="12" thickTop="1" thickBot="1">
      <c r="B14" s="315"/>
      <c r="C14" s="746"/>
      <c r="D14" s="746"/>
      <c r="E14" s="746"/>
      <c r="F14" s="746"/>
      <c r="G14" s="316"/>
      <c r="H14" s="316" t="s">
        <v>91</v>
      </c>
    </row>
    <row r="15" spans="2:9" s="42" customFormat="1" ht="12" thickTop="1" thickBot="1">
      <c r="B15" s="69" t="s">
        <v>279</v>
      </c>
      <c r="C15" s="317">
        <v>-43.9</v>
      </c>
      <c r="D15" s="317">
        <v>-41.7</v>
      </c>
      <c r="E15" s="317">
        <v>-40.4</v>
      </c>
      <c r="F15" s="317">
        <v>-39.700000000000003</v>
      </c>
      <c r="G15" s="317">
        <v>-37.200000000000003</v>
      </c>
      <c r="H15" s="308">
        <v>2.5</v>
      </c>
    </row>
    <row r="16" spans="2:9" s="42" customFormat="1" ht="12" thickTop="1" thickBot="1">
      <c r="B16" s="312" t="s">
        <v>280</v>
      </c>
      <c r="C16" s="318">
        <v>51.1</v>
      </c>
      <c r="D16" s="318">
        <v>52.4</v>
      </c>
      <c r="E16" s="318">
        <v>52</v>
      </c>
      <c r="F16" s="318">
        <v>53.6</v>
      </c>
      <c r="G16" s="318">
        <v>54.5</v>
      </c>
      <c r="H16" s="314">
        <v>0.9</v>
      </c>
    </row>
    <row r="17" spans="2:8" s="42" customFormat="1" ht="12" thickTop="1" thickBot="1">
      <c r="B17" s="312" t="s">
        <v>281</v>
      </c>
      <c r="C17" s="318">
        <v>39.4</v>
      </c>
      <c r="D17" s="318">
        <v>39.299999999999997</v>
      </c>
      <c r="E17" s="318">
        <v>40.299999999999997</v>
      </c>
      <c r="F17" s="318">
        <v>39.1</v>
      </c>
      <c r="G17" s="318">
        <v>38.6</v>
      </c>
      <c r="H17" s="314">
        <v>-0.5</v>
      </c>
    </row>
    <row r="18" spans="2:8" s="42" customFormat="1" ht="11.25" thickTop="1">
      <c r="B18" s="319" t="s">
        <v>282</v>
      </c>
      <c r="C18" s="320">
        <v>38.299999999999997</v>
      </c>
      <c r="D18" s="320">
        <v>38.5</v>
      </c>
      <c r="E18" s="320">
        <v>37.299999999999997</v>
      </c>
      <c r="F18" s="320">
        <v>38.700000000000003</v>
      </c>
      <c r="G18" s="320">
        <v>38.9</v>
      </c>
      <c r="H18" s="321">
        <v>0.2</v>
      </c>
    </row>
    <row r="19" spans="2:8">
      <c r="B19" s="41"/>
      <c r="C19" s="41"/>
      <c r="D19" s="41"/>
      <c r="E19" s="41"/>
      <c r="F19" s="41"/>
      <c r="G19" s="41"/>
      <c r="H19" s="41"/>
    </row>
    <row r="20" spans="2:8">
      <c r="B20" s="41"/>
      <c r="C20" s="41"/>
      <c r="D20" s="41"/>
      <c r="E20" s="41"/>
      <c r="F20" s="41"/>
      <c r="G20" s="41"/>
      <c r="H20" s="41"/>
    </row>
  </sheetData>
  <mergeCells count="6">
    <mergeCell ref="C14:F14"/>
    <mergeCell ref="B1:I1"/>
    <mergeCell ref="B3:F3"/>
    <mergeCell ref="B5:B7"/>
    <mergeCell ref="C5:F5"/>
    <mergeCell ref="C7:G7"/>
  </mergeCells>
  <hyperlinks>
    <hyperlink ref="B1:F1" location="Contents_en!B34" display="II. International investment position at 03/31/2023 (preliminary data)" xr:uid="{33510125-624B-4D1F-839E-DB6A552202F4}"/>
    <hyperlink ref="B1:I1" location="Contents_en!B30" display="II. International investment position at 03/31/2024 (preliminary data)" xr:uid="{5DDD10E7-D939-4760-93AC-91D7142E835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BDDE-25C7-433B-B097-CBA0DD486A2E}">
  <dimension ref="B1:K21"/>
  <sheetViews>
    <sheetView showGridLines="0" showRowColHeaders="0" zoomScaleNormal="100" workbookViewId="0"/>
  </sheetViews>
  <sheetFormatPr defaultRowHeight="14.25"/>
  <cols>
    <col min="1" max="1" customWidth="true" style="27" width="5.7109375" collapsed="false"/>
    <col min="2" max="2" customWidth="true" style="27" width="37.28515625" collapsed="false"/>
    <col min="3" max="3" customWidth="true" style="27" width="11.0" collapsed="false"/>
    <col min="4" max="8" customWidth="true" style="27" width="12.140625" collapsed="false"/>
    <col min="9" max="9" customWidth="true" style="27" width="11.0" collapsed="false"/>
    <col min="10" max="16384" style="27" width="9.140625" collapsed="false"/>
  </cols>
  <sheetData>
    <row r="1" spans="2:11" ht="15.75">
      <c r="B1" s="624" t="s">
        <v>119</v>
      </c>
      <c r="C1" s="624"/>
      <c r="D1" s="624"/>
      <c r="E1" s="624"/>
      <c r="F1" s="624"/>
      <c r="G1" s="624"/>
      <c r="H1" s="624"/>
      <c r="I1" s="632"/>
      <c r="J1" s="389"/>
      <c r="K1" s="389"/>
    </row>
    <row r="3" spans="2:11">
      <c r="B3" s="674" t="s">
        <v>124</v>
      </c>
      <c r="C3" s="674"/>
      <c r="D3" s="674"/>
      <c r="E3" s="674"/>
      <c r="F3" s="674"/>
      <c r="G3" s="674"/>
      <c r="H3" s="674"/>
      <c r="I3" s="674"/>
      <c r="J3" s="51"/>
    </row>
    <row r="4" spans="2:11" ht="5.0999999999999996" customHeight="1">
      <c r="B4" s="322"/>
    </row>
    <row r="5" spans="2:11" s="42" customFormat="1" ht="11.25" thickBot="1">
      <c r="B5" s="747"/>
      <c r="C5" s="757" t="s">
        <v>404</v>
      </c>
      <c r="D5" s="759" t="s">
        <v>283</v>
      </c>
      <c r="E5" s="660"/>
      <c r="F5" s="660"/>
      <c r="G5" s="660"/>
      <c r="H5" s="760"/>
      <c r="I5" s="759" t="s">
        <v>405</v>
      </c>
    </row>
    <row r="6" spans="2:11" s="42" customFormat="1" ht="21.75" thickBot="1">
      <c r="B6" s="756"/>
      <c r="C6" s="758"/>
      <c r="D6" s="323" t="s">
        <v>284</v>
      </c>
      <c r="E6" s="323" t="s">
        <v>285</v>
      </c>
      <c r="F6" s="323" t="s">
        <v>286</v>
      </c>
      <c r="G6" s="323" t="s">
        <v>287</v>
      </c>
      <c r="H6" s="323" t="s">
        <v>288</v>
      </c>
      <c r="I6" s="761"/>
    </row>
    <row r="7" spans="2:11" s="42" customFormat="1" ht="12" thickTop="1" thickBot="1">
      <c r="B7" s="238" t="s">
        <v>289</v>
      </c>
      <c r="C7" s="324">
        <v>-6566.59</v>
      </c>
      <c r="D7" s="324">
        <v>267.41000000000003</v>
      </c>
      <c r="E7" s="324">
        <v>-493.11</v>
      </c>
      <c r="F7" s="324">
        <v>147.85</v>
      </c>
      <c r="G7" s="324">
        <v>151.71</v>
      </c>
      <c r="H7" s="325">
        <v>460.96</v>
      </c>
      <c r="I7" s="324">
        <v>-6299.16</v>
      </c>
      <c r="J7" s="504"/>
    </row>
    <row r="8" spans="2:11" s="42" customFormat="1" ht="12" thickTop="1" thickBot="1">
      <c r="B8" s="214" t="s">
        <v>254</v>
      </c>
      <c r="C8" s="326">
        <v>7573.32</v>
      </c>
      <c r="D8" s="326">
        <v>-37.07</v>
      </c>
      <c r="E8" s="326">
        <v>-391.29</v>
      </c>
      <c r="F8" s="326">
        <v>-12.51</v>
      </c>
      <c r="G8" s="326">
        <v>-76.39</v>
      </c>
      <c r="H8" s="327">
        <v>443.12</v>
      </c>
      <c r="I8" s="326">
        <v>7536.25</v>
      </c>
    </row>
    <row r="9" spans="2:11" s="42" customFormat="1" ht="12" thickTop="1" thickBot="1">
      <c r="B9" s="211" t="s">
        <v>245</v>
      </c>
      <c r="C9" s="328">
        <v>450.44</v>
      </c>
      <c r="D9" s="328">
        <v>7.35</v>
      </c>
      <c r="E9" s="328">
        <v>7.59</v>
      </c>
      <c r="F9" s="329"/>
      <c r="G9" s="328">
        <v>-0.24</v>
      </c>
      <c r="H9" s="330"/>
      <c r="I9" s="328">
        <v>457.79</v>
      </c>
    </row>
    <row r="10" spans="2:11" s="42" customFormat="1" ht="12" thickTop="1" thickBot="1">
      <c r="B10" s="211" t="s">
        <v>290</v>
      </c>
      <c r="C10" s="328">
        <v>12.28</v>
      </c>
      <c r="D10" s="328">
        <v>0.78</v>
      </c>
      <c r="E10" s="328">
        <v>0.78</v>
      </c>
      <c r="F10" s="328"/>
      <c r="G10" s="328"/>
      <c r="H10" s="330"/>
      <c r="I10" s="328">
        <v>13.06</v>
      </c>
    </row>
    <row r="11" spans="2:11" s="42" customFormat="1" ht="12" thickTop="1" thickBot="1">
      <c r="B11" s="211" t="s">
        <v>291</v>
      </c>
      <c r="C11" s="328">
        <v>1657.45</v>
      </c>
      <c r="D11" s="328">
        <v>14.72</v>
      </c>
      <c r="E11" s="328">
        <v>-406.75</v>
      </c>
      <c r="F11" s="329"/>
      <c r="G11" s="328">
        <v>-21.65</v>
      </c>
      <c r="H11" s="331">
        <v>443.12</v>
      </c>
      <c r="I11" s="328">
        <v>1672.17</v>
      </c>
    </row>
    <row r="12" spans="2:11" s="42" customFormat="1" ht="12" thickTop="1" thickBot="1">
      <c r="B12" s="211" t="s">
        <v>292</v>
      </c>
      <c r="C12" s="328">
        <v>5453.15</v>
      </c>
      <c r="D12" s="328">
        <v>-59.92</v>
      </c>
      <c r="E12" s="328">
        <v>7.09</v>
      </c>
      <c r="F12" s="328">
        <v>-12.51</v>
      </c>
      <c r="G12" s="328">
        <v>-54.5</v>
      </c>
      <c r="H12" s="330"/>
      <c r="I12" s="328">
        <v>5393.23</v>
      </c>
    </row>
    <row r="13" spans="2:11" s="42" customFormat="1" ht="12" thickTop="1" thickBot="1">
      <c r="B13" s="332" t="s">
        <v>255</v>
      </c>
      <c r="C13" s="326">
        <v>14139.91</v>
      </c>
      <c r="D13" s="326">
        <v>-304.48</v>
      </c>
      <c r="E13" s="326">
        <v>101.82</v>
      </c>
      <c r="F13" s="326">
        <v>-160.36000000000001</v>
      </c>
      <c r="G13" s="326">
        <v>-228.1</v>
      </c>
      <c r="H13" s="327">
        <v>-17.84</v>
      </c>
      <c r="I13" s="326">
        <v>13835.41</v>
      </c>
    </row>
    <row r="14" spans="2:11" s="42" customFormat="1" ht="12" thickTop="1" thickBot="1">
      <c r="B14" s="211" t="s">
        <v>245</v>
      </c>
      <c r="C14" s="328">
        <v>5533.86</v>
      </c>
      <c r="D14" s="328">
        <v>-187.99</v>
      </c>
      <c r="E14" s="328">
        <v>54.83</v>
      </c>
      <c r="F14" s="328">
        <v>-160.36000000000001</v>
      </c>
      <c r="G14" s="328">
        <v>-64.62</v>
      </c>
      <c r="H14" s="331">
        <v>-17.84</v>
      </c>
      <c r="I14" s="328">
        <v>5345.87</v>
      </c>
    </row>
    <row r="15" spans="2:11" s="42" customFormat="1" ht="12" thickTop="1" thickBot="1">
      <c r="B15" s="211" t="s">
        <v>290</v>
      </c>
      <c r="C15" s="328">
        <v>23.33</v>
      </c>
      <c r="D15" s="328">
        <v>-0.28999999999999998</v>
      </c>
      <c r="E15" s="328">
        <v>-0.28999999999999998</v>
      </c>
      <c r="F15" s="329"/>
      <c r="G15" s="328"/>
      <c r="H15" s="330"/>
      <c r="I15" s="328">
        <v>23.04</v>
      </c>
    </row>
    <row r="16" spans="2:11" s="42" customFormat="1" ht="11.25" thickTop="1">
      <c r="B16" s="333" t="s">
        <v>291</v>
      </c>
      <c r="C16" s="334">
        <v>8582.7199999999993</v>
      </c>
      <c r="D16" s="275">
        <v>-116.2</v>
      </c>
      <c r="E16" s="334">
        <v>47.28</v>
      </c>
      <c r="F16" s="335"/>
      <c r="G16" s="275">
        <v>-163.47999999999999</v>
      </c>
      <c r="H16" s="336"/>
      <c r="I16" s="334">
        <v>8466.5</v>
      </c>
    </row>
    <row r="17" spans="2:9" s="42" customFormat="1" ht="10.5">
      <c r="B17" s="631" t="s">
        <v>293</v>
      </c>
      <c r="C17" s="631"/>
      <c r="D17" s="631"/>
      <c r="E17" s="631"/>
      <c r="F17" s="631"/>
      <c r="G17" s="631"/>
      <c r="H17" s="631"/>
      <c r="I17" s="631"/>
    </row>
    <row r="18" spans="2:9" s="42" customFormat="1" ht="10.5">
      <c r="B18" s="631" t="s">
        <v>294</v>
      </c>
      <c r="C18" s="755"/>
      <c r="D18" s="755"/>
      <c r="E18" s="755"/>
      <c r="F18" s="755"/>
      <c r="G18" s="755"/>
      <c r="H18" s="755"/>
      <c r="I18" s="755"/>
    </row>
    <row r="19" spans="2:9" ht="11.25" customHeight="1"/>
    <row r="20" spans="2:9" ht="15.75" customHeight="1"/>
    <row r="21" spans="2:9" ht="20.25" customHeight="1"/>
  </sheetData>
  <mergeCells count="8">
    <mergeCell ref="B1:I1"/>
    <mergeCell ref="B3:I3"/>
    <mergeCell ref="B17:I17"/>
    <mergeCell ref="B18:I18"/>
    <mergeCell ref="B5:B6"/>
    <mergeCell ref="C5:C6"/>
    <mergeCell ref="D5:H5"/>
    <mergeCell ref="I5:I6"/>
  </mergeCells>
  <hyperlinks>
    <hyperlink ref="B1:F1" location="Contents_en!B34" display="II. International investment position at 03/31/2023 (preliminary data)" xr:uid="{5B941942-4181-4A4D-A123-5394F7AC1E1F}"/>
    <hyperlink ref="B1:I1" location="Contents_en!B30" display="II. International investment position at 03/31/2024 (preliminary data)" xr:uid="{02995DE2-D8C9-4CD9-A44B-83189EC770C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Y91"/>
  <sheetViews>
    <sheetView showGridLines="0" showRowColHeaders="0" zoomScaleNormal="100" workbookViewId="0"/>
  </sheetViews>
  <sheetFormatPr defaultRowHeight="14.25"/>
  <cols>
    <col min="1" max="1" customWidth="true" style="27" width="5.7109375" collapsed="false"/>
    <col min="2" max="2" customWidth="true" style="27" width="49.140625" collapsed="false"/>
    <col min="3" max="3" customWidth="true" style="27" width="16.28515625" collapsed="false"/>
    <col min="4" max="8" customWidth="true" style="27" width="8.7109375" collapsed="false"/>
    <col min="9" max="16384" style="27" width="9.140625" collapsed="false"/>
  </cols>
  <sheetData>
    <row r="1" spans="2:25" ht="15.75">
      <c r="B1" s="624" t="s">
        <v>80</v>
      </c>
      <c r="C1" s="624"/>
      <c r="D1" s="624"/>
      <c r="E1" s="624"/>
      <c r="F1" s="624"/>
      <c r="G1" s="624"/>
      <c r="H1" s="624"/>
      <c r="I1" s="632"/>
    </row>
    <row r="2" spans="2:25" ht="11.25" customHeight="1">
      <c r="B2" s="29"/>
      <c r="C2" s="29"/>
      <c r="D2" s="29"/>
      <c r="E2" s="29"/>
      <c r="F2" s="29"/>
      <c r="G2" s="29"/>
      <c r="H2" s="29"/>
    </row>
    <row r="3" spans="2:25">
      <c r="B3" s="640" t="s">
        <v>9</v>
      </c>
      <c r="C3" s="640"/>
      <c r="D3" s="640"/>
      <c r="E3" s="640"/>
      <c r="F3" s="640"/>
      <c r="G3" s="640"/>
      <c r="H3" s="640"/>
    </row>
    <row r="4" spans="2:25" ht="5.0999999999999996" customHeight="1">
      <c r="B4" s="437"/>
      <c r="C4" s="437"/>
    </row>
    <row r="5" spans="2:25" s="42" customFormat="1" ht="10.5">
      <c r="B5" s="633"/>
      <c r="C5" s="638" t="s">
        <v>67</v>
      </c>
      <c r="D5" s="635">
        <v>2023</v>
      </c>
      <c r="E5" s="636"/>
      <c r="F5" s="636"/>
      <c r="G5" s="637"/>
      <c r="H5" s="466">
        <v>2024</v>
      </c>
    </row>
    <row r="6" spans="2:25" s="42" customFormat="1" ht="11.25" thickBot="1">
      <c r="B6" s="634"/>
      <c r="C6" s="639"/>
      <c r="D6" s="467" t="s">
        <v>0</v>
      </c>
      <c r="E6" s="467" t="s">
        <v>1</v>
      </c>
      <c r="F6" s="467" t="s">
        <v>2</v>
      </c>
      <c r="G6" s="468" t="s">
        <v>3</v>
      </c>
      <c r="H6" s="467" t="s">
        <v>0</v>
      </c>
    </row>
    <row r="7" spans="2:25" s="42" customFormat="1" ht="12" thickTop="1" thickBot="1">
      <c r="B7" s="581" t="s">
        <v>137</v>
      </c>
      <c r="C7" s="469" t="s">
        <v>138</v>
      </c>
      <c r="D7" s="470">
        <v>64773</v>
      </c>
      <c r="E7" s="470">
        <v>71269</v>
      </c>
      <c r="F7" s="470">
        <v>80835</v>
      </c>
      <c r="G7" s="470">
        <v>83589</v>
      </c>
      <c r="H7" s="470">
        <v>67416</v>
      </c>
      <c r="K7" s="503"/>
      <c r="L7" s="503"/>
      <c r="M7" s="503"/>
      <c r="N7" s="503"/>
      <c r="O7" s="503"/>
      <c r="P7" s="503"/>
      <c r="Q7" s="503"/>
      <c r="R7" s="503"/>
      <c r="S7" s="503"/>
      <c r="T7" s="503"/>
      <c r="U7" s="503"/>
      <c r="V7" s="503"/>
      <c r="W7" s="503"/>
      <c r="X7" s="503"/>
      <c r="Y7" s="503"/>
    </row>
    <row r="8" spans="2:25" s="42" customFormat="1" ht="12" thickTop="1" thickBot="1">
      <c r="B8" s="252" t="s">
        <v>137</v>
      </c>
      <c r="C8" s="472" t="s">
        <v>139</v>
      </c>
      <c r="D8" s="473">
        <v>3437</v>
      </c>
      <c r="E8" s="473">
        <v>3970</v>
      </c>
      <c r="F8" s="473">
        <v>4510</v>
      </c>
      <c r="G8" s="473">
        <v>4660</v>
      </c>
      <c r="H8" s="473">
        <v>3800</v>
      </c>
      <c r="K8" s="503"/>
      <c r="L8" s="503"/>
      <c r="M8" s="503"/>
      <c r="N8" s="503"/>
      <c r="O8" s="503"/>
      <c r="P8" s="503"/>
      <c r="Q8" s="503"/>
      <c r="R8" s="503"/>
      <c r="S8" s="503"/>
      <c r="T8" s="503"/>
      <c r="U8" s="503"/>
      <c r="V8" s="503"/>
      <c r="W8" s="503"/>
      <c r="X8" s="503"/>
      <c r="Y8" s="503"/>
    </row>
    <row r="9" spans="2:25" s="42" customFormat="1" ht="12" thickTop="1" thickBot="1">
      <c r="B9" s="252" t="s">
        <v>140</v>
      </c>
      <c r="C9" s="472" t="s">
        <v>8</v>
      </c>
      <c r="D9" s="474">
        <v>99.6</v>
      </c>
      <c r="E9" s="474">
        <v>99.7</v>
      </c>
      <c r="F9" s="474">
        <v>103.3</v>
      </c>
      <c r="G9" s="474">
        <v>99.8</v>
      </c>
      <c r="H9" s="474">
        <v>101.9</v>
      </c>
      <c r="I9" s="504"/>
      <c r="S9" s="503"/>
      <c r="T9" s="503"/>
      <c r="U9" s="503"/>
      <c r="V9" s="503"/>
      <c r="W9" s="503"/>
      <c r="X9" s="503"/>
      <c r="Y9" s="503"/>
    </row>
    <row r="10" spans="2:25" s="42" customFormat="1" ht="12" thickTop="1" thickBot="1">
      <c r="B10" s="252" t="s">
        <v>141</v>
      </c>
      <c r="C10" s="475" t="s">
        <v>8</v>
      </c>
      <c r="D10" s="476">
        <v>106.9</v>
      </c>
      <c r="E10" s="476">
        <v>93.9</v>
      </c>
      <c r="F10" s="476">
        <v>115.1</v>
      </c>
      <c r="G10" s="476">
        <v>110.1</v>
      </c>
      <c r="H10" s="476">
        <v>96.2</v>
      </c>
      <c r="J10" s="503"/>
      <c r="K10" s="503"/>
      <c r="L10" s="503"/>
      <c r="M10" s="503"/>
      <c r="N10" s="503"/>
      <c r="O10" s="503"/>
      <c r="P10" s="503"/>
      <c r="Q10" s="503"/>
      <c r="S10" s="503"/>
      <c r="T10" s="503"/>
      <c r="U10" s="503"/>
      <c r="V10" s="503"/>
      <c r="W10" s="503"/>
      <c r="X10" s="503"/>
      <c r="Y10" s="503"/>
    </row>
    <row r="11" spans="2:25" s="42" customFormat="1" ht="12" thickTop="1" thickBot="1">
      <c r="B11" s="252" t="s">
        <v>142</v>
      </c>
      <c r="C11" s="475" t="s">
        <v>8</v>
      </c>
      <c r="D11" s="476">
        <v>94.4</v>
      </c>
      <c r="E11" s="476">
        <v>84.1</v>
      </c>
      <c r="F11" s="476">
        <v>85.6</v>
      </c>
      <c r="G11" s="476">
        <v>88.9</v>
      </c>
      <c r="H11" s="476">
        <v>89.4</v>
      </c>
      <c r="S11" s="503"/>
      <c r="T11" s="503"/>
      <c r="U11" s="503"/>
      <c r="V11" s="503"/>
      <c r="W11" s="503"/>
      <c r="X11" s="503"/>
      <c r="Y11" s="503"/>
    </row>
    <row r="12" spans="2:25" s="42" customFormat="1" ht="12" thickTop="1" thickBot="1">
      <c r="B12" s="252" t="s">
        <v>143</v>
      </c>
      <c r="C12" s="472" t="s">
        <v>8</v>
      </c>
      <c r="D12" s="476">
        <v>107.7</v>
      </c>
      <c r="E12" s="476">
        <v>96</v>
      </c>
      <c r="F12" s="476">
        <v>88.5</v>
      </c>
      <c r="G12" s="476">
        <v>98.1</v>
      </c>
      <c r="H12" s="476">
        <v>104.1</v>
      </c>
      <c r="S12" s="503"/>
      <c r="T12" s="503"/>
      <c r="U12" s="503"/>
      <c r="V12" s="503"/>
      <c r="W12" s="503"/>
      <c r="X12" s="503"/>
      <c r="Y12" s="503"/>
    </row>
    <row r="13" spans="2:25" s="42" customFormat="1" ht="12" thickTop="1" thickBot="1">
      <c r="B13" s="252" t="s">
        <v>144</v>
      </c>
      <c r="C13" s="472" t="s">
        <v>8</v>
      </c>
      <c r="D13" s="476">
        <v>105.1</v>
      </c>
      <c r="E13" s="476">
        <v>93.1</v>
      </c>
      <c r="F13" s="476">
        <v>96.6</v>
      </c>
      <c r="G13" s="476">
        <v>92.8</v>
      </c>
      <c r="H13" s="476">
        <v>89.7</v>
      </c>
      <c r="S13" s="503"/>
      <c r="T13" s="503"/>
      <c r="U13" s="503"/>
      <c r="V13" s="503"/>
      <c r="W13" s="503"/>
      <c r="X13" s="503"/>
      <c r="Y13" s="503"/>
    </row>
    <row r="14" spans="2:25" s="42" customFormat="1" ht="12" thickTop="1" thickBot="1">
      <c r="B14" s="252" t="s">
        <v>145</v>
      </c>
      <c r="C14" s="472" t="s">
        <v>8</v>
      </c>
      <c r="D14" s="476">
        <v>89.8</v>
      </c>
      <c r="E14" s="476">
        <v>90.3</v>
      </c>
      <c r="F14" s="476">
        <v>88.6</v>
      </c>
      <c r="G14" s="476">
        <v>95.8</v>
      </c>
      <c r="H14" s="476">
        <v>99.7</v>
      </c>
      <c r="S14" s="503"/>
      <c r="T14" s="503"/>
      <c r="U14" s="503"/>
      <c r="V14" s="503"/>
      <c r="W14" s="503"/>
      <c r="X14" s="503"/>
      <c r="Y14" s="503"/>
    </row>
    <row r="15" spans="2:25" s="42" customFormat="1" ht="12" thickTop="1" thickBot="1">
      <c r="B15" s="252" t="s">
        <v>146</v>
      </c>
      <c r="C15" s="472" t="s">
        <v>147</v>
      </c>
      <c r="D15" s="477">
        <v>18.845300000000002</v>
      </c>
      <c r="E15" s="477">
        <v>17.9513</v>
      </c>
      <c r="F15" s="477">
        <v>17.922899999999998</v>
      </c>
      <c r="G15" s="477">
        <v>17.935700000000001</v>
      </c>
      <c r="H15" s="477">
        <v>17.741399999999999</v>
      </c>
      <c r="S15" s="503"/>
      <c r="T15" s="503"/>
      <c r="U15" s="503"/>
      <c r="V15" s="503"/>
      <c r="W15" s="503"/>
      <c r="X15" s="503"/>
      <c r="Y15" s="503"/>
    </row>
    <row r="16" spans="2:25" s="42" customFormat="1" ht="12" thickTop="1" thickBot="1">
      <c r="B16" s="252" t="s">
        <v>148</v>
      </c>
      <c r="C16" s="472" t="s">
        <v>8</v>
      </c>
      <c r="D16" s="476">
        <v>-14.5</v>
      </c>
      <c r="E16" s="476">
        <v>-10</v>
      </c>
      <c r="F16" s="476">
        <v>-12.3</v>
      </c>
      <c r="G16" s="476">
        <v>-11.2</v>
      </c>
      <c r="H16" s="476">
        <v>-11.8</v>
      </c>
      <c r="S16" s="503"/>
      <c r="T16" s="503"/>
      <c r="U16" s="503"/>
      <c r="V16" s="503"/>
      <c r="W16" s="503"/>
      <c r="X16" s="503"/>
      <c r="Y16" s="503"/>
    </row>
    <row r="17" spans="2:25" s="42" customFormat="1" ht="12" thickTop="1" thickBot="1">
      <c r="B17" s="252" t="s">
        <v>149</v>
      </c>
      <c r="C17" s="472" t="s">
        <v>8</v>
      </c>
      <c r="D17" s="476">
        <v>13.5</v>
      </c>
      <c r="E17" s="476">
        <v>12.8</v>
      </c>
      <c r="F17" s="476">
        <v>10.9</v>
      </c>
      <c r="G17" s="476">
        <v>10.3</v>
      </c>
      <c r="H17" s="476">
        <v>11.9</v>
      </c>
      <c r="S17" s="503"/>
      <c r="T17" s="503"/>
      <c r="U17" s="503"/>
      <c r="V17" s="503"/>
      <c r="W17" s="503"/>
      <c r="X17" s="503"/>
      <c r="Y17" s="503"/>
    </row>
    <row r="18" spans="2:25" s="42" customFormat="1" ht="11.25" thickTop="1">
      <c r="B18" s="336" t="s">
        <v>150</v>
      </c>
      <c r="C18" s="478" t="s">
        <v>8</v>
      </c>
      <c r="D18" s="479">
        <v>4.0999999999999996</v>
      </c>
      <c r="E18" s="479">
        <v>1.5</v>
      </c>
      <c r="F18" s="479">
        <v>2.4</v>
      </c>
      <c r="G18" s="479">
        <v>2.4</v>
      </c>
      <c r="H18" s="479">
        <v>1.4</v>
      </c>
      <c r="S18" s="503"/>
      <c r="T18" s="503"/>
      <c r="U18" s="503"/>
      <c r="V18" s="503"/>
      <c r="W18" s="503"/>
      <c r="X18" s="503"/>
      <c r="Y18" s="503"/>
    </row>
    <row r="19" spans="2:25" s="42" customFormat="1" ht="10.5">
      <c r="B19" s="480" t="s">
        <v>151</v>
      </c>
      <c r="C19" s="92"/>
    </row>
    <row r="22" spans="2:25">
      <c r="C22" s="311"/>
    </row>
    <row r="23" spans="2:25">
      <c r="D23" s="471"/>
      <c r="E23" s="471"/>
      <c r="F23" s="471"/>
      <c r="G23" s="471"/>
      <c r="H23" s="471"/>
    </row>
    <row r="26" spans="2:25">
      <c r="D26" s="471"/>
      <c r="E26" s="471"/>
      <c r="F26" s="471"/>
      <c r="G26" s="471"/>
      <c r="H26" s="471"/>
    </row>
    <row r="58" spans="4:8">
      <c r="D58" s="471"/>
      <c r="E58" s="471"/>
      <c r="F58" s="471"/>
      <c r="G58" s="471"/>
      <c r="H58" s="471"/>
    </row>
    <row r="59" spans="4:8">
      <c r="D59" s="471"/>
      <c r="E59" s="471"/>
      <c r="F59" s="471"/>
      <c r="G59" s="471"/>
      <c r="H59" s="471"/>
    </row>
    <row r="60" spans="4:8">
      <c r="D60" s="471"/>
      <c r="E60" s="471"/>
      <c r="F60" s="471"/>
      <c r="G60" s="471"/>
      <c r="H60" s="471"/>
    </row>
    <row r="61" spans="4:8">
      <c r="D61" s="471"/>
      <c r="E61" s="471"/>
      <c r="F61" s="471"/>
      <c r="G61" s="471"/>
      <c r="H61" s="471"/>
    </row>
    <row r="62" spans="4:8">
      <c r="D62" s="471"/>
      <c r="E62" s="471"/>
      <c r="F62" s="471"/>
      <c r="G62" s="471"/>
      <c r="H62" s="471"/>
    </row>
    <row r="63" spans="4:8">
      <c r="D63" s="471"/>
      <c r="E63" s="471"/>
      <c r="F63" s="471"/>
      <c r="G63" s="471"/>
      <c r="H63" s="471"/>
    </row>
    <row r="64" spans="4:8">
      <c r="D64" s="471"/>
      <c r="E64" s="471"/>
      <c r="F64" s="471"/>
      <c r="G64" s="471"/>
      <c r="H64" s="471"/>
    </row>
    <row r="65" spans="4:8">
      <c r="D65" s="471"/>
      <c r="E65" s="471"/>
      <c r="F65" s="471"/>
      <c r="G65" s="471"/>
      <c r="H65" s="471"/>
    </row>
    <row r="66" spans="4:8">
      <c r="D66" s="471"/>
      <c r="E66" s="471"/>
      <c r="F66" s="471"/>
      <c r="G66" s="471"/>
      <c r="H66" s="471"/>
    </row>
    <row r="67" spans="4:8">
      <c r="D67" s="471"/>
      <c r="E67" s="471"/>
      <c r="F67" s="471"/>
      <c r="G67" s="471"/>
      <c r="H67" s="471"/>
    </row>
    <row r="68" spans="4:8">
      <c r="D68" s="471"/>
      <c r="E68" s="471"/>
      <c r="F68" s="471"/>
      <c r="G68" s="471"/>
      <c r="H68" s="471"/>
    </row>
    <row r="69" spans="4:8">
      <c r="D69" s="471"/>
      <c r="E69" s="471"/>
      <c r="F69" s="471"/>
      <c r="G69" s="471"/>
      <c r="H69" s="471"/>
    </row>
    <row r="70" spans="4:8">
      <c r="D70" s="471"/>
      <c r="E70" s="471"/>
      <c r="F70" s="471"/>
      <c r="G70" s="471"/>
      <c r="H70" s="471"/>
    </row>
    <row r="71" spans="4:8">
      <c r="D71" s="471"/>
      <c r="E71" s="471"/>
      <c r="F71" s="471"/>
      <c r="G71" s="471"/>
      <c r="H71" s="471"/>
    </row>
    <row r="72" spans="4:8">
      <c r="D72" s="471"/>
      <c r="E72" s="471"/>
      <c r="F72" s="471"/>
      <c r="G72" s="471"/>
      <c r="H72" s="471"/>
    </row>
    <row r="73" spans="4:8">
      <c r="D73" s="471"/>
      <c r="E73" s="471"/>
      <c r="F73" s="471"/>
      <c r="G73" s="471"/>
      <c r="H73" s="471"/>
    </row>
    <row r="74" spans="4:8">
      <c r="D74" s="471"/>
      <c r="E74" s="471"/>
      <c r="F74" s="471"/>
      <c r="G74" s="471"/>
      <c r="H74" s="471"/>
    </row>
    <row r="75" spans="4:8">
      <c r="D75" s="471"/>
      <c r="E75" s="471"/>
      <c r="F75" s="471"/>
      <c r="G75" s="471"/>
      <c r="H75" s="471"/>
    </row>
    <row r="76" spans="4:8">
      <c r="D76" s="471"/>
      <c r="E76" s="471"/>
      <c r="F76" s="471"/>
      <c r="G76" s="471"/>
      <c r="H76" s="471"/>
    </row>
    <row r="77" spans="4:8">
      <c r="D77" s="471"/>
      <c r="E77" s="471"/>
      <c r="F77" s="471"/>
      <c r="G77" s="471"/>
      <c r="H77" s="471"/>
    </row>
    <row r="78" spans="4:8">
      <c r="D78" s="471"/>
      <c r="E78" s="471"/>
      <c r="F78" s="471"/>
      <c r="G78" s="471"/>
      <c r="H78" s="471"/>
    </row>
    <row r="79" spans="4:8">
      <c r="D79" s="471"/>
      <c r="E79" s="471"/>
      <c r="F79" s="471"/>
      <c r="G79" s="471"/>
      <c r="H79" s="471"/>
    </row>
    <row r="80" spans="4:8">
      <c r="D80" s="471"/>
      <c r="E80" s="471"/>
      <c r="F80" s="471"/>
      <c r="G80" s="471"/>
      <c r="H80" s="471"/>
    </row>
    <row r="81" spans="4:8">
      <c r="D81" s="471"/>
      <c r="E81" s="471"/>
      <c r="F81" s="471"/>
      <c r="G81" s="471"/>
      <c r="H81" s="471"/>
    </row>
    <row r="82" spans="4:8">
      <c r="D82" s="471"/>
      <c r="E82" s="471"/>
      <c r="F82" s="471"/>
      <c r="G82" s="471"/>
      <c r="H82" s="471"/>
    </row>
    <row r="83" spans="4:8">
      <c r="D83" s="471"/>
      <c r="E83" s="471"/>
      <c r="F83" s="471"/>
      <c r="G83" s="471"/>
      <c r="H83" s="471"/>
    </row>
    <row r="84" spans="4:8">
      <c r="D84" s="471"/>
      <c r="E84" s="471"/>
      <c r="F84" s="471"/>
      <c r="G84" s="471"/>
      <c r="H84" s="471"/>
    </row>
    <row r="85" spans="4:8">
      <c r="D85" s="471"/>
      <c r="E85" s="471"/>
      <c r="F85" s="471"/>
      <c r="G85" s="471"/>
      <c r="H85" s="471"/>
    </row>
    <row r="86" spans="4:8">
      <c r="D86" s="471"/>
      <c r="E86" s="471"/>
      <c r="F86" s="471"/>
      <c r="G86" s="471"/>
      <c r="H86" s="471"/>
    </row>
    <row r="87" spans="4:8">
      <c r="D87" s="471"/>
      <c r="E87" s="471"/>
      <c r="F87" s="471"/>
      <c r="G87" s="471"/>
      <c r="H87" s="471"/>
    </row>
    <row r="88" spans="4:8">
      <c r="D88" s="471"/>
      <c r="E88" s="471"/>
      <c r="F88" s="471"/>
      <c r="G88" s="471"/>
      <c r="H88" s="471"/>
    </row>
    <row r="89" spans="4:8">
      <c r="D89" s="471"/>
      <c r="E89" s="471"/>
      <c r="F89" s="471"/>
      <c r="G89" s="471"/>
      <c r="H89" s="471"/>
    </row>
    <row r="90" spans="4:8">
      <c r="D90" s="471"/>
      <c r="E90" s="471"/>
      <c r="F90" s="471"/>
      <c r="G90" s="471"/>
      <c r="H90" s="471"/>
    </row>
    <row r="91" spans="4:8">
      <c r="D91" s="471"/>
      <c r="E91" s="471"/>
      <c r="F91" s="471"/>
      <c r="G91" s="471"/>
      <c r="H91" s="471"/>
    </row>
  </sheetData>
  <mergeCells count="5">
    <mergeCell ref="B1:I1"/>
    <mergeCell ref="B5:B6"/>
    <mergeCell ref="D5:G5"/>
    <mergeCell ref="C5:C6"/>
    <mergeCell ref="B3:H3"/>
  </mergeCells>
  <hyperlinks>
    <hyperlink ref="B1:G1" location="Contents_en!B4" display="I. Balance of payments of the Republic of Moldova in Quarter I, 2023 (preliminary data)" xr:uid="{C2D4BB74-C828-42A9-8266-4FEBE97E570A}"/>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102AC-8FCD-487D-993F-EF6861AF98CF}">
  <dimension ref="B1:O39"/>
  <sheetViews>
    <sheetView showGridLines="0" showRowColHeaders="0" zoomScaleNormal="100" workbookViewId="0"/>
  </sheetViews>
  <sheetFormatPr defaultColWidth="9.140625" defaultRowHeight="14.25"/>
  <cols>
    <col min="1" max="1" customWidth="true" style="337" width="5.7109375" collapsed="false"/>
    <col min="2" max="2" customWidth="true" style="337" width="32.7109375" collapsed="false"/>
    <col min="3" max="7" customWidth="true" style="337" width="9.5703125" collapsed="false"/>
    <col min="8" max="16384" style="337" width="9.140625" collapsed="false"/>
  </cols>
  <sheetData>
    <row r="1" spans="2:9" s="27" customFormat="1" ht="15.75">
      <c r="B1" s="624" t="s">
        <v>119</v>
      </c>
      <c r="C1" s="624"/>
      <c r="D1" s="624"/>
      <c r="E1" s="624"/>
      <c r="F1" s="624"/>
      <c r="G1" s="624"/>
      <c r="H1" s="624"/>
      <c r="I1" s="632"/>
    </row>
    <row r="2" spans="2:9" ht="12" customHeight="1"/>
    <row r="3" spans="2:9" s="338" customFormat="1" ht="30" customHeight="1">
      <c r="B3" s="656" t="s">
        <v>129</v>
      </c>
      <c r="C3" s="656"/>
      <c r="D3" s="656"/>
      <c r="E3" s="656"/>
      <c r="F3" s="656"/>
      <c r="G3" s="656"/>
      <c r="H3" s="656"/>
      <c r="I3" s="656"/>
    </row>
    <row r="4" spans="2:9" s="338" customFormat="1" ht="5.0999999999999996" customHeight="1">
      <c r="B4" s="339"/>
      <c r="C4" s="339"/>
      <c r="D4" s="339"/>
      <c r="E4" s="339"/>
      <c r="F4" s="339"/>
      <c r="G4" s="339"/>
    </row>
    <row r="5" spans="2:9" s="564" customFormat="1" ht="15" customHeight="1">
      <c r="B5" s="764" t="s">
        <v>14</v>
      </c>
      <c r="C5" s="764"/>
      <c r="D5" s="764"/>
      <c r="E5" s="764"/>
      <c r="F5" s="764"/>
      <c r="G5" s="764"/>
      <c r="H5" s="764"/>
      <c r="I5" s="764"/>
    </row>
    <row r="6" spans="2:9">
      <c r="B6" s="340"/>
    </row>
    <row r="7" spans="2:9">
      <c r="B7" s="340"/>
    </row>
    <row r="8" spans="2:9">
      <c r="B8" s="340"/>
    </row>
    <row r="9" spans="2:9">
      <c r="B9" s="340"/>
      <c r="C9" s="341"/>
      <c r="D9" s="341"/>
      <c r="E9" s="341"/>
      <c r="F9" s="341"/>
      <c r="G9" s="341"/>
    </row>
    <row r="10" spans="2:9">
      <c r="B10" s="340"/>
    </row>
    <row r="11" spans="2:9">
      <c r="B11" s="340"/>
    </row>
    <row r="12" spans="2:9">
      <c r="B12" s="340"/>
    </row>
    <row r="13" spans="2:9">
      <c r="B13" s="340"/>
    </row>
    <row r="14" spans="2:9">
      <c r="B14" s="340"/>
    </row>
    <row r="15" spans="2:9">
      <c r="B15" s="340"/>
    </row>
    <row r="16" spans="2:9">
      <c r="B16" s="340"/>
    </row>
    <row r="17" spans="2:15">
      <c r="B17" s="340"/>
    </row>
    <row r="18" spans="2:15">
      <c r="B18" s="340"/>
    </row>
    <row r="19" spans="2:15">
      <c r="B19" s="340"/>
    </row>
    <row r="20" spans="2:15">
      <c r="B20" s="340"/>
    </row>
    <row r="21" spans="2:15">
      <c r="B21" s="340"/>
    </row>
    <row r="22" spans="2:15">
      <c r="B22" s="340"/>
    </row>
    <row r="23" spans="2:15">
      <c r="B23" s="340"/>
    </row>
    <row r="24" spans="2:15">
      <c r="B24" s="340"/>
    </row>
    <row r="25" spans="2:15">
      <c r="B25" s="340"/>
    </row>
    <row r="26" spans="2:15">
      <c r="B26" s="340"/>
    </row>
    <row r="27" spans="2:15">
      <c r="B27" s="340"/>
    </row>
    <row r="28" spans="2:15">
      <c r="B28" s="340"/>
    </row>
    <row r="29" spans="2:15">
      <c r="B29" s="340"/>
    </row>
    <row r="30" spans="2:15">
      <c r="B30" s="762"/>
      <c r="C30" s="646">
        <v>2023</v>
      </c>
      <c r="D30" s="647"/>
      <c r="E30" s="647"/>
      <c r="F30" s="765"/>
      <c r="G30" s="342">
        <v>2024</v>
      </c>
    </row>
    <row r="31" spans="2:15" s="565" customFormat="1" ht="10.5">
      <c r="B31" s="763"/>
      <c r="C31" s="342" t="s">
        <v>0</v>
      </c>
      <c r="D31" s="342" t="s">
        <v>1</v>
      </c>
      <c r="E31" s="342" t="s">
        <v>2</v>
      </c>
      <c r="F31" s="342" t="s">
        <v>3</v>
      </c>
      <c r="G31" s="342" t="s">
        <v>0</v>
      </c>
    </row>
    <row r="32" spans="2:15" s="565" customFormat="1" ht="10.5">
      <c r="B32" s="343" t="s">
        <v>262</v>
      </c>
      <c r="C32" s="344">
        <v>31.075423555896446</v>
      </c>
      <c r="D32" s="344">
        <v>31.511401740959265</v>
      </c>
      <c r="E32" s="344">
        <v>30.535451188016694</v>
      </c>
      <c r="F32" s="344">
        <v>32.617803958449933</v>
      </c>
      <c r="G32" s="344">
        <v>31.514175862514765</v>
      </c>
      <c r="J32" s="566"/>
      <c r="K32" s="566"/>
      <c r="L32" s="566"/>
      <c r="M32" s="566"/>
      <c r="N32" s="566"/>
      <c r="O32" s="566"/>
    </row>
    <row r="33" spans="2:15" s="565" customFormat="1" ht="10.5">
      <c r="B33" s="343" t="s">
        <v>239</v>
      </c>
      <c r="C33" s="344">
        <v>-22.789559773923944</v>
      </c>
      <c r="D33" s="344">
        <v>-22.684723951171932</v>
      </c>
      <c r="E33" s="344">
        <v>-20.738484370933971</v>
      </c>
      <c r="F33" s="344">
        <v>-22.667462885754247</v>
      </c>
      <c r="G33" s="344">
        <v>-21.602140768643622</v>
      </c>
      <c r="J33" s="566"/>
      <c r="K33" s="566"/>
      <c r="L33" s="566"/>
      <c r="M33" s="566"/>
      <c r="N33" s="566"/>
      <c r="O33" s="566"/>
    </row>
    <row r="34" spans="2:15" s="565" customFormat="1" ht="10.5">
      <c r="B34" s="343" t="s">
        <v>295</v>
      </c>
      <c r="C34" s="344">
        <v>-0.41468376490837966</v>
      </c>
      <c r="D34" s="344">
        <v>0.15298629110083106</v>
      </c>
      <c r="E34" s="344">
        <v>0.85570632336265051</v>
      </c>
      <c r="F34" s="344">
        <v>1.36725242764218</v>
      </c>
      <c r="G34" s="344">
        <v>1.8791348848356908</v>
      </c>
      <c r="J34" s="566"/>
      <c r="K34" s="566"/>
      <c r="L34" s="566"/>
      <c r="M34" s="566"/>
      <c r="N34" s="566"/>
      <c r="O34" s="566"/>
    </row>
    <row r="35" spans="2:15" s="565" customFormat="1" ht="10.5">
      <c r="B35" s="343" t="s">
        <v>296</v>
      </c>
      <c r="C35" s="344">
        <v>-51.725031936306507</v>
      </c>
      <c r="D35" s="344">
        <v>-50.652257800446279</v>
      </c>
      <c r="E35" s="344">
        <v>-51.090511125448515</v>
      </c>
      <c r="F35" s="344">
        <v>-51.007201027992977</v>
      </c>
      <c r="G35" s="344">
        <v>-48.976930537771892</v>
      </c>
      <c r="J35" s="566"/>
      <c r="K35" s="566"/>
      <c r="L35" s="566"/>
      <c r="M35" s="566"/>
      <c r="N35" s="566"/>
      <c r="O35" s="566"/>
    </row>
    <row r="36" spans="2:15" s="565" customFormat="1" ht="10.5">
      <c r="B36" s="343" t="s">
        <v>297</v>
      </c>
      <c r="C36" s="344">
        <v>-43.853851919242388</v>
      </c>
      <c r="D36" s="344">
        <v>-41.672593719558101</v>
      </c>
      <c r="E36" s="344">
        <v>-40.437837985003142</v>
      </c>
      <c r="F36" s="344">
        <v>-39.689607527655113</v>
      </c>
      <c r="G36" s="344">
        <v>-37.185760559065059</v>
      </c>
      <c r="J36" s="566"/>
      <c r="K36" s="566"/>
      <c r="L36" s="566"/>
      <c r="M36" s="566"/>
      <c r="N36" s="566"/>
      <c r="O36" s="566"/>
    </row>
    <row r="37" spans="2:15">
      <c r="C37" s="345"/>
      <c r="D37" s="345"/>
      <c r="E37" s="345"/>
      <c r="F37" s="345"/>
      <c r="G37" s="345"/>
    </row>
    <row r="39" spans="2:15">
      <c r="C39" s="346"/>
      <c r="D39" s="346"/>
      <c r="E39" s="346"/>
      <c r="F39" s="346"/>
      <c r="G39" s="346"/>
    </row>
  </sheetData>
  <mergeCells count="5">
    <mergeCell ref="B30:B31"/>
    <mergeCell ref="B5:I5"/>
    <mergeCell ref="B1:I1"/>
    <mergeCell ref="B3:I3"/>
    <mergeCell ref="C30:F30"/>
  </mergeCells>
  <hyperlinks>
    <hyperlink ref="B1:F1" location="Contents_en!B34" display="II. International investment position at 03/31/2023 (preliminary data)" xr:uid="{BDD6CA83-F86C-4F12-B166-5FE7CAB947F1}"/>
    <hyperlink ref="B1:I1" location="Contents_en!B30" display="II. International investment position at 03/31/2024 (preliminary data)" xr:uid="{A008ED08-310B-4CB5-9CEE-4833B62593C4}"/>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5FB8-EE00-4671-8645-3CE63E5EDD8B}">
  <dimension ref="B1:I45"/>
  <sheetViews>
    <sheetView showGridLines="0" showRowColHeaders="0" zoomScaleNormal="100" workbookViewId="0"/>
  </sheetViews>
  <sheetFormatPr defaultColWidth="9.140625" defaultRowHeight="12.75"/>
  <cols>
    <col min="1" max="1" customWidth="true" style="89" width="5.7109375" collapsed="false"/>
    <col min="2" max="2" customWidth="true" style="347" width="16.28515625" collapsed="false"/>
    <col min="3" max="3" customWidth="true" style="347" width="44.85546875" collapsed="false"/>
    <col min="4" max="8" customWidth="true" style="89" width="8.140625" collapsed="false"/>
    <col min="9" max="16384" style="89" width="9.140625" collapsed="false"/>
  </cols>
  <sheetData>
    <row r="1" spans="2:9" s="27" customFormat="1" ht="15.75">
      <c r="B1" s="624" t="s">
        <v>119</v>
      </c>
      <c r="C1" s="624"/>
      <c r="D1" s="624"/>
      <c r="E1" s="624"/>
      <c r="F1" s="624"/>
      <c r="G1" s="624"/>
      <c r="H1" s="624"/>
      <c r="I1" s="632"/>
    </row>
    <row r="3" spans="2:9" s="567" customFormat="1" ht="30" customHeight="1">
      <c r="B3" s="770" t="s">
        <v>385</v>
      </c>
      <c r="C3" s="770"/>
      <c r="D3" s="770"/>
      <c r="E3" s="770"/>
      <c r="F3" s="770"/>
      <c r="G3" s="770"/>
      <c r="H3" s="770"/>
    </row>
    <row r="4" spans="2:9" ht="5.0999999999999996" customHeight="1"/>
    <row r="5" spans="2:9" ht="14.25">
      <c r="B5" s="641" t="s">
        <v>15</v>
      </c>
      <c r="C5" s="641"/>
      <c r="D5" s="641"/>
      <c r="E5" s="641"/>
      <c r="F5" s="641"/>
      <c r="G5" s="641"/>
      <c r="H5" s="641"/>
    </row>
    <row r="33" spans="2:8">
      <c r="B33" s="771"/>
      <c r="C33" s="772"/>
    </row>
    <row r="34" spans="2:8">
      <c r="B34" s="348"/>
      <c r="C34" s="348"/>
    </row>
    <row r="35" spans="2:8" s="27" customFormat="1" ht="11.25" customHeight="1">
      <c r="B35" s="35"/>
    </row>
    <row r="36" spans="2:8" s="93" customFormat="1" ht="10.5">
      <c r="B36" s="768" t="s">
        <v>254</v>
      </c>
      <c r="C36" s="773"/>
      <c r="D36" s="766">
        <v>2023</v>
      </c>
      <c r="E36" s="767"/>
      <c r="F36" s="767"/>
      <c r="G36" s="767"/>
      <c r="H36" s="350">
        <v>2024</v>
      </c>
    </row>
    <row r="37" spans="2:8" s="93" customFormat="1" ht="10.5">
      <c r="B37" s="769"/>
      <c r="C37" s="774"/>
      <c r="D37" s="349" t="s">
        <v>0</v>
      </c>
      <c r="E37" s="351" t="s">
        <v>1</v>
      </c>
      <c r="F37" s="351" t="s">
        <v>2</v>
      </c>
      <c r="G37" s="351" t="s">
        <v>3</v>
      </c>
      <c r="H37" s="351" t="s">
        <v>0</v>
      </c>
    </row>
    <row r="38" spans="2:8" s="93" customFormat="1" ht="10.5">
      <c r="B38" s="769"/>
      <c r="C38" s="352" t="s">
        <v>245</v>
      </c>
      <c r="D38" s="353">
        <v>6.6</v>
      </c>
      <c r="E38" s="353">
        <v>6.4</v>
      </c>
      <c r="F38" s="353">
        <v>6.6</v>
      </c>
      <c r="G38" s="353">
        <v>5.9</v>
      </c>
      <c r="H38" s="353">
        <v>6.1</v>
      </c>
    </row>
    <row r="39" spans="2:8" s="93" customFormat="1" ht="10.5">
      <c r="B39" s="769"/>
      <c r="C39" s="352" t="s">
        <v>298</v>
      </c>
      <c r="D39" s="353">
        <v>0.2</v>
      </c>
      <c r="E39" s="353">
        <v>0.2</v>
      </c>
      <c r="F39" s="353">
        <v>0.2</v>
      </c>
      <c r="G39" s="353">
        <v>0.2</v>
      </c>
      <c r="H39" s="353">
        <v>0.2</v>
      </c>
    </row>
    <row r="40" spans="2:8" s="93" customFormat="1" ht="10.5">
      <c r="B40" s="769"/>
      <c r="C40" s="352" t="s">
        <v>291</v>
      </c>
      <c r="D40" s="353">
        <v>24.4</v>
      </c>
      <c r="E40" s="353">
        <v>23.9</v>
      </c>
      <c r="F40" s="353">
        <v>22.7</v>
      </c>
      <c r="G40" s="353">
        <v>21.9</v>
      </c>
      <c r="H40" s="353">
        <v>22.099999999999998</v>
      </c>
    </row>
    <row r="41" spans="2:8" s="93" customFormat="1" ht="10.5">
      <c r="B41" s="769"/>
      <c r="C41" s="352" t="s">
        <v>177</v>
      </c>
      <c r="D41" s="353">
        <v>68.8</v>
      </c>
      <c r="E41" s="353">
        <v>69.5</v>
      </c>
      <c r="F41" s="353">
        <v>70.5</v>
      </c>
      <c r="G41" s="353">
        <v>72</v>
      </c>
      <c r="H41" s="353">
        <v>71.599999999999994</v>
      </c>
    </row>
    <row r="42" spans="2:8" s="93" customFormat="1" ht="10.5">
      <c r="B42" s="768" t="s">
        <v>299</v>
      </c>
      <c r="C42" s="352" t="s">
        <v>291</v>
      </c>
      <c r="D42" s="354">
        <v>-60.4</v>
      </c>
      <c r="E42" s="354">
        <v>-60.5</v>
      </c>
      <c r="F42" s="354">
        <v>-59.5</v>
      </c>
      <c r="G42" s="354">
        <v>-60.7</v>
      </c>
      <c r="H42" s="354">
        <v>-61.2</v>
      </c>
    </row>
    <row r="43" spans="2:8" s="93" customFormat="1" ht="10.5">
      <c r="B43" s="769"/>
      <c r="C43" s="352" t="s">
        <v>245</v>
      </c>
      <c r="D43" s="354">
        <v>-39.4</v>
      </c>
      <c r="E43" s="354">
        <v>-39.299999999999997</v>
      </c>
      <c r="F43" s="354">
        <v>-40.299999999999997</v>
      </c>
      <c r="G43" s="354">
        <v>-39.1</v>
      </c>
      <c r="H43" s="354">
        <v>-38.6</v>
      </c>
    </row>
    <row r="44" spans="2:8" s="93" customFormat="1" ht="10.5">
      <c r="B44" s="769"/>
      <c r="C44" s="352" t="s">
        <v>298</v>
      </c>
      <c r="D44" s="354">
        <v>-0.2</v>
      </c>
      <c r="E44" s="354">
        <v>-0.2</v>
      </c>
      <c r="F44" s="354">
        <v>-0.2</v>
      </c>
      <c r="G44" s="354">
        <v>-0.2</v>
      </c>
      <c r="H44" s="354">
        <v>-0.2</v>
      </c>
    </row>
    <row r="45" spans="2:8">
      <c r="B45" s="348"/>
      <c r="C45" s="348"/>
    </row>
  </sheetData>
  <mergeCells count="8">
    <mergeCell ref="D36:G36"/>
    <mergeCell ref="B1:I1"/>
    <mergeCell ref="B42:B44"/>
    <mergeCell ref="B3:H3"/>
    <mergeCell ref="B33:C33"/>
    <mergeCell ref="B36:B41"/>
    <mergeCell ref="C36:C37"/>
    <mergeCell ref="B5:H5"/>
  </mergeCells>
  <hyperlinks>
    <hyperlink ref="B1:F1" location="Contents_en!B34" display="II. International investment position at 03/31/2023 (preliminary data)" xr:uid="{B4DB0C2C-0B80-4803-8A7A-EA37622F8F39}"/>
    <hyperlink ref="B1:I1" location="Contents_en!B30" display="II. International investment position at 03/31/2024 (preliminary data)" xr:uid="{41EF9D59-2A33-4B0B-8339-4CF3837D12EE}"/>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74E7-23C0-4AAE-9F16-C9E482F734D2}">
  <dimension ref="B1:R43"/>
  <sheetViews>
    <sheetView showGridLines="0" showRowColHeaders="0" zoomScaleNormal="100" workbookViewId="0"/>
  </sheetViews>
  <sheetFormatPr defaultRowHeight="11.25" customHeight="1"/>
  <cols>
    <col min="1" max="1" customWidth="true" style="356" width="5.7109375" collapsed="false"/>
    <col min="2" max="2" customWidth="true" style="356" width="43.5703125" collapsed="false"/>
    <col min="3" max="7" customWidth="true" style="356" width="9.7109375" collapsed="false"/>
    <col min="8" max="248" style="356" width="9.140625" collapsed="false"/>
    <col min="249" max="249" customWidth="true" style="356" width="30.140625" collapsed="false"/>
    <col min="250" max="504" style="356" width="9.140625" collapsed="false"/>
    <col min="505" max="505" customWidth="true" style="356" width="30.140625" collapsed="false"/>
    <col min="506" max="760" style="356" width="9.140625" collapsed="false"/>
    <col min="761" max="761" customWidth="true" style="356" width="30.140625" collapsed="false"/>
    <col min="762" max="1016" style="356" width="9.140625" collapsed="false"/>
    <col min="1017" max="1017" customWidth="true" style="356" width="30.140625" collapsed="false"/>
    <col min="1018" max="1272" style="356" width="9.140625" collapsed="false"/>
    <col min="1273" max="1273" customWidth="true" style="356" width="30.140625" collapsed="false"/>
    <col min="1274" max="1528" style="356" width="9.140625" collapsed="false"/>
    <col min="1529" max="1529" customWidth="true" style="356" width="30.140625" collapsed="false"/>
    <col min="1530" max="1784" style="356" width="9.140625" collapsed="false"/>
    <col min="1785" max="1785" customWidth="true" style="356" width="30.140625" collapsed="false"/>
    <col min="1786" max="2040" style="356" width="9.140625" collapsed="false"/>
    <col min="2041" max="2041" customWidth="true" style="356" width="30.140625" collapsed="false"/>
    <col min="2042" max="2296" style="356" width="9.140625" collapsed="false"/>
    <col min="2297" max="2297" customWidth="true" style="356" width="30.140625" collapsed="false"/>
    <col min="2298" max="2552" style="356" width="9.140625" collapsed="false"/>
    <col min="2553" max="2553" customWidth="true" style="356" width="30.140625" collapsed="false"/>
    <col min="2554" max="2808" style="356" width="9.140625" collapsed="false"/>
    <col min="2809" max="2809" customWidth="true" style="356" width="30.140625" collapsed="false"/>
    <col min="2810" max="3064" style="356" width="9.140625" collapsed="false"/>
    <col min="3065" max="3065" customWidth="true" style="356" width="30.140625" collapsed="false"/>
    <col min="3066" max="3320" style="356" width="9.140625" collapsed="false"/>
    <col min="3321" max="3321" customWidth="true" style="356" width="30.140625" collapsed="false"/>
    <col min="3322" max="3576" style="356" width="9.140625" collapsed="false"/>
    <col min="3577" max="3577" customWidth="true" style="356" width="30.140625" collapsed="false"/>
    <col min="3578" max="3832" style="356" width="9.140625" collapsed="false"/>
    <col min="3833" max="3833" customWidth="true" style="356" width="30.140625" collapsed="false"/>
    <col min="3834" max="4088" style="356" width="9.140625" collapsed="false"/>
    <col min="4089" max="4089" customWidth="true" style="356" width="30.140625" collapsed="false"/>
    <col min="4090" max="4344" style="356" width="9.140625" collapsed="false"/>
    <col min="4345" max="4345" customWidth="true" style="356" width="30.140625" collapsed="false"/>
    <col min="4346" max="4600" style="356" width="9.140625" collapsed="false"/>
    <col min="4601" max="4601" customWidth="true" style="356" width="30.140625" collapsed="false"/>
    <col min="4602" max="4856" style="356" width="9.140625" collapsed="false"/>
    <col min="4857" max="4857" customWidth="true" style="356" width="30.140625" collapsed="false"/>
    <col min="4858" max="5112" style="356" width="9.140625" collapsed="false"/>
    <col min="5113" max="5113" customWidth="true" style="356" width="30.140625" collapsed="false"/>
    <col min="5114" max="5368" style="356" width="9.140625" collapsed="false"/>
    <col min="5369" max="5369" customWidth="true" style="356" width="30.140625" collapsed="false"/>
    <col min="5370" max="5624" style="356" width="9.140625" collapsed="false"/>
    <col min="5625" max="5625" customWidth="true" style="356" width="30.140625" collapsed="false"/>
    <col min="5626" max="5880" style="356" width="9.140625" collapsed="false"/>
    <col min="5881" max="5881" customWidth="true" style="356" width="30.140625" collapsed="false"/>
    <col min="5882" max="6136" style="356" width="9.140625" collapsed="false"/>
    <col min="6137" max="6137" customWidth="true" style="356" width="30.140625" collapsed="false"/>
    <col min="6138" max="6392" style="356" width="9.140625" collapsed="false"/>
    <col min="6393" max="6393" customWidth="true" style="356" width="30.140625" collapsed="false"/>
    <col min="6394" max="6648" style="356" width="9.140625" collapsed="false"/>
    <col min="6649" max="6649" customWidth="true" style="356" width="30.140625" collapsed="false"/>
    <col min="6650" max="6904" style="356" width="9.140625" collapsed="false"/>
    <col min="6905" max="6905" customWidth="true" style="356" width="30.140625" collapsed="false"/>
    <col min="6906" max="7160" style="356" width="9.140625" collapsed="false"/>
    <col min="7161" max="7161" customWidth="true" style="356" width="30.140625" collapsed="false"/>
    <col min="7162" max="7416" style="356" width="9.140625" collapsed="false"/>
    <col min="7417" max="7417" customWidth="true" style="356" width="30.140625" collapsed="false"/>
    <col min="7418" max="7672" style="356" width="9.140625" collapsed="false"/>
    <col min="7673" max="7673" customWidth="true" style="356" width="30.140625" collapsed="false"/>
    <col min="7674" max="7928" style="356" width="9.140625" collapsed="false"/>
    <col min="7929" max="7929" customWidth="true" style="356" width="30.140625" collapsed="false"/>
    <col min="7930" max="8184" style="356" width="9.140625" collapsed="false"/>
    <col min="8185" max="8185" customWidth="true" style="356" width="30.140625" collapsed="false"/>
    <col min="8186" max="8440" style="356" width="9.140625" collapsed="false"/>
    <col min="8441" max="8441" customWidth="true" style="356" width="30.140625" collapsed="false"/>
    <col min="8442" max="8696" style="356" width="9.140625" collapsed="false"/>
    <col min="8697" max="8697" customWidth="true" style="356" width="30.140625" collapsed="false"/>
    <col min="8698" max="8952" style="356" width="9.140625" collapsed="false"/>
    <col min="8953" max="8953" customWidth="true" style="356" width="30.140625" collapsed="false"/>
    <col min="8954" max="9208" style="356" width="9.140625" collapsed="false"/>
    <col min="9209" max="9209" customWidth="true" style="356" width="30.140625" collapsed="false"/>
    <col min="9210" max="9464" style="356" width="9.140625" collapsed="false"/>
    <col min="9465" max="9465" customWidth="true" style="356" width="30.140625" collapsed="false"/>
    <col min="9466" max="9720" style="356" width="9.140625" collapsed="false"/>
    <col min="9721" max="9721" customWidth="true" style="356" width="30.140625" collapsed="false"/>
    <col min="9722" max="9976" style="356" width="9.140625" collapsed="false"/>
    <col min="9977" max="9977" customWidth="true" style="356" width="30.140625" collapsed="false"/>
    <col min="9978" max="10232" style="356" width="9.140625" collapsed="false"/>
    <col min="10233" max="10233" customWidth="true" style="356" width="30.140625" collapsed="false"/>
    <col min="10234" max="10488" style="356" width="9.140625" collapsed="false"/>
    <col min="10489" max="10489" customWidth="true" style="356" width="30.140625" collapsed="false"/>
    <col min="10490" max="10744" style="356" width="9.140625" collapsed="false"/>
    <col min="10745" max="10745" customWidth="true" style="356" width="30.140625" collapsed="false"/>
    <col min="10746" max="11000" style="356" width="9.140625" collapsed="false"/>
    <col min="11001" max="11001" customWidth="true" style="356" width="30.140625" collapsed="false"/>
    <col min="11002" max="11256" style="356" width="9.140625" collapsed="false"/>
    <col min="11257" max="11257" customWidth="true" style="356" width="30.140625" collapsed="false"/>
    <col min="11258" max="11512" style="356" width="9.140625" collapsed="false"/>
    <col min="11513" max="11513" customWidth="true" style="356" width="30.140625" collapsed="false"/>
    <col min="11514" max="11768" style="356" width="9.140625" collapsed="false"/>
    <col min="11769" max="11769" customWidth="true" style="356" width="30.140625" collapsed="false"/>
    <col min="11770" max="12024" style="356" width="9.140625" collapsed="false"/>
    <col min="12025" max="12025" customWidth="true" style="356" width="30.140625" collapsed="false"/>
    <col min="12026" max="12280" style="356" width="9.140625" collapsed="false"/>
    <col min="12281" max="12281" customWidth="true" style="356" width="30.140625" collapsed="false"/>
    <col min="12282" max="12536" style="356" width="9.140625" collapsed="false"/>
    <col min="12537" max="12537" customWidth="true" style="356" width="30.140625" collapsed="false"/>
    <col min="12538" max="12792" style="356" width="9.140625" collapsed="false"/>
    <col min="12793" max="12793" customWidth="true" style="356" width="30.140625" collapsed="false"/>
    <col min="12794" max="13048" style="356" width="9.140625" collapsed="false"/>
    <col min="13049" max="13049" customWidth="true" style="356" width="30.140625" collapsed="false"/>
    <col min="13050" max="13304" style="356" width="9.140625" collapsed="false"/>
    <col min="13305" max="13305" customWidth="true" style="356" width="30.140625" collapsed="false"/>
    <col min="13306" max="13560" style="356" width="9.140625" collapsed="false"/>
    <col min="13561" max="13561" customWidth="true" style="356" width="30.140625" collapsed="false"/>
    <col min="13562" max="13816" style="356" width="9.140625" collapsed="false"/>
    <col min="13817" max="13817" customWidth="true" style="356" width="30.140625" collapsed="false"/>
    <col min="13818" max="14072" style="356" width="9.140625" collapsed="false"/>
    <col min="14073" max="14073" customWidth="true" style="356" width="30.140625" collapsed="false"/>
    <col min="14074" max="14328" style="356" width="9.140625" collapsed="false"/>
    <col min="14329" max="14329" customWidth="true" style="356" width="30.140625" collapsed="false"/>
    <col min="14330" max="14584" style="356" width="9.140625" collapsed="false"/>
    <col min="14585" max="14585" customWidth="true" style="356" width="30.140625" collapsed="false"/>
    <col min="14586" max="14840" style="356" width="9.140625" collapsed="false"/>
    <col min="14841" max="14841" customWidth="true" style="356" width="30.140625" collapsed="false"/>
    <col min="14842" max="15096" style="356" width="9.140625" collapsed="false"/>
    <col min="15097" max="15097" customWidth="true" style="356" width="30.140625" collapsed="false"/>
    <col min="15098" max="15352" style="356" width="9.140625" collapsed="false"/>
    <col min="15353" max="15353" customWidth="true" style="356" width="30.140625" collapsed="false"/>
    <col min="15354" max="15608" style="356" width="9.140625" collapsed="false"/>
    <col min="15609" max="15609" customWidth="true" style="356" width="30.140625" collapsed="false"/>
    <col min="15610" max="15864" style="356" width="9.140625" collapsed="false"/>
    <col min="15865" max="15865" customWidth="true" style="356" width="30.140625" collapsed="false"/>
    <col min="15866" max="16120" style="356" width="9.140625" collapsed="false"/>
    <col min="16121" max="16121" customWidth="true" style="356" width="30.140625" collapsed="false"/>
    <col min="16122" max="16384" style="356" width="9.140625" collapsed="false"/>
  </cols>
  <sheetData>
    <row r="1" spans="2:11" s="27" customFormat="1" ht="15.75">
      <c r="B1" s="624" t="s">
        <v>119</v>
      </c>
      <c r="C1" s="624"/>
      <c r="D1" s="624"/>
      <c r="E1" s="624"/>
      <c r="F1" s="624"/>
      <c r="G1" s="624"/>
      <c r="H1" s="624"/>
      <c r="I1" s="632"/>
    </row>
    <row r="2" spans="2:11" ht="15" customHeight="1">
      <c r="B2" s="355"/>
    </row>
    <row r="3" spans="2:11" s="568" customFormat="1" ht="30" customHeight="1">
      <c r="B3" s="777" t="s">
        <v>386</v>
      </c>
      <c r="C3" s="777"/>
      <c r="D3" s="777"/>
      <c r="E3" s="777"/>
      <c r="F3" s="777"/>
      <c r="G3" s="777"/>
    </row>
    <row r="4" spans="2:11" ht="5.0999999999999996" customHeight="1">
      <c r="B4" s="355"/>
    </row>
    <row r="5" spans="2:11" s="569" customFormat="1" ht="14.25">
      <c r="B5" s="764" t="s">
        <v>60</v>
      </c>
      <c r="C5" s="764"/>
      <c r="D5" s="764"/>
      <c r="E5" s="764"/>
      <c r="F5" s="764"/>
      <c r="G5" s="764"/>
    </row>
    <row r="6" spans="2:11" ht="11.25" customHeight="1">
      <c r="C6" s="357"/>
      <c r="D6" s="357"/>
      <c r="E6" s="357"/>
      <c r="F6" s="357"/>
      <c r="G6" s="357"/>
      <c r="H6" s="357"/>
      <c r="I6" s="358"/>
      <c r="J6" s="358"/>
      <c r="K6" s="358"/>
    </row>
    <row r="7" spans="2:11" ht="11.25" customHeight="1">
      <c r="C7" s="357"/>
      <c r="D7" s="357"/>
      <c r="E7" s="357"/>
      <c r="F7" s="357"/>
      <c r="G7" s="357"/>
      <c r="H7" s="357"/>
      <c r="I7" s="358"/>
      <c r="J7" s="358"/>
      <c r="K7" s="358"/>
    </row>
    <row r="8" spans="2:11" ht="11.25" customHeight="1">
      <c r="C8" s="357"/>
      <c r="D8" s="357"/>
      <c r="E8" s="357"/>
      <c r="F8" s="357"/>
      <c r="G8" s="357"/>
      <c r="H8" s="357"/>
      <c r="I8" s="358"/>
      <c r="J8" s="358"/>
      <c r="K8" s="358"/>
    </row>
    <row r="9" spans="2:11" ht="11.25" customHeight="1">
      <c r="C9" s="357"/>
      <c r="D9" s="357"/>
      <c r="E9" s="357"/>
      <c r="F9" s="357"/>
      <c r="G9" s="357"/>
      <c r="H9" s="357"/>
      <c r="I9" s="358"/>
      <c r="J9" s="358"/>
      <c r="K9" s="358"/>
    </row>
    <row r="10" spans="2:11" ht="11.25" customHeight="1">
      <c r="C10" s="357"/>
      <c r="D10" s="357"/>
      <c r="E10" s="357"/>
      <c r="F10" s="357"/>
      <c r="G10" s="357"/>
      <c r="H10" s="357"/>
      <c r="I10" s="358"/>
      <c r="J10" s="358"/>
      <c r="K10" s="358"/>
    </row>
    <row r="11" spans="2:11" ht="11.25" customHeight="1">
      <c r="C11" s="357"/>
      <c r="D11" s="357"/>
      <c r="E11" s="357"/>
      <c r="F11" s="357"/>
      <c r="G11" s="357"/>
      <c r="H11" s="357"/>
      <c r="I11" s="358"/>
      <c r="J11" s="358"/>
      <c r="K11" s="358"/>
    </row>
    <row r="12" spans="2:11" ht="11.25" customHeight="1">
      <c r="C12" s="357"/>
      <c r="D12" s="357"/>
      <c r="E12" s="357"/>
      <c r="F12" s="357"/>
      <c r="G12" s="357"/>
      <c r="H12" s="357"/>
      <c r="I12" s="358"/>
      <c r="J12" s="358"/>
      <c r="K12" s="358"/>
    </row>
    <row r="13" spans="2:11" ht="11.25" customHeight="1">
      <c r="C13" s="357"/>
      <c r="D13" s="357"/>
      <c r="E13" s="357"/>
      <c r="F13" s="357"/>
      <c r="G13" s="357"/>
      <c r="H13" s="357"/>
      <c r="I13" s="358"/>
      <c r="J13" s="358"/>
      <c r="K13" s="358"/>
    </row>
    <row r="14" spans="2:11" ht="11.25" customHeight="1">
      <c r="C14" s="357"/>
      <c r="D14" s="357"/>
      <c r="E14" s="357"/>
      <c r="F14" s="357"/>
      <c r="G14" s="357"/>
      <c r="H14" s="357"/>
      <c r="I14" s="358"/>
      <c r="J14" s="358"/>
      <c r="K14" s="358"/>
    </row>
    <row r="15" spans="2:11" ht="11.25" customHeight="1">
      <c r="C15" s="357"/>
      <c r="D15" s="357"/>
      <c r="E15" s="357"/>
      <c r="F15" s="357"/>
      <c r="G15" s="357"/>
      <c r="H15" s="357"/>
      <c r="I15" s="358"/>
      <c r="J15" s="358"/>
      <c r="K15" s="358"/>
    </row>
    <row r="16" spans="2:11" ht="11.25" customHeight="1">
      <c r="C16" s="357"/>
      <c r="D16" s="357"/>
      <c r="E16" s="357"/>
      <c r="F16" s="357"/>
      <c r="G16" s="357"/>
      <c r="H16" s="357"/>
      <c r="I16" s="358"/>
      <c r="J16" s="358"/>
      <c r="K16" s="358"/>
    </row>
    <row r="17" spans="2:11" ht="11.25" customHeight="1">
      <c r="C17" s="357"/>
      <c r="D17" s="357"/>
      <c r="E17" s="357"/>
      <c r="F17" s="357"/>
      <c r="G17" s="357"/>
      <c r="H17" s="357"/>
      <c r="I17" s="358"/>
      <c r="J17" s="359"/>
      <c r="K17" s="358"/>
    </row>
    <row r="18" spans="2:11" ht="11.25" customHeight="1">
      <c r="C18" s="357"/>
      <c r="D18" s="357"/>
      <c r="E18" s="357"/>
      <c r="F18" s="357"/>
      <c r="G18" s="357"/>
      <c r="H18" s="357"/>
      <c r="I18" s="358"/>
      <c r="J18" s="358"/>
      <c r="K18" s="358"/>
    </row>
    <row r="19" spans="2:11" ht="11.25" customHeight="1">
      <c r="C19" s="357"/>
      <c r="D19" s="357"/>
      <c r="E19" s="357"/>
      <c r="F19" s="357"/>
      <c r="G19" s="357"/>
      <c r="H19" s="357"/>
      <c r="I19" s="358"/>
      <c r="J19" s="358"/>
      <c r="K19" s="358"/>
    </row>
    <row r="20" spans="2:11" ht="11.25" customHeight="1">
      <c r="C20" s="357"/>
      <c r="D20" s="357"/>
      <c r="E20" s="357"/>
      <c r="F20" s="357"/>
      <c r="G20" s="357"/>
      <c r="H20" s="357"/>
      <c r="I20" s="358"/>
      <c r="J20" s="358"/>
      <c r="K20" s="358"/>
    </row>
    <row r="21" spans="2:11" ht="11.25" customHeight="1">
      <c r="C21" s="357"/>
      <c r="D21" s="357"/>
      <c r="E21" s="357"/>
      <c r="F21" s="357"/>
      <c r="G21" s="357"/>
      <c r="H21" s="357"/>
      <c r="I21" s="358"/>
      <c r="J21" s="358"/>
      <c r="K21" s="358"/>
    </row>
    <row r="22" spans="2:11" ht="11.25" customHeight="1">
      <c r="C22" s="357"/>
      <c r="D22" s="357"/>
      <c r="E22" s="357"/>
      <c r="F22" s="357"/>
      <c r="G22" s="357"/>
      <c r="H22" s="357"/>
      <c r="I22" s="358"/>
      <c r="J22" s="358"/>
      <c r="K22" s="358"/>
    </row>
    <row r="23" spans="2:11" ht="11.25" customHeight="1">
      <c r="C23" s="357"/>
      <c r="D23" s="357"/>
      <c r="E23" s="357"/>
      <c r="F23" s="357"/>
      <c r="G23" s="357"/>
      <c r="H23" s="357"/>
      <c r="I23" s="358"/>
      <c r="J23" s="358"/>
      <c r="K23" s="358"/>
    </row>
    <row r="24" spans="2:11" ht="11.25" customHeight="1">
      <c r="C24" s="357"/>
      <c r="D24" s="357"/>
      <c r="E24" s="357"/>
      <c r="F24" s="357"/>
      <c r="G24" s="357"/>
      <c r="H24" s="357"/>
      <c r="I24" s="358"/>
      <c r="J24" s="358"/>
      <c r="K24" s="358"/>
    </row>
    <row r="25" spans="2:11" ht="11.25" customHeight="1">
      <c r="C25" s="357"/>
      <c r="D25" s="357"/>
      <c r="E25" s="357"/>
      <c r="F25" s="357"/>
      <c r="G25" s="357"/>
      <c r="H25" s="357"/>
      <c r="I25" s="358"/>
      <c r="J25" s="358"/>
      <c r="K25" s="358"/>
    </row>
    <row r="26" spans="2:11" ht="11.25" customHeight="1">
      <c r="C26" s="357"/>
      <c r="D26" s="357"/>
      <c r="E26" s="357"/>
      <c r="F26" s="357"/>
      <c r="G26" s="357"/>
      <c r="H26" s="357"/>
      <c r="I26" s="358"/>
      <c r="J26" s="358"/>
      <c r="K26" s="358"/>
    </row>
    <row r="27" spans="2:11" ht="11.25" customHeight="1">
      <c r="C27" s="357"/>
      <c r="D27" s="357"/>
      <c r="E27" s="357"/>
      <c r="F27" s="357"/>
      <c r="G27" s="357"/>
      <c r="H27" s="357"/>
      <c r="I27" s="358"/>
      <c r="J27" s="358"/>
      <c r="K27" s="358"/>
    </row>
    <row r="28" spans="2:11" ht="11.25" customHeight="1">
      <c r="C28" s="357"/>
      <c r="D28" s="357"/>
      <c r="E28" s="357"/>
      <c r="F28" s="357"/>
      <c r="G28" s="357"/>
      <c r="H28" s="357"/>
      <c r="I28" s="358"/>
      <c r="J28" s="358"/>
      <c r="K28" s="358"/>
    </row>
    <row r="29" spans="2:11" ht="11.25" customHeight="1">
      <c r="C29" s="357"/>
      <c r="D29" s="357"/>
      <c r="E29" s="357"/>
      <c r="F29" s="357"/>
      <c r="G29" s="357"/>
      <c r="H29" s="357"/>
      <c r="I29" s="358"/>
      <c r="J29" s="358"/>
      <c r="K29" s="358"/>
    </row>
    <row r="30" spans="2:11" ht="11.25" customHeight="1">
      <c r="C30" s="357"/>
      <c r="D30" s="357"/>
      <c r="E30" s="357"/>
      <c r="F30" s="357"/>
      <c r="G30" s="357"/>
      <c r="H30" s="357"/>
      <c r="I30" s="358"/>
      <c r="J30" s="358"/>
      <c r="K30" s="358"/>
    </row>
    <row r="31" spans="2:11" ht="11.25" customHeight="1">
      <c r="C31" s="357"/>
      <c r="D31" s="357"/>
      <c r="E31" s="357"/>
      <c r="F31" s="357"/>
      <c r="G31" s="357"/>
      <c r="H31" s="357"/>
      <c r="I31" s="358"/>
      <c r="J31" s="358"/>
      <c r="K31" s="358"/>
    </row>
    <row r="32" spans="2:11" s="572" customFormat="1" ht="10.5">
      <c r="B32" s="631" t="s">
        <v>300</v>
      </c>
      <c r="C32" s="631"/>
      <c r="D32" s="631"/>
      <c r="E32" s="631"/>
      <c r="F32" s="631"/>
      <c r="G32" s="631"/>
      <c r="H32" s="570"/>
      <c r="I32" s="571"/>
      <c r="J32" s="571"/>
      <c r="K32" s="571"/>
    </row>
    <row r="33" spans="2:18" s="572" customFormat="1" ht="10.5">
      <c r="B33" s="360" t="s">
        <v>65</v>
      </c>
      <c r="C33" s="570"/>
      <c r="D33" s="570"/>
      <c r="E33" s="570"/>
      <c r="F33" s="570"/>
      <c r="G33" s="570"/>
      <c r="H33" s="570"/>
      <c r="I33" s="571"/>
      <c r="J33" s="571"/>
      <c r="K33" s="571"/>
    </row>
    <row r="34" spans="2:18" ht="11.25" customHeight="1">
      <c r="C34" s="357"/>
      <c r="D34" s="357"/>
      <c r="E34" s="357"/>
      <c r="F34" s="357"/>
      <c r="G34" s="357"/>
      <c r="H34" s="357"/>
      <c r="I34" s="358"/>
      <c r="J34" s="358"/>
      <c r="K34" s="358"/>
      <c r="L34" s="358"/>
      <c r="M34" s="358"/>
      <c r="N34" s="358"/>
      <c r="O34" s="358"/>
      <c r="P34" s="358"/>
      <c r="Q34" s="358"/>
      <c r="R34" s="358"/>
    </row>
    <row r="35" spans="2:18" ht="11.25" customHeight="1">
      <c r="B35" s="361"/>
      <c r="C35" s="775">
        <v>2023</v>
      </c>
      <c r="D35" s="776"/>
      <c r="E35" s="776"/>
      <c r="F35" s="776"/>
      <c r="G35" s="362" t="s">
        <v>117</v>
      </c>
      <c r="K35" s="358"/>
      <c r="L35" s="358"/>
      <c r="M35" s="358"/>
      <c r="N35" s="358"/>
      <c r="O35" s="358"/>
      <c r="P35" s="358"/>
      <c r="Q35" s="358"/>
      <c r="R35" s="358"/>
    </row>
    <row r="36" spans="2:18" s="572" customFormat="1" ht="10.5">
      <c r="B36" s="361"/>
      <c r="C36" s="363" t="s">
        <v>0</v>
      </c>
      <c r="D36" s="364" t="s">
        <v>1</v>
      </c>
      <c r="E36" s="364" t="s">
        <v>2</v>
      </c>
      <c r="F36" s="364" t="s">
        <v>3</v>
      </c>
      <c r="G36" s="364" t="s">
        <v>115</v>
      </c>
      <c r="K36" s="571"/>
      <c r="L36" s="571"/>
      <c r="M36" s="571"/>
      <c r="N36" s="571"/>
      <c r="O36" s="571"/>
      <c r="P36" s="571"/>
      <c r="Q36" s="571"/>
      <c r="R36" s="571"/>
    </row>
    <row r="37" spans="2:18" s="572" customFormat="1" ht="10.5">
      <c r="B37" s="365" t="s">
        <v>177</v>
      </c>
      <c r="C37" s="366">
        <v>4679.3500000000004</v>
      </c>
      <c r="D37" s="366">
        <v>4902.67</v>
      </c>
      <c r="E37" s="366">
        <v>4881.9299999999994</v>
      </c>
      <c r="F37" s="366">
        <v>5453.15</v>
      </c>
      <c r="G37" s="366">
        <v>5393.23</v>
      </c>
      <c r="I37" s="571"/>
      <c r="J37" s="571"/>
      <c r="K37" s="571"/>
      <c r="L37" s="571"/>
      <c r="M37" s="571"/>
      <c r="N37" s="571"/>
      <c r="O37" s="571"/>
      <c r="P37" s="571"/>
      <c r="Q37" s="571"/>
      <c r="R37" s="571"/>
    </row>
    <row r="38" spans="2:18" s="573" customFormat="1" ht="10.5">
      <c r="B38" s="365" t="s">
        <v>301</v>
      </c>
      <c r="C38" s="366">
        <v>2641.2750000000001</v>
      </c>
      <c r="D38" s="366">
        <v>2579.1800000000003</v>
      </c>
      <c r="E38" s="366">
        <v>2559.4274999999998</v>
      </c>
      <c r="F38" s="366">
        <v>2466.81</v>
      </c>
      <c r="G38" s="366">
        <v>2413.4558999999999</v>
      </c>
      <c r="I38" s="571"/>
      <c r="J38" s="571"/>
      <c r="K38" s="571"/>
      <c r="L38" s="571"/>
      <c r="M38" s="571"/>
      <c r="N38" s="571"/>
      <c r="O38" s="571"/>
      <c r="P38" s="571"/>
      <c r="Q38" s="571"/>
      <c r="R38" s="571"/>
    </row>
    <row r="39" spans="2:18" s="572" customFormat="1" ht="10.5">
      <c r="B39" s="365" t="s">
        <v>302</v>
      </c>
      <c r="C39" s="366">
        <v>2856.45</v>
      </c>
      <c r="D39" s="366">
        <v>2881.31</v>
      </c>
      <c r="E39" s="366">
        <v>2886.88</v>
      </c>
      <c r="F39" s="366">
        <v>3035.98</v>
      </c>
      <c r="G39" s="366">
        <v>3014.5299999999997</v>
      </c>
      <c r="I39" s="571"/>
      <c r="J39" s="571"/>
      <c r="K39" s="571"/>
      <c r="L39" s="571"/>
      <c r="M39" s="571"/>
      <c r="N39" s="571"/>
      <c r="O39" s="571"/>
      <c r="P39" s="571"/>
      <c r="Q39" s="571"/>
      <c r="R39" s="571"/>
    </row>
    <row r="40" spans="2:18" s="573" customFormat="1" ht="10.5">
      <c r="B40" s="365" t="s">
        <v>303</v>
      </c>
      <c r="C40" s="366">
        <v>1047.5967358115377</v>
      </c>
      <c r="D40" s="366">
        <v>1119.6839813102522</v>
      </c>
      <c r="E40" s="366">
        <v>1122.9997851866949</v>
      </c>
      <c r="F40" s="366">
        <v>1264.3024899173861</v>
      </c>
      <c r="G40" s="366">
        <v>1281.0158176016866</v>
      </c>
      <c r="I40" s="571"/>
      <c r="J40" s="571"/>
      <c r="K40" s="571"/>
      <c r="L40" s="571"/>
      <c r="M40" s="571"/>
      <c r="N40" s="571"/>
      <c r="O40" s="571"/>
      <c r="P40" s="571"/>
      <c r="Q40" s="571"/>
      <c r="R40" s="571"/>
    </row>
    <row r="41" spans="2:18" s="573" customFormat="1" ht="10.5">
      <c r="B41" s="365" t="s">
        <v>304</v>
      </c>
      <c r="C41" s="366">
        <v>2209.9420917101843</v>
      </c>
      <c r="D41" s="366">
        <v>2230.0179030848631</v>
      </c>
      <c r="E41" s="366">
        <v>2209.9483540539736</v>
      </c>
      <c r="F41" s="366">
        <v>2361.6165302366462</v>
      </c>
      <c r="G41" s="366">
        <v>2332.9664258245225</v>
      </c>
      <c r="I41" s="571"/>
      <c r="J41" s="571"/>
      <c r="K41" s="571"/>
      <c r="L41" s="571"/>
      <c r="M41" s="571"/>
      <c r="N41" s="571"/>
      <c r="O41" s="571"/>
      <c r="P41" s="571"/>
      <c r="Q41" s="571"/>
      <c r="R41" s="571"/>
    </row>
    <row r="42" spans="2:18" s="573" customFormat="1" ht="10.5">
      <c r="B42" s="365" t="s">
        <v>305</v>
      </c>
      <c r="C42" s="366">
        <v>3314.9131375652764</v>
      </c>
      <c r="D42" s="366">
        <v>3345.0268546272946</v>
      </c>
      <c r="E42" s="366">
        <v>3314.9225310809607</v>
      </c>
      <c r="F42" s="366">
        <v>3542.4247953549693</v>
      </c>
      <c r="G42" s="366">
        <v>3499.4496387367835</v>
      </c>
      <c r="I42" s="571"/>
      <c r="J42" s="571"/>
      <c r="K42" s="571"/>
      <c r="L42" s="571"/>
      <c r="M42" s="571"/>
      <c r="N42" s="571"/>
      <c r="O42" s="571"/>
      <c r="P42" s="571"/>
      <c r="Q42" s="571"/>
      <c r="R42" s="571"/>
    </row>
    <row r="43" spans="2:18" ht="11.25" customHeight="1">
      <c r="K43" s="358"/>
      <c r="L43" s="358"/>
      <c r="M43" s="358"/>
      <c r="N43" s="358"/>
      <c r="O43" s="358"/>
      <c r="P43" s="358"/>
      <c r="Q43" s="358"/>
      <c r="R43" s="358"/>
    </row>
  </sheetData>
  <mergeCells count="5">
    <mergeCell ref="C35:F35"/>
    <mergeCell ref="B32:G32"/>
    <mergeCell ref="B5:G5"/>
    <mergeCell ref="B3:G3"/>
    <mergeCell ref="B1:I1"/>
  </mergeCells>
  <hyperlinks>
    <hyperlink ref="B33" r:id="rId1" xr:uid="{0E39051E-306C-489B-86BA-568773F94731}"/>
    <hyperlink ref="B1:F1" location="Contents_en!B34" display="II. International investment position at 03/31/2023 (preliminary data)" xr:uid="{34D8F5B1-E1D0-415B-B673-E5B45467F245}"/>
    <hyperlink ref="B1:I1" location="Contents_en!B30" display="II. International investment position at 03/31/2024 (preliminary data)" xr:uid="{C82E43E5-9E85-4C62-9E45-D1C702CA1A55}"/>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ignoredErrors>
    <ignoredError sqref="G35" numberStoredAsText="1"/>
  </ignoredErrors>
  <drawing r:id="rId3"/>
  <legacyDrawing r:id="rId4"/>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14108-1BA6-46D8-961D-92153C24A8FF}">
  <dimension ref="B1:X39"/>
  <sheetViews>
    <sheetView showGridLines="0" showRowColHeaders="0" zoomScaleNormal="100" workbookViewId="0"/>
  </sheetViews>
  <sheetFormatPr defaultColWidth="9.140625" defaultRowHeight="10.5"/>
  <cols>
    <col min="1" max="1" customWidth="true" style="93" width="5.7109375" collapsed="false"/>
    <col min="2" max="2" customWidth="true" style="93" width="36.42578125" collapsed="false"/>
    <col min="3" max="7" customWidth="true" style="93" width="10.7109375" collapsed="false"/>
    <col min="8" max="16384" style="93" width="9.140625" collapsed="false"/>
  </cols>
  <sheetData>
    <row r="1" spans="2:9" s="27" customFormat="1" ht="15.75">
      <c r="B1" s="624" t="s">
        <v>119</v>
      </c>
      <c r="C1" s="624"/>
      <c r="D1" s="624"/>
      <c r="E1" s="624"/>
      <c r="F1" s="624"/>
      <c r="G1" s="624"/>
      <c r="H1" s="624"/>
      <c r="I1" s="632"/>
    </row>
    <row r="3" spans="2:9" s="567" customFormat="1" ht="30" customHeight="1">
      <c r="B3" s="782" t="s">
        <v>396</v>
      </c>
      <c r="C3" s="782"/>
      <c r="D3" s="782"/>
      <c r="E3" s="782"/>
      <c r="F3" s="782"/>
      <c r="G3" s="782"/>
      <c r="H3" s="782"/>
      <c r="I3" s="782"/>
    </row>
    <row r="4" spans="2:9" ht="5.0999999999999996" customHeight="1">
      <c r="B4" s="367"/>
    </row>
    <row r="5" spans="2:9" s="89" customFormat="1" ht="14.25">
      <c r="B5" s="764" t="s">
        <v>130</v>
      </c>
      <c r="C5" s="764"/>
      <c r="D5" s="764"/>
      <c r="E5" s="764"/>
      <c r="F5" s="764"/>
      <c r="G5" s="764"/>
      <c r="H5" s="764"/>
      <c r="I5" s="764"/>
    </row>
    <row r="6" spans="2:9">
      <c r="B6" s="367"/>
    </row>
    <row r="7" spans="2:9">
      <c r="B7" s="367"/>
    </row>
    <row r="8" spans="2:9">
      <c r="B8" s="367"/>
    </row>
    <row r="9" spans="2:9">
      <c r="B9" s="367"/>
    </row>
    <row r="10" spans="2:9">
      <c r="B10" s="367"/>
    </row>
    <row r="11" spans="2:9">
      <c r="B11" s="367"/>
    </row>
    <row r="12" spans="2:9">
      <c r="B12" s="367"/>
    </row>
    <row r="13" spans="2:9">
      <c r="B13" s="367"/>
    </row>
    <row r="14" spans="2:9">
      <c r="B14" s="367"/>
    </row>
    <row r="15" spans="2:9">
      <c r="B15" s="367"/>
    </row>
    <row r="16" spans="2:9">
      <c r="B16" s="367"/>
    </row>
    <row r="17" spans="2:9">
      <c r="B17" s="367"/>
    </row>
    <row r="18" spans="2:9">
      <c r="B18" s="367"/>
    </row>
    <row r="19" spans="2:9">
      <c r="B19" s="367"/>
    </row>
    <row r="20" spans="2:9">
      <c r="B20" s="367"/>
    </row>
    <row r="21" spans="2:9">
      <c r="B21" s="367"/>
    </row>
    <row r="22" spans="2:9">
      <c r="B22" s="367"/>
    </row>
    <row r="23" spans="2:9">
      <c r="B23" s="367"/>
    </row>
    <row r="24" spans="2:9">
      <c r="B24" s="367"/>
    </row>
    <row r="25" spans="2:9">
      <c r="B25" s="367"/>
    </row>
    <row r="26" spans="2:9">
      <c r="B26" s="367"/>
    </row>
    <row r="27" spans="2:9">
      <c r="B27" s="367"/>
    </row>
    <row r="28" spans="2:9">
      <c r="B28" s="367"/>
    </row>
    <row r="29" spans="2:9">
      <c r="B29" s="367"/>
    </row>
    <row r="30" spans="2:9">
      <c r="B30" s="367"/>
    </row>
    <row r="31" spans="2:9">
      <c r="B31" s="783" t="s">
        <v>306</v>
      </c>
      <c r="C31" s="783"/>
      <c r="D31" s="783"/>
      <c r="E31" s="783"/>
      <c r="F31" s="783"/>
      <c r="G31" s="783"/>
      <c r="H31" s="783"/>
      <c r="I31" s="783"/>
    </row>
    <row r="32" spans="2:9">
      <c r="B32" s="367"/>
    </row>
    <row r="33" spans="2:24" s="368" customFormat="1" ht="11.25" customHeight="1">
      <c r="B33" s="778"/>
      <c r="C33" s="780">
        <v>2023</v>
      </c>
      <c r="D33" s="781"/>
      <c r="E33" s="781"/>
      <c r="F33" s="781"/>
      <c r="G33" s="369">
        <v>2024</v>
      </c>
      <c r="K33" s="93"/>
      <c r="L33" s="93"/>
      <c r="M33" s="93"/>
      <c r="N33" s="93"/>
      <c r="O33" s="93"/>
      <c r="P33" s="93"/>
      <c r="Q33" s="93"/>
      <c r="R33" s="93"/>
      <c r="S33" s="93"/>
      <c r="T33" s="93"/>
      <c r="U33" s="93"/>
      <c r="V33" s="93"/>
      <c r="W33" s="93"/>
      <c r="X33" s="93"/>
    </row>
    <row r="34" spans="2:24" s="368" customFormat="1">
      <c r="B34" s="779"/>
      <c r="C34" s="370" t="s">
        <v>0</v>
      </c>
      <c r="D34" s="370" t="s">
        <v>1</v>
      </c>
      <c r="E34" s="370" t="s">
        <v>2</v>
      </c>
      <c r="F34" s="370" t="s">
        <v>3</v>
      </c>
      <c r="G34" s="370" t="s">
        <v>0</v>
      </c>
      <c r="K34" s="93"/>
      <c r="L34" s="93"/>
      <c r="M34" s="93"/>
      <c r="N34" s="93"/>
      <c r="O34" s="93"/>
      <c r="P34" s="93"/>
      <c r="Q34" s="93"/>
      <c r="R34" s="93"/>
      <c r="S34" s="93"/>
      <c r="T34" s="93"/>
      <c r="U34" s="93"/>
      <c r="V34" s="93"/>
      <c r="W34" s="93"/>
      <c r="X34" s="93"/>
    </row>
    <row r="35" spans="2:24">
      <c r="B35" s="371" t="s">
        <v>136</v>
      </c>
      <c r="C35" s="372">
        <v>2859.95</v>
      </c>
      <c r="D35" s="372">
        <v>2879.9</v>
      </c>
      <c r="E35" s="372">
        <v>3013.8</v>
      </c>
      <c r="F35" s="372">
        <v>3152.01</v>
      </c>
      <c r="G35" s="372">
        <v>3009.02</v>
      </c>
      <c r="H35" s="373"/>
      <c r="I35" s="368"/>
      <c r="J35" s="368"/>
    </row>
    <row r="36" spans="2:24">
      <c r="B36" s="371" t="s">
        <v>202</v>
      </c>
      <c r="C36" s="372">
        <v>517.45000000000005</v>
      </c>
      <c r="D36" s="372">
        <v>550.07000000000005</v>
      </c>
      <c r="E36" s="372">
        <v>544.54</v>
      </c>
      <c r="F36" s="372">
        <v>540.12</v>
      </c>
      <c r="G36" s="372">
        <v>504.65</v>
      </c>
      <c r="H36" s="373"/>
      <c r="I36" s="368"/>
      <c r="J36" s="368"/>
    </row>
    <row r="37" spans="2:24">
      <c r="B37" s="371" t="s">
        <v>201</v>
      </c>
      <c r="C37" s="374">
        <v>-33.92</v>
      </c>
      <c r="D37" s="374">
        <v>-33.130000000000003</v>
      </c>
      <c r="E37" s="374">
        <v>-36.840000000000003</v>
      </c>
      <c r="F37" s="374">
        <v>-40.74</v>
      </c>
      <c r="G37" s="374">
        <v>-24.54</v>
      </c>
      <c r="H37" s="373"/>
      <c r="I37" s="368"/>
      <c r="J37" s="368"/>
    </row>
    <row r="38" spans="2:24">
      <c r="C38" s="375"/>
      <c r="D38" s="375"/>
      <c r="E38" s="375"/>
      <c r="F38" s="375"/>
      <c r="H38" s="373"/>
      <c r="I38" s="368"/>
      <c r="J38" s="368"/>
    </row>
    <row r="39" spans="2:24">
      <c r="C39" s="376"/>
      <c r="D39" s="376"/>
      <c r="E39" s="376"/>
      <c r="F39" s="376"/>
      <c r="H39" s="373"/>
    </row>
  </sheetData>
  <mergeCells count="6">
    <mergeCell ref="B33:B34"/>
    <mergeCell ref="C33:F33"/>
    <mergeCell ref="B1:I1"/>
    <mergeCell ref="B5:I5"/>
    <mergeCell ref="B3:I3"/>
    <mergeCell ref="B31:I31"/>
  </mergeCells>
  <hyperlinks>
    <hyperlink ref="B1:F1" location="Contents_en!B34" display="II. International investment position at 03/31/2023 (preliminary data)" xr:uid="{F207592E-AD01-4885-864F-A4CE60E7ADEE}"/>
    <hyperlink ref="B1:I1" location="Contents_en!B30" display="II. International investment position at 03/31/2024 (preliminary data)" xr:uid="{F3CE2011-609C-4DDC-A2FF-A9DDD6941C19}"/>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C13B-846A-486F-BB2E-C741229B16BF}">
  <dimension ref="B1:N64"/>
  <sheetViews>
    <sheetView showGridLines="0" showRowColHeaders="0" zoomScaleNormal="100" zoomScaleSheetLayoutView="80" workbookViewId="0">
      <selection activeCell="C47" sqref="C47"/>
    </sheetView>
  </sheetViews>
  <sheetFormatPr defaultColWidth="9.140625" defaultRowHeight="10.5"/>
  <cols>
    <col min="1" max="1" customWidth="true" style="378" width="5.7109375" collapsed="false"/>
    <col min="2" max="2" customWidth="true" style="378" width="70.140625" collapsed="false"/>
    <col min="3" max="3" customWidth="true" style="378" width="10.42578125" collapsed="false"/>
    <col min="4" max="4" customWidth="true" style="378" width="9.140625" collapsed="false"/>
    <col min="5" max="11" customWidth="true" style="378" width="10.0" collapsed="false"/>
    <col min="12" max="26" customWidth="true" style="378" width="9.140625" collapsed="false"/>
    <col min="27" max="16384" style="378" width="9.140625" collapsed="false"/>
  </cols>
  <sheetData>
    <row r="1" spans="2:14" s="27" customFormat="1" ht="15.75">
      <c r="B1" s="624" t="s">
        <v>119</v>
      </c>
      <c r="C1" s="624"/>
      <c r="D1" s="624"/>
      <c r="E1" s="624"/>
      <c r="F1" s="624"/>
      <c r="G1" s="624"/>
      <c r="H1" s="624"/>
      <c r="I1" s="632"/>
      <c r="J1" s="389"/>
      <c r="K1" s="389"/>
      <c r="L1" s="55"/>
    </row>
    <row r="3" spans="2:14" s="574" customFormat="1" ht="30" customHeight="1">
      <c r="B3" s="782" t="s">
        <v>66</v>
      </c>
      <c r="C3" s="782"/>
      <c r="D3" s="782"/>
      <c r="E3" s="782"/>
      <c r="F3" s="782"/>
      <c r="G3" s="377"/>
      <c r="N3" s="575"/>
    </row>
    <row r="4" spans="2:14" ht="5.0999999999999996" customHeight="1">
      <c r="G4" s="379"/>
    </row>
    <row r="5" spans="2:14" s="577" customFormat="1" ht="15" customHeight="1">
      <c r="B5" s="784" t="s">
        <v>118</v>
      </c>
      <c r="C5" s="784"/>
      <c r="D5" s="784"/>
      <c r="E5" s="784"/>
      <c r="F5" s="784"/>
      <c r="G5" s="576"/>
      <c r="H5" s="89"/>
      <c r="I5" s="89"/>
      <c r="J5" s="89"/>
      <c r="K5" s="89"/>
      <c r="L5" s="89"/>
    </row>
    <row r="6" spans="2:14" ht="14.25">
      <c r="G6" s="379"/>
    </row>
    <row r="8" spans="2:14">
      <c r="J8" s="380"/>
    </row>
    <row r="37" spans="2:8">
      <c r="B37" s="381"/>
    </row>
    <row r="38" spans="2:8">
      <c r="D38" s="382"/>
      <c r="E38" s="382"/>
      <c r="F38" s="382"/>
      <c r="G38" s="382"/>
      <c r="H38" s="382"/>
    </row>
    <row r="39" spans="2:8">
      <c r="B39" s="383" t="s">
        <v>222</v>
      </c>
      <c r="C39" s="384">
        <v>3.2</v>
      </c>
    </row>
    <row r="40" spans="2:8">
      <c r="B40" s="383" t="s">
        <v>307</v>
      </c>
      <c r="C40" s="385">
        <v>36.200000000000003</v>
      </c>
    </row>
    <row r="41" spans="2:8">
      <c r="B41" s="383" t="s">
        <v>308</v>
      </c>
      <c r="C41" s="385">
        <v>24.7</v>
      </c>
    </row>
    <row r="42" spans="2:8">
      <c r="B42" s="383" t="s">
        <v>309</v>
      </c>
      <c r="C42" s="385">
        <v>19.899999999999999</v>
      </c>
    </row>
    <row r="43" spans="2:8">
      <c r="B43" s="383" t="s">
        <v>310</v>
      </c>
      <c r="C43" s="385">
        <v>5.4</v>
      </c>
    </row>
    <row r="44" spans="2:8">
      <c r="B44" s="383" t="s">
        <v>311</v>
      </c>
      <c r="C44" s="385">
        <v>4.2</v>
      </c>
    </row>
    <row r="45" spans="2:8">
      <c r="B45" s="383" t="s">
        <v>312</v>
      </c>
      <c r="C45" s="385">
        <v>2.7</v>
      </c>
    </row>
    <row r="46" spans="2:8">
      <c r="B46" s="383" t="s">
        <v>313</v>
      </c>
      <c r="C46" s="385">
        <v>1.4</v>
      </c>
    </row>
    <row r="47" spans="2:8">
      <c r="B47" s="383" t="s">
        <v>314</v>
      </c>
      <c r="C47" s="385">
        <v>1.2</v>
      </c>
    </row>
    <row r="48" spans="2:8">
      <c r="B48" s="383" t="s">
        <v>315</v>
      </c>
      <c r="C48" s="385">
        <v>1.1000000000000001</v>
      </c>
    </row>
    <row r="51" spans="3:3">
      <c r="C51" s="386"/>
    </row>
    <row r="52" spans="3:3">
      <c r="C52" s="387"/>
    </row>
    <row r="53" spans="3:3">
      <c r="C53" s="388"/>
    </row>
    <row r="54" spans="3:3">
      <c r="C54" s="388"/>
    </row>
    <row r="55" spans="3:3">
      <c r="C55" s="388"/>
    </row>
    <row r="56" spans="3:3">
      <c r="C56" s="388"/>
    </row>
    <row r="57" spans="3:3">
      <c r="C57" s="388"/>
    </row>
    <row r="58" spans="3:3">
      <c r="C58" s="388"/>
    </row>
    <row r="59" spans="3:3">
      <c r="C59" s="388"/>
    </row>
    <row r="60" spans="3:3">
      <c r="C60" s="388"/>
    </row>
    <row r="61" spans="3:3">
      <c r="C61" s="388"/>
    </row>
    <row r="62" spans="3:3">
      <c r="C62" s="388"/>
    </row>
    <row r="63" spans="3:3">
      <c r="C63" s="388"/>
    </row>
    <row r="64" spans="3:3">
      <c r="C64" s="388"/>
    </row>
  </sheetData>
  <mergeCells count="3">
    <mergeCell ref="B1:I1"/>
    <mergeCell ref="B5:F5"/>
    <mergeCell ref="B3:F3"/>
  </mergeCells>
  <hyperlinks>
    <hyperlink ref="B1:F1" location="Contents_en!B34" display="II. International investment position at 03/31/2023 (preliminary data)" xr:uid="{3593C420-DF00-406C-9B16-EC592D840786}"/>
    <hyperlink ref="B1:I1" location="Contents_en!B30" display="II. International investment position at 03/31/2024 (preliminary data)" xr:uid="{C1256FD0-8F44-4EB7-B60A-9536476D117B}"/>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26CBE-8999-437D-B0B6-F72E2831E9C3}">
  <dimension ref="B1:P44"/>
  <sheetViews>
    <sheetView showGridLines="0" showRowColHeaders="0" zoomScaleNormal="100" workbookViewId="0"/>
  </sheetViews>
  <sheetFormatPr defaultColWidth="9.140625" defaultRowHeight="11.25" customHeight="1"/>
  <cols>
    <col min="1" max="1" customWidth="true" style="89" width="5.7109375" collapsed="false"/>
    <col min="2" max="2" customWidth="true" style="89" width="14.140625" collapsed="false"/>
    <col min="3" max="3" customWidth="true" style="89" width="23.28515625" collapsed="false"/>
    <col min="4" max="7" style="89" width="9.140625" collapsed="false"/>
    <col min="8" max="8" customWidth="true" style="89" width="9.140625" collapsed="false"/>
    <col min="9" max="16384" style="89" width="9.140625" collapsed="false"/>
  </cols>
  <sheetData>
    <row r="1" spans="2:10" s="27" customFormat="1" ht="15.75">
      <c r="B1" s="624" t="s">
        <v>119</v>
      </c>
      <c r="C1" s="624"/>
      <c r="D1" s="624"/>
      <c r="E1" s="624"/>
      <c r="F1" s="624"/>
      <c r="G1" s="624"/>
      <c r="H1" s="624"/>
      <c r="I1" s="632"/>
      <c r="J1" s="209"/>
    </row>
    <row r="3" spans="2:10" s="567" customFormat="1" ht="14.25" customHeight="1">
      <c r="B3" s="623" t="s">
        <v>397</v>
      </c>
      <c r="C3" s="623"/>
      <c r="D3" s="623"/>
      <c r="E3" s="623"/>
      <c r="F3" s="623"/>
      <c r="G3" s="623"/>
      <c r="H3" s="623"/>
      <c r="I3" s="623"/>
      <c r="J3" s="623"/>
    </row>
    <row r="4" spans="2:10" ht="5.0999999999999996" customHeight="1">
      <c r="B4" s="429"/>
      <c r="C4" s="430"/>
    </row>
    <row r="5" spans="2:10" ht="14.25">
      <c r="B5" s="764" t="s">
        <v>16</v>
      </c>
      <c r="C5" s="764"/>
      <c r="D5" s="764"/>
      <c r="E5" s="764"/>
      <c r="F5" s="764"/>
      <c r="G5" s="764"/>
      <c r="H5" s="764"/>
      <c r="I5" s="764"/>
    </row>
    <row r="6" spans="2:10" ht="11.25" customHeight="1">
      <c r="B6" s="429"/>
      <c r="C6" s="430"/>
    </row>
    <row r="7" spans="2:10" ht="11.25" customHeight="1">
      <c r="B7" s="429"/>
      <c r="C7" s="430"/>
    </row>
    <row r="8" spans="2:10" ht="11.25" customHeight="1">
      <c r="B8" s="429"/>
      <c r="C8" s="430"/>
    </row>
    <row r="9" spans="2:10" ht="11.25" customHeight="1">
      <c r="B9" s="429"/>
      <c r="C9" s="430"/>
    </row>
    <row r="10" spans="2:10" ht="11.25" customHeight="1">
      <c r="B10" s="429"/>
      <c r="C10" s="430"/>
    </row>
    <row r="11" spans="2:10" ht="11.25" customHeight="1">
      <c r="B11" s="429"/>
      <c r="C11" s="430"/>
    </row>
    <row r="12" spans="2:10" ht="11.25" customHeight="1">
      <c r="B12" s="429"/>
      <c r="C12" s="430"/>
    </row>
    <row r="13" spans="2:10" ht="11.25" customHeight="1">
      <c r="B13" s="429"/>
      <c r="C13" s="430"/>
    </row>
    <row r="14" spans="2:10" ht="11.25" customHeight="1">
      <c r="B14" s="429"/>
      <c r="C14" s="430"/>
    </row>
    <row r="15" spans="2:10" ht="11.25" customHeight="1">
      <c r="B15" s="429"/>
      <c r="C15" s="430"/>
    </row>
    <row r="16" spans="2:10" ht="11.25" customHeight="1">
      <c r="B16" s="429"/>
      <c r="C16" s="430"/>
    </row>
    <row r="17" spans="2:3" ht="11.25" customHeight="1">
      <c r="B17" s="429"/>
      <c r="C17" s="430"/>
    </row>
    <row r="18" spans="2:3" ht="11.25" customHeight="1">
      <c r="B18" s="429"/>
      <c r="C18" s="430"/>
    </row>
    <row r="19" spans="2:3" ht="11.25" customHeight="1">
      <c r="B19" s="429"/>
      <c r="C19" s="430"/>
    </row>
    <row r="20" spans="2:3" ht="11.25" customHeight="1">
      <c r="B20" s="429"/>
      <c r="C20" s="430"/>
    </row>
    <row r="21" spans="2:3" ht="11.25" customHeight="1">
      <c r="B21" s="429"/>
      <c r="C21" s="430"/>
    </row>
    <row r="22" spans="2:3" ht="11.25" customHeight="1">
      <c r="B22" s="429"/>
      <c r="C22" s="430"/>
    </row>
    <row r="23" spans="2:3" ht="11.25" customHeight="1">
      <c r="B23" s="429"/>
      <c r="C23" s="430"/>
    </row>
    <row r="24" spans="2:3" ht="11.25" customHeight="1">
      <c r="B24" s="429"/>
      <c r="C24" s="430"/>
    </row>
    <row r="25" spans="2:3" ht="11.25" customHeight="1">
      <c r="B25" s="429"/>
      <c r="C25" s="430"/>
    </row>
    <row r="26" spans="2:3" ht="11.25" customHeight="1">
      <c r="B26" s="429"/>
      <c r="C26" s="430"/>
    </row>
    <row r="27" spans="2:3" ht="11.25" customHeight="1">
      <c r="B27" s="429"/>
      <c r="C27" s="430"/>
    </row>
    <row r="28" spans="2:3" ht="11.25" customHeight="1">
      <c r="B28" s="429"/>
      <c r="C28" s="430"/>
    </row>
    <row r="29" spans="2:3" ht="11.25" customHeight="1">
      <c r="B29" s="429"/>
      <c r="C29" s="430"/>
    </row>
    <row r="30" spans="2:3" ht="11.25" customHeight="1">
      <c r="B30" s="429"/>
      <c r="C30" s="430"/>
    </row>
    <row r="31" spans="2:3" ht="11.25" customHeight="1">
      <c r="B31" s="429"/>
      <c r="C31" s="430"/>
    </row>
    <row r="32" spans="2:3" ht="11.25" customHeight="1">
      <c r="B32" s="429"/>
      <c r="C32" s="430"/>
    </row>
    <row r="33" spans="2:16" ht="11.25" customHeight="1">
      <c r="B33" s="429"/>
      <c r="C33" s="430"/>
    </row>
    <row r="34" spans="2:16" ht="11.25" customHeight="1">
      <c r="B34" s="429"/>
      <c r="C34" s="430"/>
    </row>
    <row r="35" spans="2:16" ht="11.25" customHeight="1">
      <c r="B35" s="429"/>
      <c r="C35" s="430"/>
    </row>
    <row r="36" spans="2:16" ht="11.25" customHeight="1">
      <c r="B36" s="429"/>
      <c r="C36" s="430"/>
    </row>
    <row r="37" spans="2:16" ht="11.25" customHeight="1">
      <c r="B37" s="429"/>
      <c r="C37" s="430"/>
    </row>
    <row r="38" spans="2:16" s="368" customFormat="1" ht="11.25" customHeight="1">
      <c r="B38" s="785"/>
      <c r="C38" s="786"/>
      <c r="D38" s="766">
        <v>2023</v>
      </c>
      <c r="E38" s="767"/>
      <c r="F38" s="767"/>
      <c r="G38" s="767"/>
      <c r="H38" s="350">
        <v>2024</v>
      </c>
    </row>
    <row r="39" spans="2:16" s="368" customFormat="1" ht="10.5">
      <c r="B39" s="787"/>
      <c r="C39" s="788"/>
      <c r="D39" s="431" t="s">
        <v>0</v>
      </c>
      <c r="E39" s="431" t="s">
        <v>1</v>
      </c>
      <c r="F39" s="431" t="s">
        <v>2</v>
      </c>
      <c r="G39" s="431" t="s">
        <v>3</v>
      </c>
      <c r="H39" s="431" t="s">
        <v>0</v>
      </c>
    </row>
    <row r="40" spans="2:16" s="93" customFormat="1" ht="10.5">
      <c r="B40" s="768" t="s">
        <v>254</v>
      </c>
      <c r="C40" s="432" t="s">
        <v>263</v>
      </c>
      <c r="D40" s="433">
        <v>46.5116825932447</v>
      </c>
      <c r="E40" s="433">
        <v>43.62097908443355</v>
      </c>
      <c r="F40" s="433">
        <v>39.330307536027071</v>
      </c>
      <c r="G40" s="433">
        <v>41.100732571712278</v>
      </c>
      <c r="H40" s="433">
        <v>36.081738265052252</v>
      </c>
      <c r="J40" s="368"/>
      <c r="K40" s="368"/>
      <c r="L40" s="368"/>
      <c r="M40" s="368"/>
      <c r="N40" s="368"/>
      <c r="O40" s="368"/>
      <c r="P40" s="368"/>
    </row>
    <row r="41" spans="2:16" s="93" customFormat="1" ht="10.5">
      <c r="B41" s="768"/>
      <c r="C41" s="432" t="s">
        <v>264</v>
      </c>
      <c r="D41" s="433">
        <v>53.488317406755293</v>
      </c>
      <c r="E41" s="433">
        <v>56.37902091556645</v>
      </c>
      <c r="F41" s="433">
        <v>60.669692463972922</v>
      </c>
      <c r="G41" s="433">
        <v>58.899267428287729</v>
      </c>
      <c r="H41" s="433">
        <v>63.918261734947755</v>
      </c>
      <c r="J41" s="368"/>
      <c r="K41" s="368"/>
      <c r="L41" s="368"/>
      <c r="M41" s="368"/>
      <c r="N41" s="368"/>
      <c r="O41" s="368"/>
      <c r="P41" s="368"/>
    </row>
    <row r="42" spans="2:16" s="93" customFormat="1" ht="10.5">
      <c r="B42" s="768" t="s">
        <v>255</v>
      </c>
      <c r="C42" s="432" t="s">
        <v>263</v>
      </c>
      <c r="D42" s="354">
        <v>-78.549350499159672</v>
      </c>
      <c r="E42" s="354">
        <v>-78.588939229894066</v>
      </c>
      <c r="F42" s="354">
        <v>-78.305928431386533</v>
      </c>
      <c r="G42" s="354">
        <v>-78.52900053819296</v>
      </c>
      <c r="H42" s="354">
        <v>-78.211492718865316</v>
      </c>
      <c r="I42" s="434"/>
      <c r="J42" s="368"/>
      <c r="K42" s="368"/>
      <c r="L42" s="368"/>
      <c r="M42" s="368"/>
      <c r="N42" s="368"/>
      <c r="O42" s="368"/>
      <c r="P42" s="368"/>
    </row>
    <row r="43" spans="2:16" s="93" customFormat="1" ht="10.5">
      <c r="B43" s="768"/>
      <c r="C43" s="432" t="s">
        <v>264</v>
      </c>
      <c r="D43" s="354">
        <v>-21.450649500840317</v>
      </c>
      <c r="E43" s="354">
        <v>-21.411060770105916</v>
      </c>
      <c r="F43" s="354">
        <v>-21.694071568613456</v>
      </c>
      <c r="G43" s="354">
        <v>-21.470999461807043</v>
      </c>
      <c r="H43" s="354">
        <v>-21.788507281134681</v>
      </c>
      <c r="J43" s="368"/>
      <c r="K43" s="368"/>
      <c r="L43" s="368"/>
      <c r="M43" s="368"/>
      <c r="N43" s="368"/>
      <c r="O43" s="368"/>
      <c r="P43" s="368"/>
    </row>
    <row r="44" spans="2:16" s="93" customFormat="1" ht="11.25" customHeight="1"/>
  </sheetData>
  <mergeCells count="6">
    <mergeCell ref="B1:I1"/>
    <mergeCell ref="B42:B43"/>
    <mergeCell ref="B38:C39"/>
    <mergeCell ref="D38:G38"/>
    <mergeCell ref="B40:B41"/>
    <mergeCell ref="B5:I5"/>
  </mergeCells>
  <conditionalFormatting sqref="I42">
    <cfRule type="cellIs" dxfId="0" priority="6" operator="notEqual">
      <formula>0</formula>
    </cfRule>
  </conditionalFormatting>
  <hyperlinks>
    <hyperlink ref="B1:F1" location="Contents_en!B34" display="II. International investment position at 03/31/2023 (preliminary data)" xr:uid="{46849CB1-5952-451A-BD97-82D7E416AAFF}"/>
    <hyperlink ref="B1:I1" location="Contents_en!B30" display="II. International investment position at 03/31/2024 (preliminary data)" xr:uid="{085A6682-B19E-4CF3-97A7-E9CAE5A0ED3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CD17-0B77-4E40-857C-9A2728F36AC7}">
  <dimension ref="B1:L14"/>
  <sheetViews>
    <sheetView showGridLines="0" showRowColHeaders="0" zoomScaleNormal="100" workbookViewId="0"/>
  </sheetViews>
  <sheetFormatPr defaultRowHeight="12"/>
  <cols>
    <col min="1" max="1" customWidth="true" style="138" width="5.7109375" collapsed="false"/>
    <col min="2" max="2" customWidth="true" style="138" width="29.85546875" collapsed="false"/>
    <col min="3" max="7" customWidth="true" style="138" width="9.5703125" collapsed="false"/>
    <col min="8" max="10" customWidth="true" style="138" width="8.0" collapsed="false"/>
    <col min="11" max="11" customWidth="true" style="138" width="10.7109375" collapsed="false"/>
    <col min="12" max="16384" style="138" width="9.140625" collapsed="false"/>
  </cols>
  <sheetData>
    <row r="1" spans="2:12" s="172" customFormat="1" ht="15.75">
      <c r="B1" s="713" t="s">
        <v>81</v>
      </c>
      <c r="C1" s="713"/>
      <c r="D1" s="713"/>
      <c r="E1" s="713"/>
      <c r="F1" s="713"/>
      <c r="G1" s="713"/>
      <c r="H1" s="713"/>
      <c r="I1" s="713"/>
      <c r="J1" s="713"/>
      <c r="K1" s="792"/>
    </row>
    <row r="3" spans="2:12" s="27" customFormat="1" ht="14.25">
      <c r="B3" s="674" t="s">
        <v>87</v>
      </c>
      <c r="C3" s="674"/>
      <c r="D3" s="674"/>
      <c r="E3" s="674"/>
      <c r="F3" s="674"/>
      <c r="G3" s="674"/>
      <c r="H3" s="674"/>
      <c r="I3" s="674"/>
      <c r="J3" s="674"/>
    </row>
    <row r="4" spans="2:12" ht="5.0999999999999996" customHeight="1">
      <c r="B4" s="142"/>
      <c r="C4" s="142"/>
      <c r="D4" s="142"/>
      <c r="E4" s="142"/>
      <c r="F4" s="142"/>
      <c r="G4" s="142"/>
      <c r="H4" s="142"/>
      <c r="I4" s="142"/>
    </row>
    <row r="5" spans="2:12" ht="12.75" thickBot="1">
      <c r="B5" s="143"/>
      <c r="C5" s="731">
        <v>2022</v>
      </c>
      <c r="D5" s="726"/>
      <c r="E5" s="726"/>
      <c r="F5" s="732"/>
      <c r="G5" s="17">
        <v>2024</v>
      </c>
      <c r="H5" s="793">
        <v>2022</v>
      </c>
      <c r="I5" s="726"/>
      <c r="J5" s="726"/>
      <c r="K5" s="732"/>
      <c r="L5" s="17">
        <v>2024</v>
      </c>
    </row>
    <row r="6" spans="2:12" ht="12.75" thickBot="1">
      <c r="B6" s="144"/>
      <c r="C6" s="18" t="s">
        <v>0</v>
      </c>
      <c r="D6" s="19" t="s">
        <v>1</v>
      </c>
      <c r="E6" s="19" t="s">
        <v>2</v>
      </c>
      <c r="F6" s="19" t="s">
        <v>3</v>
      </c>
      <c r="G6" s="17" t="s">
        <v>0</v>
      </c>
      <c r="H6" s="18" t="s">
        <v>0</v>
      </c>
      <c r="I6" s="18" t="s">
        <v>1</v>
      </c>
      <c r="J6" s="18" t="s">
        <v>2</v>
      </c>
      <c r="K6" s="18" t="s">
        <v>3</v>
      </c>
      <c r="L6" s="18" t="s">
        <v>0</v>
      </c>
    </row>
    <row r="7" spans="2:12" ht="12.75" customHeight="1" thickBot="1">
      <c r="B7" s="119"/>
      <c r="C7" s="789" t="s">
        <v>139</v>
      </c>
      <c r="D7" s="790"/>
      <c r="E7" s="790"/>
      <c r="F7" s="790"/>
      <c r="G7" s="791"/>
      <c r="H7" s="789" t="s">
        <v>248</v>
      </c>
      <c r="I7" s="790"/>
      <c r="J7" s="790"/>
      <c r="K7" s="790"/>
      <c r="L7" s="791"/>
    </row>
    <row r="8" spans="2:12" ht="13.5" thickTop="1" thickBot="1">
      <c r="B8" s="20" t="s">
        <v>316</v>
      </c>
      <c r="C8" s="600">
        <v>9949.0300000000007</v>
      </c>
      <c r="D8" s="601">
        <v>10036.31</v>
      </c>
      <c r="E8" s="601">
        <v>9762.8700000000008</v>
      </c>
      <c r="F8" s="602">
        <v>10465.65</v>
      </c>
      <c r="G8" s="603">
        <v>10323.67</v>
      </c>
      <c r="H8" s="476">
        <v>67</v>
      </c>
      <c r="I8" s="476">
        <v>65.3</v>
      </c>
      <c r="J8" s="476">
        <v>61.8</v>
      </c>
      <c r="K8" s="476">
        <v>63.3</v>
      </c>
      <c r="L8" s="476">
        <v>60.9</v>
      </c>
    </row>
    <row r="9" spans="2:12" ht="13.5" thickTop="1" thickBot="1">
      <c r="B9" s="120"/>
      <c r="C9" s="604"/>
      <c r="D9" s="604"/>
      <c r="E9" s="604"/>
      <c r="F9" s="604"/>
      <c r="G9" s="605"/>
      <c r="H9" s="606"/>
      <c r="I9" s="606"/>
      <c r="J9" s="606"/>
      <c r="K9" s="606"/>
      <c r="L9" s="606"/>
    </row>
    <row r="10" spans="2:12" ht="13.5" thickTop="1" thickBot="1">
      <c r="B10" s="21" t="s">
        <v>317</v>
      </c>
      <c r="C10" s="607">
        <v>3476.97</v>
      </c>
      <c r="D10" s="607">
        <v>3574.01</v>
      </c>
      <c r="E10" s="600">
        <v>3347.51</v>
      </c>
      <c r="F10" s="600">
        <v>3820.52</v>
      </c>
      <c r="G10" s="608">
        <v>3727.83</v>
      </c>
      <c r="H10" s="476">
        <v>23.4</v>
      </c>
      <c r="I10" s="546">
        <v>23.3</v>
      </c>
      <c r="J10" s="546">
        <v>21.2</v>
      </c>
      <c r="K10" s="476">
        <v>23.1</v>
      </c>
      <c r="L10" s="476">
        <v>22</v>
      </c>
    </row>
    <row r="11" spans="2:12" ht="13.5" thickTop="1" thickBot="1">
      <c r="B11" s="21" t="s">
        <v>318</v>
      </c>
      <c r="C11" s="607">
        <v>6472.06</v>
      </c>
      <c r="D11" s="607">
        <v>6462.3</v>
      </c>
      <c r="E11" s="600">
        <v>6415.36</v>
      </c>
      <c r="F11" s="600">
        <v>6645.13</v>
      </c>
      <c r="G11" s="608">
        <v>6595.84</v>
      </c>
      <c r="H11" s="476">
        <v>43.6</v>
      </c>
      <c r="I11" s="546">
        <v>42.1</v>
      </c>
      <c r="J11" s="546">
        <v>40.6</v>
      </c>
      <c r="K11" s="476">
        <v>40.200000000000003</v>
      </c>
      <c r="L11" s="476">
        <v>38.9</v>
      </c>
    </row>
    <row r="12" spans="2:12" ht="13.5" thickTop="1" thickBot="1">
      <c r="B12" s="121"/>
      <c r="C12" s="609"/>
      <c r="D12" s="609"/>
      <c r="E12" s="610"/>
      <c r="F12" s="610"/>
      <c r="G12" s="611"/>
      <c r="H12" s="612"/>
      <c r="I12" s="613"/>
      <c r="J12" s="613"/>
      <c r="K12" s="612"/>
      <c r="L12" s="612"/>
    </row>
    <row r="13" spans="2:12" ht="13.5" thickTop="1" thickBot="1">
      <c r="B13" s="21" t="s">
        <v>319</v>
      </c>
      <c r="C13" s="614">
        <v>2856.45</v>
      </c>
      <c r="D13" s="614">
        <v>2881.31</v>
      </c>
      <c r="E13" s="614">
        <v>2886.88</v>
      </c>
      <c r="F13" s="614">
        <v>3035.98</v>
      </c>
      <c r="G13" s="615">
        <v>3014.53</v>
      </c>
      <c r="H13" s="476">
        <v>19.2</v>
      </c>
      <c r="I13" s="476">
        <v>18.8</v>
      </c>
      <c r="J13" s="476">
        <v>18.3</v>
      </c>
      <c r="K13" s="476">
        <v>18.399999999999999</v>
      </c>
      <c r="L13" s="476">
        <v>17.8</v>
      </c>
    </row>
    <row r="14" spans="2:12" ht="12.75" thickTop="1">
      <c r="B14" s="25" t="s">
        <v>320</v>
      </c>
      <c r="C14" s="616">
        <v>7092.58</v>
      </c>
      <c r="D14" s="616">
        <v>7155</v>
      </c>
      <c r="E14" s="396">
        <v>6875.99</v>
      </c>
      <c r="F14" s="396">
        <v>7429.67</v>
      </c>
      <c r="G14" s="617">
        <v>7309.14</v>
      </c>
      <c r="H14" s="479">
        <v>47.8</v>
      </c>
      <c r="I14" s="618">
        <v>46.6</v>
      </c>
      <c r="J14" s="618">
        <v>43.5</v>
      </c>
      <c r="K14" s="479">
        <v>44.9</v>
      </c>
      <c r="L14" s="479">
        <v>43.1</v>
      </c>
    </row>
  </sheetData>
  <mergeCells count="6">
    <mergeCell ref="C7:G7"/>
    <mergeCell ref="H7:L7"/>
    <mergeCell ref="B3:J3"/>
    <mergeCell ref="B1:K1"/>
    <mergeCell ref="C5:F5"/>
    <mergeCell ref="H5:K5"/>
  </mergeCells>
  <hyperlinks>
    <hyperlink ref="B1:J1" location="Contents_en!B44" display="III. External debt of the Republic of Moldova as of 03/31/2023 (preliminary data)" xr:uid="{1833A9BC-0D3A-41B0-B4C1-121F01892759}"/>
    <hyperlink ref="B1:K1" location="Contents_en!B40" display="III. External debt of the Republic of Moldova as of 03/31/2024 (preliminary data)" xr:uid="{A4860D7D-0F9E-45B6-BA95-3A02380705B8}"/>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0318-7F90-459A-B6C8-5CC41037559D}">
  <dimension ref="B1:K17"/>
  <sheetViews>
    <sheetView showGridLines="0" showRowColHeaders="0" zoomScaleNormal="100" workbookViewId="0"/>
  </sheetViews>
  <sheetFormatPr defaultRowHeight="12"/>
  <cols>
    <col min="1" max="1" customWidth="true" style="138" width="5.7109375" collapsed="false"/>
    <col min="2" max="2" customWidth="true" style="138" width="62.0" collapsed="false"/>
    <col min="3" max="10" customWidth="true" style="138" width="7.42578125" collapsed="false"/>
    <col min="11" max="16384" style="138" width="9.140625" collapsed="false"/>
  </cols>
  <sheetData>
    <row r="1" spans="2:11" s="172" customFormat="1" ht="15.75">
      <c r="B1" s="713" t="s">
        <v>81</v>
      </c>
      <c r="C1" s="713"/>
      <c r="D1" s="713"/>
      <c r="E1" s="713"/>
      <c r="F1" s="713"/>
      <c r="G1" s="713"/>
      <c r="H1" s="713"/>
      <c r="I1" s="713"/>
      <c r="J1" s="713"/>
      <c r="K1" s="792"/>
    </row>
    <row r="3" spans="2:11" s="27" customFormat="1" ht="14.25">
      <c r="B3" s="674" t="s">
        <v>88</v>
      </c>
      <c r="C3" s="674"/>
      <c r="D3" s="674"/>
      <c r="E3" s="674"/>
      <c r="F3" s="674"/>
      <c r="G3" s="674"/>
      <c r="H3" s="674"/>
      <c r="I3" s="674"/>
      <c r="J3" s="674"/>
      <c r="K3" s="674"/>
    </row>
    <row r="4" spans="2:11" ht="5.0999999999999996" customHeight="1"/>
    <row r="5" spans="2:11">
      <c r="B5" s="796"/>
      <c r="C5" s="798">
        <v>2023</v>
      </c>
      <c r="D5" s="799"/>
      <c r="E5" s="799"/>
      <c r="F5" s="800"/>
      <c r="G5" s="804">
        <v>2024</v>
      </c>
      <c r="H5" s="111" t="s">
        <v>89</v>
      </c>
    </row>
    <row r="6" spans="2:11" ht="12.75" thickBot="1">
      <c r="B6" s="796"/>
      <c r="C6" s="801"/>
      <c r="D6" s="802"/>
      <c r="E6" s="802"/>
      <c r="F6" s="803"/>
      <c r="G6" s="805"/>
      <c r="H6" s="111" t="s">
        <v>90</v>
      </c>
    </row>
    <row r="7" spans="2:11" ht="13.5" thickTop="1" thickBot="1">
      <c r="B7" s="796"/>
      <c r="C7" s="98" t="s">
        <v>0</v>
      </c>
      <c r="D7" s="98" t="s">
        <v>1</v>
      </c>
      <c r="E7" s="98" t="s">
        <v>2</v>
      </c>
      <c r="F7" s="98" t="s">
        <v>3</v>
      </c>
      <c r="G7" s="98" t="s">
        <v>0</v>
      </c>
      <c r="H7" s="124"/>
    </row>
    <row r="8" spans="2:11" ht="13.5" thickTop="1" thickBot="1">
      <c r="B8" s="797"/>
      <c r="C8" s="806" t="s">
        <v>8</v>
      </c>
      <c r="D8" s="794"/>
      <c r="E8" s="794"/>
      <c r="F8" s="794"/>
      <c r="G8" s="795"/>
      <c r="H8" s="125" t="s">
        <v>91</v>
      </c>
    </row>
    <row r="9" spans="2:11" ht="13.5" thickTop="1" thickBot="1">
      <c r="B9" s="21" t="s">
        <v>321</v>
      </c>
      <c r="C9" s="115">
        <v>34.9</v>
      </c>
      <c r="D9" s="115">
        <v>35.6</v>
      </c>
      <c r="E9" s="115">
        <v>34.299999999999997</v>
      </c>
      <c r="F9" s="115">
        <v>36.5</v>
      </c>
      <c r="G9" s="115">
        <v>36.1</v>
      </c>
      <c r="H9" s="128">
        <v>-0.4</v>
      </c>
    </row>
    <row r="10" spans="2:11" ht="13.5" thickTop="1" thickBot="1">
      <c r="B10" s="21" t="s">
        <v>322</v>
      </c>
      <c r="C10" s="115">
        <v>71.3</v>
      </c>
      <c r="D10" s="115">
        <v>71.3</v>
      </c>
      <c r="E10" s="115">
        <v>70.400000000000006</v>
      </c>
      <c r="F10" s="115">
        <v>71</v>
      </c>
      <c r="G10" s="115">
        <v>70.8</v>
      </c>
      <c r="H10" s="128">
        <v>-0.2</v>
      </c>
    </row>
    <row r="11" spans="2:11" ht="13.5" thickTop="1" thickBot="1">
      <c r="B11" s="21" t="s">
        <v>323</v>
      </c>
      <c r="C11" s="115">
        <v>28.7</v>
      </c>
      <c r="D11" s="115">
        <v>28.7</v>
      </c>
      <c r="E11" s="115">
        <v>29.6</v>
      </c>
      <c r="F11" s="115">
        <v>29</v>
      </c>
      <c r="G11" s="115">
        <v>29.2</v>
      </c>
      <c r="H11" s="128">
        <v>0.2</v>
      </c>
    </row>
    <row r="12" spans="2:11" ht="25.5" thickTop="1" thickBot="1">
      <c r="B12" s="21" t="s">
        <v>324</v>
      </c>
      <c r="C12" s="115">
        <v>57.4</v>
      </c>
      <c r="D12" s="115">
        <v>58</v>
      </c>
      <c r="E12" s="115">
        <v>57</v>
      </c>
      <c r="F12" s="115">
        <v>59.5</v>
      </c>
      <c r="G12" s="115">
        <v>59.3</v>
      </c>
      <c r="H12" s="128">
        <v>-0.2</v>
      </c>
    </row>
    <row r="13" spans="2:11" ht="13.5" thickTop="1" thickBot="1">
      <c r="B13" s="21" t="s">
        <v>325</v>
      </c>
      <c r="C13" s="115">
        <v>0.5</v>
      </c>
      <c r="D13" s="115">
        <v>0.6</v>
      </c>
      <c r="E13" s="115">
        <v>0.6</v>
      </c>
      <c r="F13" s="115">
        <v>0.7</v>
      </c>
      <c r="G13" s="115">
        <v>0.5</v>
      </c>
      <c r="H13" s="128">
        <v>-0.1</v>
      </c>
    </row>
    <row r="14" spans="2:11" ht="13.5" thickTop="1" thickBot="1">
      <c r="B14" s="21" t="s">
        <v>326</v>
      </c>
      <c r="C14" s="114">
        <v>195</v>
      </c>
      <c r="D14" s="114">
        <v>112</v>
      </c>
      <c r="E14" s="114">
        <v>62</v>
      </c>
      <c r="F14" s="114">
        <v>236</v>
      </c>
      <c r="G14" s="114">
        <v>84</v>
      </c>
      <c r="H14" s="129">
        <v>-152</v>
      </c>
    </row>
    <row r="15" spans="2:11" ht="13.5" thickTop="1" thickBot="1">
      <c r="B15" s="126"/>
      <c r="C15" s="794" t="s">
        <v>327</v>
      </c>
      <c r="D15" s="794"/>
      <c r="E15" s="794"/>
      <c r="F15" s="794"/>
      <c r="G15" s="795"/>
      <c r="H15" s="127" t="s">
        <v>182</v>
      </c>
    </row>
    <row r="16" spans="2:11" ht="12.75" thickTop="1">
      <c r="B16" s="25" t="s">
        <v>328</v>
      </c>
      <c r="C16" s="130">
        <v>9.6999999999999993</v>
      </c>
      <c r="D16" s="130">
        <v>6.3</v>
      </c>
      <c r="E16" s="130">
        <v>3.1</v>
      </c>
      <c r="F16" s="130">
        <v>6.7</v>
      </c>
      <c r="G16" s="130">
        <v>8.4</v>
      </c>
      <c r="H16" s="131">
        <v>1.7</v>
      </c>
    </row>
    <row r="17" spans="2:2">
      <c r="B17" s="132" t="s">
        <v>329</v>
      </c>
    </row>
  </sheetData>
  <mergeCells count="7">
    <mergeCell ref="C15:G15"/>
    <mergeCell ref="B3:K3"/>
    <mergeCell ref="B1:K1"/>
    <mergeCell ref="B5:B8"/>
    <mergeCell ref="C5:F6"/>
    <mergeCell ref="G5:G6"/>
    <mergeCell ref="C8:G8"/>
  </mergeCells>
  <hyperlinks>
    <hyperlink ref="B1:J1" location="Contents_en!B44" display="III. External debt of the Republic of Moldova as of 03/31/2023 (preliminary data)" xr:uid="{8CB5959D-E4D5-43AD-AE55-820D4B734C60}"/>
    <hyperlink ref="B1:K1" location="Contents_en!B40" display="III. External debt of the Republic of Moldova as of 03/31/2024 (preliminary data)" xr:uid="{0AAE0768-8A7F-47B5-9D6E-D69AB5AE019E}"/>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34DFB-BCBA-4DD2-8D5A-666E6F9B9B78}">
  <dimension ref="B1:K16"/>
  <sheetViews>
    <sheetView showGridLines="0" showRowColHeaders="0" zoomScaleNormal="100" workbookViewId="0"/>
  </sheetViews>
  <sheetFormatPr defaultRowHeight="12"/>
  <cols>
    <col min="1" max="1" customWidth="true" style="138" width="5.7109375" collapsed="false"/>
    <col min="2" max="2" customWidth="true" style="138" width="67.28515625" collapsed="false"/>
    <col min="3" max="3" customWidth="true" style="138" width="10.42578125" collapsed="false"/>
    <col min="4" max="10" customWidth="true" style="138" width="6.5703125" collapsed="false"/>
    <col min="11" max="11" customWidth="true" style="138" width="7.28515625" collapsed="false"/>
    <col min="12" max="16384" style="138" width="9.140625" collapsed="false"/>
  </cols>
  <sheetData>
    <row r="1" spans="2:11" s="172" customFormat="1" ht="15.75">
      <c r="B1" s="713" t="s">
        <v>81</v>
      </c>
      <c r="C1" s="713"/>
      <c r="D1" s="713"/>
      <c r="E1" s="713"/>
      <c r="F1" s="713"/>
      <c r="G1" s="713"/>
      <c r="H1" s="713"/>
      <c r="I1" s="713"/>
      <c r="J1" s="713"/>
      <c r="K1" s="792"/>
    </row>
    <row r="3" spans="2:11" s="27" customFormat="1" ht="14.25">
      <c r="B3" s="674" t="s">
        <v>101</v>
      </c>
      <c r="C3" s="674"/>
      <c r="D3" s="674"/>
      <c r="E3" s="674"/>
      <c r="F3" s="674"/>
      <c r="G3" s="674"/>
      <c r="H3" s="674"/>
      <c r="I3" s="141"/>
      <c r="J3" s="141"/>
    </row>
    <row r="4" spans="2:11" ht="5.0999999999999996" customHeight="1" thickBot="1"/>
    <row r="5" spans="2:11" ht="12.75" thickBot="1">
      <c r="B5" s="807"/>
      <c r="C5" s="808">
        <v>2023</v>
      </c>
      <c r="D5" s="790"/>
      <c r="E5" s="790"/>
      <c r="F5" s="791"/>
      <c r="G5" s="16">
        <v>2024</v>
      </c>
    </row>
    <row r="6" spans="2:11" ht="12.75" thickBot="1">
      <c r="B6" s="807"/>
      <c r="C6" s="18" t="s">
        <v>0</v>
      </c>
      <c r="D6" s="19" t="s">
        <v>1</v>
      </c>
      <c r="E6" s="19" t="s">
        <v>2</v>
      </c>
      <c r="F6" s="19" t="s">
        <v>3</v>
      </c>
      <c r="G6" s="16" t="s">
        <v>0</v>
      </c>
    </row>
    <row r="7" spans="2:11" ht="12.75" thickBot="1">
      <c r="B7" s="171"/>
      <c r="C7" s="809" t="s">
        <v>330</v>
      </c>
      <c r="D7" s="730"/>
      <c r="E7" s="730"/>
      <c r="F7" s="730"/>
      <c r="G7" s="730"/>
    </row>
    <row r="8" spans="2:11" ht="13.5" thickTop="1" thickBot="1">
      <c r="B8" s="133" t="s">
        <v>331</v>
      </c>
      <c r="C8" s="113">
        <v>139.57</v>
      </c>
      <c r="D8" s="113">
        <v>222.27</v>
      </c>
      <c r="E8" s="113">
        <v>485.23</v>
      </c>
      <c r="F8" s="113">
        <v>203.52</v>
      </c>
      <c r="G8" s="113">
        <v>176.78</v>
      </c>
    </row>
    <row r="9" spans="2:11" ht="25.5" thickTop="1" thickBot="1">
      <c r="B9" s="134" t="s">
        <v>332</v>
      </c>
      <c r="C9" s="71">
        <v>39.770000000000003</v>
      </c>
      <c r="D9" s="71">
        <v>97.75</v>
      </c>
      <c r="E9" s="71">
        <v>366.65</v>
      </c>
      <c r="F9" s="71">
        <v>87.21</v>
      </c>
      <c r="G9" s="71">
        <v>76.739999999999995</v>
      </c>
    </row>
    <row r="10" spans="2:11" ht="13.5" thickTop="1" thickBot="1">
      <c r="B10" s="135" t="s">
        <v>333</v>
      </c>
      <c r="C10" s="462">
        <v>37.35</v>
      </c>
      <c r="D10" s="462">
        <v>89.38</v>
      </c>
      <c r="E10" s="462">
        <v>363.49</v>
      </c>
      <c r="F10" s="462">
        <v>78.13</v>
      </c>
      <c r="G10" s="462">
        <v>70.91</v>
      </c>
    </row>
    <row r="11" spans="2:11" ht="13.5" thickTop="1" thickBot="1">
      <c r="B11" s="136" t="s">
        <v>334</v>
      </c>
      <c r="C11" s="463">
        <v>99.8</v>
      </c>
      <c r="D11" s="463">
        <v>124.52</v>
      </c>
      <c r="E11" s="463">
        <v>118.58</v>
      </c>
      <c r="F11" s="463">
        <v>116.31</v>
      </c>
      <c r="G11" s="463">
        <v>100.04</v>
      </c>
    </row>
    <row r="12" spans="2:11" ht="13.5" thickTop="1" thickBot="1">
      <c r="B12" s="207"/>
      <c r="C12" s="810" t="s">
        <v>406</v>
      </c>
      <c r="D12" s="811"/>
      <c r="E12" s="811"/>
      <c r="F12" s="811"/>
      <c r="G12" s="811"/>
    </row>
    <row r="13" spans="2:11" ht="13.5" thickTop="1" thickBot="1">
      <c r="B13" s="208" t="s">
        <v>331</v>
      </c>
      <c r="C13" s="464">
        <v>9.3000000000000007</v>
      </c>
      <c r="D13" s="464">
        <v>16.100000000000001</v>
      </c>
      <c r="E13" s="464">
        <v>33.200000000000003</v>
      </c>
      <c r="F13" s="464">
        <v>13.4</v>
      </c>
      <c r="G13" s="464">
        <v>13</v>
      </c>
    </row>
    <row r="14" spans="2:11" ht="25.5" thickTop="1" thickBot="1">
      <c r="B14" s="134" t="s">
        <v>332</v>
      </c>
      <c r="C14" s="465">
        <v>2.6</v>
      </c>
      <c r="D14" s="465">
        <v>7.1</v>
      </c>
      <c r="E14" s="465">
        <v>25.1</v>
      </c>
      <c r="F14" s="465">
        <v>5.7</v>
      </c>
      <c r="G14" s="465">
        <v>5.6</v>
      </c>
    </row>
    <row r="15" spans="2:11" ht="13.5" thickTop="1" thickBot="1">
      <c r="B15" s="135" t="s">
        <v>333</v>
      </c>
      <c r="C15" s="465">
        <v>2.5</v>
      </c>
      <c r="D15" s="465">
        <v>6.5</v>
      </c>
      <c r="E15" s="465">
        <v>24.9</v>
      </c>
      <c r="F15" s="465">
        <v>5.0999999999999996</v>
      </c>
      <c r="G15" s="465">
        <v>5.2</v>
      </c>
    </row>
    <row r="16" spans="2:11" ht="12.75" thickTop="1">
      <c r="B16" s="136" t="s">
        <v>334</v>
      </c>
      <c r="C16" s="465">
        <v>6.7</v>
      </c>
      <c r="D16" s="465">
        <v>9</v>
      </c>
      <c r="E16" s="465">
        <v>8.1</v>
      </c>
      <c r="F16" s="465">
        <v>7.7</v>
      </c>
      <c r="G16" s="465">
        <v>7.2</v>
      </c>
    </row>
  </sheetData>
  <mergeCells count="6">
    <mergeCell ref="B1:K1"/>
    <mergeCell ref="B5:B6"/>
    <mergeCell ref="C5:F5"/>
    <mergeCell ref="C7:G7"/>
    <mergeCell ref="C12:G12"/>
    <mergeCell ref="B3:H3"/>
  </mergeCells>
  <hyperlinks>
    <hyperlink ref="B1:J1" location="Contents_en!B44" display="III. External debt of the Republic of Moldova as of 03/31/2023 (preliminary data)" xr:uid="{E7333F6D-E278-4D94-83B4-488D8582721A}"/>
    <hyperlink ref="B1:K1" location="Contents_en!B40" display="III. External debt of the Republic of Moldova as of 03/31/2024 (preliminary data)" xr:uid="{3C6FD5D4-DA0B-4489-85A2-93FCCA6527B5}"/>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67953-B287-4C1B-80D8-B88D01F89D2D}">
  <dimension ref="B1:L48"/>
  <sheetViews>
    <sheetView showGridLines="0" showRowColHeaders="0" zoomScaleNormal="100" workbookViewId="0">
      <selection activeCell="B5" sqref="B5:J5"/>
    </sheetView>
  </sheetViews>
  <sheetFormatPr defaultColWidth="9.140625" defaultRowHeight="12"/>
  <cols>
    <col min="1" max="1" customWidth="true" style="140" width="5.7109375" collapsed="false"/>
    <col min="2" max="2" customWidth="true" style="140" width="30.140625" collapsed="false"/>
    <col min="3" max="7" customWidth="true" style="140" width="8.85546875" collapsed="false"/>
    <col min="8" max="8" customWidth="true" style="140" width="3.0" collapsed="false"/>
    <col min="9" max="9" customWidth="true" style="140" width="20.7109375" collapsed="false"/>
    <col min="10" max="10" customWidth="true" style="140" width="8.85546875" collapsed="false"/>
    <col min="11" max="16384" style="140" width="9.140625" collapsed="false"/>
  </cols>
  <sheetData>
    <row r="1" spans="2:11" s="172" customFormat="1" ht="15.75">
      <c r="B1" s="713" t="s">
        <v>81</v>
      </c>
      <c r="C1" s="713"/>
      <c r="D1" s="713"/>
      <c r="E1" s="713"/>
      <c r="F1" s="713"/>
      <c r="G1" s="713"/>
      <c r="H1" s="713"/>
      <c r="I1" s="713"/>
      <c r="J1" s="713"/>
      <c r="K1" s="792"/>
    </row>
    <row r="2" spans="2:11" ht="12" customHeight="1"/>
    <row r="3" spans="2:11" s="177" customFormat="1" ht="30" customHeight="1">
      <c r="B3" s="812" t="s">
        <v>398</v>
      </c>
      <c r="C3" s="812"/>
      <c r="D3" s="812"/>
      <c r="E3" s="812"/>
      <c r="F3" s="812"/>
      <c r="G3" s="812"/>
      <c r="H3" s="812"/>
      <c r="I3" s="812"/>
      <c r="J3" s="812"/>
    </row>
    <row r="4" spans="2:11" ht="5.0999999999999996" customHeight="1">
      <c r="B4" s="820"/>
      <c r="C4" s="820"/>
      <c r="D4" s="820"/>
      <c r="E4" s="165"/>
    </row>
    <row r="5" spans="2:11" s="206" customFormat="1" ht="14.25">
      <c r="B5" s="818" t="s">
        <v>92</v>
      </c>
      <c r="C5" s="818"/>
      <c r="D5" s="818"/>
      <c r="E5" s="818"/>
      <c r="F5" s="818"/>
      <c r="G5" s="818"/>
      <c r="H5" s="818"/>
      <c r="I5" s="818"/>
      <c r="J5" s="819"/>
    </row>
    <row r="6" spans="2:11" ht="4.5" customHeight="1"/>
    <row r="7" spans="2:11">
      <c r="K7" s="166"/>
    </row>
    <row r="33" spans="2:12">
      <c r="B33" s="813"/>
      <c r="C33" s="815">
        <v>2023</v>
      </c>
      <c r="D33" s="816"/>
      <c r="E33" s="816"/>
      <c r="F33" s="817"/>
      <c r="G33" s="174">
        <v>2024</v>
      </c>
    </row>
    <row r="34" spans="2:12">
      <c r="B34" s="814"/>
      <c r="C34" s="174" t="s">
        <v>0</v>
      </c>
      <c r="D34" s="174" t="s">
        <v>1</v>
      </c>
      <c r="E34" s="174" t="s">
        <v>2</v>
      </c>
      <c r="F34" s="174" t="s">
        <v>3</v>
      </c>
      <c r="G34" s="174" t="s">
        <v>0</v>
      </c>
      <c r="I34" s="173"/>
      <c r="J34" s="173" t="s">
        <v>78</v>
      </c>
    </row>
    <row r="35" spans="2:12">
      <c r="B35" s="168" t="s">
        <v>317</v>
      </c>
      <c r="C35" s="176">
        <v>3476.97</v>
      </c>
      <c r="D35" s="176">
        <v>3574.0100000000007</v>
      </c>
      <c r="E35" s="176">
        <v>3347.51</v>
      </c>
      <c r="F35" s="176">
        <v>3820.5199999999995</v>
      </c>
      <c r="G35" s="176">
        <v>3727.83</v>
      </c>
      <c r="I35" s="175" t="s">
        <v>174</v>
      </c>
      <c r="J35" s="176">
        <v>3351.74</v>
      </c>
    </row>
    <row r="36" spans="2:12">
      <c r="B36" s="168" t="s">
        <v>319</v>
      </c>
      <c r="C36" s="176">
        <v>0.78</v>
      </c>
      <c r="D36" s="176">
        <v>1.01</v>
      </c>
      <c r="E36" s="176">
        <v>1.1499999999999999</v>
      </c>
      <c r="F36" s="176">
        <v>1.2999999999999998</v>
      </c>
      <c r="G36" s="176">
        <v>1.5</v>
      </c>
      <c r="I36" s="175" t="s">
        <v>335</v>
      </c>
      <c r="J36" s="176">
        <v>374.59</v>
      </c>
    </row>
    <row r="37" spans="2:12">
      <c r="B37" s="168" t="s">
        <v>320</v>
      </c>
      <c r="C37" s="176">
        <v>3476.1899999999996</v>
      </c>
      <c r="D37" s="176">
        <v>3573.0000000000005</v>
      </c>
      <c r="E37" s="176">
        <v>3346.36</v>
      </c>
      <c r="F37" s="176">
        <v>3819.2199999999993</v>
      </c>
      <c r="G37" s="176">
        <v>3726.33</v>
      </c>
      <c r="I37" s="175" t="s">
        <v>215</v>
      </c>
      <c r="J37" s="176">
        <v>1.5</v>
      </c>
    </row>
    <row r="38" spans="2:12" s="138" customFormat="1" ht="33.75" customHeight="1"/>
    <row r="39" spans="2:12" s="138" customFormat="1" ht="11.25" customHeight="1">
      <c r="B39" s="167"/>
    </row>
    <row r="43" spans="2:12" s="169" customFormat="1">
      <c r="B43" s="140"/>
      <c r="C43" s="140"/>
      <c r="D43" s="140"/>
      <c r="E43" s="140"/>
      <c r="F43" s="140"/>
      <c r="G43" s="140"/>
      <c r="H43" s="140"/>
      <c r="I43" s="140"/>
      <c r="J43" s="140"/>
      <c r="K43" s="140"/>
      <c r="L43" s="140"/>
    </row>
    <row r="44" spans="2:12" s="169" customFormat="1" ht="35.25" customHeight="1">
      <c r="B44" s="140"/>
      <c r="C44" s="140"/>
      <c r="D44" s="140"/>
      <c r="E44" s="140"/>
      <c r="F44" s="140"/>
      <c r="G44" s="140"/>
      <c r="H44" s="140"/>
      <c r="I44" s="140"/>
      <c r="J44" s="140"/>
      <c r="K44" s="140"/>
      <c r="L44" s="140"/>
    </row>
    <row r="45" spans="2:12" s="169" customFormat="1">
      <c r="B45" s="140"/>
      <c r="C45" s="140"/>
      <c r="D45" s="140"/>
      <c r="E45" s="140"/>
      <c r="F45" s="140"/>
      <c r="G45" s="140"/>
      <c r="H45" s="140"/>
      <c r="I45" s="140"/>
      <c r="J45" s="140"/>
      <c r="K45" s="140"/>
      <c r="L45" s="140"/>
    </row>
    <row r="48" spans="2:12">
      <c r="C48" s="170"/>
      <c r="D48" s="170"/>
      <c r="E48" s="170"/>
      <c r="F48" s="170"/>
    </row>
  </sheetData>
  <mergeCells count="6">
    <mergeCell ref="B3:J3"/>
    <mergeCell ref="B1:K1"/>
    <mergeCell ref="B33:B34"/>
    <mergeCell ref="C33:F33"/>
    <mergeCell ref="B5:J5"/>
    <mergeCell ref="B4:D4"/>
  </mergeCells>
  <hyperlinks>
    <hyperlink ref="B1:J1" location="Contents_en!B44" display="III. External debt of the Republic of Moldova as of 03/31/2023 (preliminary data)" xr:uid="{FA245363-DABE-4734-8F83-17B1FB1C093A}"/>
    <hyperlink ref="B1:K1" location="Contents_en!B40" display="III. External debt of the Republic of Moldova as of 03/31/2024 (preliminary data)" xr:uid="{C22602AA-1DFC-4BB2-BD99-8DF9B1491DC6}"/>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48DFF-1411-4034-970F-3C9C8F4AEB80}">
  <sheetPr codeName="Sheet3"/>
  <dimension ref="B1:Q47"/>
  <sheetViews>
    <sheetView showGridLines="0" showRowColHeaders="0" zoomScaleNormal="100" workbookViewId="0"/>
  </sheetViews>
  <sheetFormatPr defaultColWidth="9.140625" defaultRowHeight="12.75"/>
  <cols>
    <col min="1" max="1" customWidth="true" style="482" width="5.7109375" collapsed="false"/>
    <col min="2" max="2" customWidth="true" style="482" width="40.7109375" collapsed="false"/>
    <col min="3" max="7" customWidth="true" style="482" width="11.28515625" collapsed="false"/>
    <col min="8" max="16384" style="482" width="9.140625" collapsed="false"/>
  </cols>
  <sheetData>
    <row r="1" spans="2:14" s="27" customFormat="1" ht="15.75">
      <c r="B1" s="624" t="s">
        <v>80</v>
      </c>
      <c r="C1" s="624"/>
      <c r="D1" s="624"/>
      <c r="E1" s="624"/>
      <c r="F1" s="624"/>
      <c r="G1" s="624"/>
    </row>
    <row r="2" spans="2:14" ht="11.25" customHeight="1">
      <c r="B2" s="644"/>
      <c r="C2" s="645"/>
      <c r="D2" s="645"/>
      <c r="E2" s="645"/>
      <c r="F2" s="645"/>
      <c r="G2" s="645"/>
    </row>
    <row r="3" spans="2:14" s="484" customFormat="1" ht="30" customHeight="1">
      <c r="B3" s="648" t="s">
        <v>390</v>
      </c>
      <c r="C3" s="649"/>
      <c r="D3" s="649"/>
      <c r="E3" s="649"/>
      <c r="F3" s="649"/>
      <c r="G3" s="649"/>
    </row>
    <row r="4" spans="2:14" ht="5.0999999999999996" customHeight="1">
      <c r="B4" s="481"/>
      <c r="C4" s="41"/>
      <c r="D4" s="41"/>
      <c r="E4" s="41"/>
      <c r="F4" s="41"/>
      <c r="G4" s="41"/>
      <c r="H4" s="483"/>
      <c r="I4" s="483"/>
      <c r="J4" s="483"/>
      <c r="K4" s="483"/>
      <c r="L4" s="483"/>
    </row>
    <row r="5" spans="2:14" s="485" customFormat="1" ht="14.25">
      <c r="B5" s="641" t="s">
        <v>59</v>
      </c>
      <c r="C5" s="641"/>
      <c r="D5" s="641"/>
      <c r="E5" s="641"/>
      <c r="F5" s="641"/>
      <c r="G5" s="641"/>
      <c r="H5" s="484"/>
      <c r="I5" s="484"/>
      <c r="J5" s="484"/>
      <c r="K5" s="484"/>
      <c r="L5" s="484"/>
    </row>
    <row r="6" spans="2:14">
      <c r="C6" s="486"/>
      <c r="D6" s="486"/>
      <c r="E6" s="486"/>
      <c r="F6" s="486"/>
      <c r="N6" s="486"/>
    </row>
    <row r="28" spans="2:13" ht="15" customHeight="1">
      <c r="B28" s="642"/>
      <c r="C28" s="646">
        <v>2023</v>
      </c>
      <c r="D28" s="647"/>
      <c r="E28" s="647"/>
      <c r="F28" s="647"/>
      <c r="G28" s="487">
        <v>2024</v>
      </c>
    </row>
    <row r="29" spans="2:13" s="492" customFormat="1" ht="10.5">
      <c r="B29" s="643"/>
      <c r="C29" s="487" t="s">
        <v>0</v>
      </c>
      <c r="D29" s="487" t="s">
        <v>1</v>
      </c>
      <c r="E29" s="487" t="s">
        <v>2</v>
      </c>
      <c r="F29" s="487" t="s">
        <v>3</v>
      </c>
      <c r="G29" s="487" t="s">
        <v>0</v>
      </c>
    </row>
    <row r="30" spans="2:13" s="492" customFormat="1" ht="10.5">
      <c r="B30" s="488" t="s">
        <v>152</v>
      </c>
      <c r="C30" s="489">
        <f>ROUND(C31,1)+ROUND(C32,1)</f>
        <v>115.69999999999999</v>
      </c>
      <c r="D30" s="489">
        <f t="shared" ref="D30:G30" si="0">ROUND(D31,1)+ROUND(D32,1)</f>
        <v>91.5</v>
      </c>
      <c r="E30" s="489">
        <f t="shared" si="0"/>
        <v>89.6</v>
      </c>
      <c r="F30" s="489">
        <f t="shared" si="0"/>
        <v>87.6</v>
      </c>
      <c r="G30" s="489">
        <f t="shared" si="0"/>
        <v>95.199999999999989</v>
      </c>
      <c r="H30" s="505"/>
      <c r="I30" s="506"/>
      <c r="J30" s="506"/>
      <c r="K30" s="506"/>
      <c r="L30" s="506"/>
      <c r="M30" s="506"/>
    </row>
    <row r="31" spans="2:13" s="492" customFormat="1" ht="10.5">
      <c r="B31" s="488" t="s">
        <v>153</v>
      </c>
      <c r="C31" s="489">
        <v>43.853922090617878</v>
      </c>
      <c r="D31" s="489">
        <v>34.694910771633317</v>
      </c>
      <c r="E31" s="489">
        <v>32.38614065545201</v>
      </c>
      <c r="F31" s="489">
        <v>32.611662318044495</v>
      </c>
      <c r="G31" s="489">
        <v>35.857428202246894</v>
      </c>
      <c r="I31" s="506"/>
      <c r="J31" s="506"/>
      <c r="K31" s="506"/>
      <c r="L31" s="506"/>
      <c r="M31" s="506"/>
    </row>
    <row r="32" spans="2:13" s="492" customFormat="1" ht="10.5">
      <c r="B32" s="488" t="s">
        <v>154</v>
      </c>
      <c r="C32" s="489">
        <v>71.812619469490002</v>
      </c>
      <c r="D32" s="489">
        <v>56.816241199954668</v>
      </c>
      <c r="E32" s="489">
        <v>57.166581304030665</v>
      </c>
      <c r="F32" s="489">
        <v>55.037034811864871</v>
      </c>
      <c r="G32" s="489">
        <v>59.339036977191562</v>
      </c>
      <c r="I32" s="506"/>
      <c r="J32" s="506"/>
      <c r="K32" s="506"/>
      <c r="L32" s="506"/>
      <c r="M32" s="506"/>
    </row>
    <row r="33" spans="2:17" ht="6.75" customHeight="1">
      <c r="B33" s="491"/>
      <c r="H33" s="492"/>
      <c r="I33" s="492"/>
      <c r="J33" s="492"/>
      <c r="K33" s="492"/>
    </row>
    <row r="34" spans="2:17">
      <c r="B34" s="493"/>
      <c r="C34" s="494" t="s">
        <v>99</v>
      </c>
      <c r="D34" s="494" t="s">
        <v>98</v>
      </c>
      <c r="E34" s="494" t="s">
        <v>97</v>
      </c>
      <c r="F34" s="494" t="s">
        <v>71</v>
      </c>
      <c r="G34" s="494" t="s">
        <v>100</v>
      </c>
    </row>
    <row r="35" spans="2:17" s="492" customFormat="1" ht="10.5">
      <c r="B35" s="495" t="s">
        <v>155</v>
      </c>
      <c r="C35" s="489">
        <f>SUM(C36:C37)</f>
        <v>135.4800188578744</v>
      </c>
      <c r="D35" s="489">
        <f t="shared" ref="D35:G35" si="1">SUM(D36:D37)</f>
        <v>133.4659006745058</v>
      </c>
      <c r="E35" s="489">
        <f t="shared" si="1"/>
        <v>128.07243113594609</v>
      </c>
      <c r="F35" s="489">
        <f t="shared" si="1"/>
        <v>130.97720305686605</v>
      </c>
      <c r="G35" s="489">
        <f t="shared" si="1"/>
        <v>126.15561935735509</v>
      </c>
      <c r="I35" s="505"/>
      <c r="J35" s="505"/>
      <c r="K35" s="505"/>
      <c r="L35" s="505"/>
      <c r="M35" s="505"/>
      <c r="N35" s="505"/>
      <c r="O35" s="505"/>
      <c r="P35" s="505"/>
      <c r="Q35" s="507"/>
    </row>
    <row r="36" spans="2:17" s="492" customFormat="1" ht="10.5">
      <c r="B36" s="495" t="s">
        <v>156</v>
      </c>
      <c r="C36" s="489">
        <v>45.815168569779388</v>
      </c>
      <c r="D36" s="489">
        <v>45.896658075768542</v>
      </c>
      <c r="E36" s="489">
        <v>43.817295224177698</v>
      </c>
      <c r="F36" s="489">
        <v>45.683312499090405</v>
      </c>
      <c r="G36" s="489">
        <v>44.486022450758597</v>
      </c>
      <c r="J36" s="505"/>
      <c r="K36" s="505"/>
      <c r="L36" s="505"/>
      <c r="M36" s="505"/>
      <c r="N36" s="505"/>
      <c r="O36" s="505"/>
      <c r="P36" s="505"/>
      <c r="Q36" s="507"/>
    </row>
    <row r="37" spans="2:17" s="492" customFormat="1" ht="10.5">
      <c r="B37" s="495" t="s">
        <v>157</v>
      </c>
      <c r="C37" s="489">
        <v>89.66485028809501</v>
      </c>
      <c r="D37" s="489">
        <v>87.569242598737247</v>
      </c>
      <c r="E37" s="489">
        <v>84.255135911768406</v>
      </c>
      <c r="F37" s="489">
        <v>85.29389055777564</v>
      </c>
      <c r="G37" s="489">
        <v>81.669596906596496</v>
      </c>
      <c r="J37" s="505"/>
      <c r="K37" s="505"/>
      <c r="L37" s="505"/>
      <c r="M37" s="505"/>
      <c r="N37" s="505"/>
      <c r="O37" s="505"/>
      <c r="P37" s="505"/>
      <c r="Q37" s="507"/>
    </row>
    <row r="45" spans="2:17">
      <c r="C45" s="490"/>
      <c r="D45" s="490"/>
      <c r="E45" s="490"/>
      <c r="F45" s="490"/>
      <c r="G45" s="490"/>
    </row>
    <row r="46" spans="2:17">
      <c r="C46" s="490"/>
      <c r="D46" s="490"/>
      <c r="E46" s="490"/>
      <c r="F46" s="490"/>
      <c r="G46" s="490"/>
    </row>
    <row r="47" spans="2:17">
      <c r="C47" s="490"/>
      <c r="D47" s="490"/>
      <c r="E47" s="490"/>
      <c r="F47" s="490"/>
      <c r="G47" s="490"/>
    </row>
  </sheetData>
  <mergeCells count="6">
    <mergeCell ref="B1:G1"/>
    <mergeCell ref="B5:G5"/>
    <mergeCell ref="B28:B29"/>
    <mergeCell ref="B2:G2"/>
    <mergeCell ref="C28:F28"/>
    <mergeCell ref="B3:G3"/>
  </mergeCells>
  <hyperlinks>
    <hyperlink ref="B1:C1" location="Contents_en!B4" display="I. Balance of payments of the Republic of Moldova in Quarter I, 2023 (preliminary data)" xr:uid="{9F075EA9-C6F1-4CCB-80E6-F05C01C859A8}"/>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73EDA-4B23-4136-8FF4-A4D0C6535D12}">
  <dimension ref="B1:K41"/>
  <sheetViews>
    <sheetView showGridLines="0" showRowColHeaders="0" zoomScaleNormal="100" workbookViewId="0"/>
  </sheetViews>
  <sheetFormatPr defaultColWidth="9.140625" defaultRowHeight="12" customHeight="1"/>
  <cols>
    <col min="1" max="1" customWidth="true" style="157" width="5.7109375" collapsed="false"/>
    <col min="2" max="2" customWidth="true" style="157" width="39.28515625" collapsed="false"/>
    <col min="3" max="7" customWidth="true" style="139" width="12.140625" collapsed="false"/>
    <col min="8" max="16384" style="157" width="9.140625" collapsed="false"/>
  </cols>
  <sheetData>
    <row r="1" spans="2:11" s="172" customFormat="1" ht="15.75">
      <c r="B1" s="713" t="s">
        <v>81</v>
      </c>
      <c r="C1" s="713"/>
      <c r="D1" s="713"/>
      <c r="E1" s="713"/>
      <c r="F1" s="713"/>
      <c r="G1" s="713"/>
      <c r="H1" s="713"/>
      <c r="I1" s="713"/>
      <c r="J1" s="713"/>
      <c r="K1" s="792"/>
    </row>
    <row r="2" spans="2:11" s="138" customFormat="1" ht="15" customHeight="1">
      <c r="B2" s="148"/>
      <c r="C2" s="155"/>
      <c r="D2" s="155"/>
      <c r="E2" s="155"/>
      <c r="F2" s="155"/>
      <c r="G2" s="155"/>
    </row>
    <row r="3" spans="2:11" s="137" customFormat="1" ht="30" customHeight="1">
      <c r="B3" s="770" t="s">
        <v>61</v>
      </c>
      <c r="C3" s="770"/>
      <c r="D3" s="770"/>
      <c r="E3" s="770"/>
      <c r="F3" s="770"/>
      <c r="G3" s="741"/>
    </row>
    <row r="4" spans="2:11" s="138" customFormat="1" ht="5.0999999999999996" customHeight="1"/>
    <row r="5" spans="2:11" s="203" customFormat="1" ht="14.25">
      <c r="B5" s="821" t="s">
        <v>93</v>
      </c>
      <c r="C5" s="821"/>
      <c r="D5" s="821"/>
      <c r="E5" s="821"/>
      <c r="F5" s="821"/>
      <c r="G5" s="822"/>
    </row>
    <row r="6" spans="2:11" s="138" customFormat="1" ht="15" customHeight="1">
      <c r="B6" s="148"/>
      <c r="C6" s="155"/>
      <c r="D6" s="155"/>
      <c r="E6" s="155"/>
      <c r="F6" s="155"/>
      <c r="G6" s="155"/>
    </row>
    <row r="7" spans="2:11" s="138" customFormat="1" ht="15" customHeight="1">
      <c r="B7" s="155"/>
    </row>
    <row r="8" spans="2:11" ht="12" customHeight="1">
      <c r="B8" s="156"/>
      <c r="C8" s="157"/>
      <c r="D8" s="157"/>
      <c r="E8" s="157"/>
      <c r="F8" s="157"/>
      <c r="G8" s="157"/>
    </row>
    <row r="9" spans="2:11" ht="12" customHeight="1">
      <c r="B9" s="139"/>
      <c r="C9" s="157"/>
      <c r="D9" s="157"/>
      <c r="E9" s="157"/>
      <c r="F9" s="157"/>
      <c r="G9" s="157"/>
    </row>
    <row r="10" spans="2:11" ht="12" customHeight="1">
      <c r="B10" s="139"/>
      <c r="C10" s="157"/>
      <c r="D10" s="157"/>
      <c r="E10" s="157"/>
      <c r="F10" s="157"/>
      <c r="G10" s="157"/>
    </row>
    <row r="11" spans="2:11" ht="12" customHeight="1">
      <c r="B11" s="139"/>
      <c r="C11" s="157"/>
      <c r="D11" s="157"/>
      <c r="E11" s="157"/>
      <c r="F11" s="157"/>
      <c r="G11" s="157"/>
    </row>
    <row r="12" spans="2:11" ht="12" customHeight="1">
      <c r="B12" s="139"/>
      <c r="C12" s="157"/>
      <c r="D12" s="157"/>
      <c r="E12" s="157"/>
      <c r="F12" s="157"/>
      <c r="G12" s="157"/>
    </row>
    <row r="13" spans="2:11" ht="12" customHeight="1">
      <c r="B13" s="139"/>
      <c r="C13" s="157"/>
      <c r="D13" s="157"/>
      <c r="E13" s="157"/>
      <c r="F13" s="157"/>
      <c r="G13" s="157"/>
    </row>
    <row r="14" spans="2:11" ht="12" customHeight="1">
      <c r="B14" s="139"/>
      <c r="C14" s="157"/>
      <c r="D14" s="157"/>
      <c r="E14" s="157"/>
      <c r="F14" s="157"/>
      <c r="G14" s="157"/>
    </row>
    <row r="15" spans="2:11" ht="12" customHeight="1">
      <c r="B15" s="139"/>
      <c r="C15" s="157"/>
      <c r="D15" s="157"/>
      <c r="E15" s="157"/>
      <c r="F15" s="157"/>
      <c r="G15" s="157"/>
    </row>
    <row r="16" spans="2:11" ht="12" customHeight="1">
      <c r="B16" s="139"/>
      <c r="C16" s="157"/>
      <c r="D16" s="157"/>
      <c r="E16" s="157"/>
      <c r="F16" s="157"/>
      <c r="G16" s="157"/>
    </row>
    <row r="17" spans="2:7" ht="12" customHeight="1">
      <c r="B17" s="139"/>
      <c r="C17" s="157"/>
      <c r="D17" s="157"/>
      <c r="E17" s="157"/>
      <c r="F17" s="157"/>
      <c r="G17" s="157"/>
    </row>
    <row r="18" spans="2:7" s="158" customFormat="1" ht="12" customHeight="1"/>
    <row r="19" spans="2:7" ht="12" customHeight="1">
      <c r="B19" s="139"/>
      <c r="C19" s="157"/>
      <c r="D19" s="157"/>
      <c r="E19" s="157"/>
      <c r="F19" s="157"/>
      <c r="G19" s="157"/>
    </row>
    <row r="20" spans="2:7" ht="12" customHeight="1">
      <c r="B20" s="139"/>
      <c r="C20" s="157"/>
      <c r="D20" s="157"/>
      <c r="E20" s="157"/>
      <c r="F20" s="157"/>
      <c r="G20" s="157"/>
    </row>
    <row r="21" spans="2:7" ht="12" customHeight="1">
      <c r="B21" s="139"/>
      <c r="C21" s="157"/>
      <c r="D21" s="157"/>
      <c r="E21" s="157"/>
      <c r="F21" s="157"/>
      <c r="G21" s="157"/>
    </row>
    <row r="22" spans="2:7" ht="12" customHeight="1">
      <c r="B22" s="139"/>
      <c r="C22" s="157"/>
      <c r="D22" s="157"/>
      <c r="E22" s="157"/>
      <c r="F22" s="157"/>
      <c r="G22" s="157"/>
    </row>
    <row r="23" spans="2:7" ht="12" customHeight="1">
      <c r="B23" s="139"/>
      <c r="C23" s="157"/>
      <c r="D23" s="157"/>
      <c r="E23" s="157"/>
      <c r="F23" s="157"/>
      <c r="G23" s="157"/>
    </row>
    <row r="24" spans="2:7" ht="12" customHeight="1">
      <c r="B24" s="139"/>
      <c r="C24" s="157"/>
      <c r="D24" s="157"/>
      <c r="E24" s="157"/>
      <c r="F24" s="157"/>
      <c r="G24" s="157"/>
    </row>
    <row r="25" spans="2:7" ht="12" customHeight="1">
      <c r="B25" s="139"/>
      <c r="C25" s="157"/>
      <c r="D25" s="157"/>
      <c r="E25" s="157"/>
      <c r="F25" s="157"/>
      <c r="G25" s="157"/>
    </row>
    <row r="26" spans="2:7" ht="12" customHeight="1">
      <c r="B26" s="139"/>
      <c r="C26" s="157"/>
      <c r="D26" s="157"/>
      <c r="E26" s="157"/>
      <c r="F26" s="157"/>
      <c r="G26" s="157"/>
    </row>
    <row r="27" spans="2:7" ht="12" customHeight="1">
      <c r="B27" s="139"/>
      <c r="C27" s="157"/>
      <c r="D27" s="157"/>
      <c r="E27" s="157"/>
      <c r="F27" s="157"/>
      <c r="G27" s="157"/>
    </row>
    <row r="28" spans="2:7" ht="12" customHeight="1">
      <c r="B28" s="139"/>
      <c r="C28" s="157"/>
      <c r="D28" s="157"/>
      <c r="E28" s="157"/>
      <c r="F28" s="157"/>
      <c r="G28" s="157"/>
    </row>
    <row r="29" spans="2:7" ht="12" customHeight="1">
      <c r="B29" s="139"/>
      <c r="C29" s="157"/>
      <c r="D29" s="157"/>
      <c r="E29" s="157"/>
      <c r="F29" s="157"/>
      <c r="G29" s="157"/>
    </row>
    <row r="30" spans="2:7" ht="12" customHeight="1">
      <c r="B30" s="139"/>
      <c r="C30" s="157"/>
      <c r="D30" s="157"/>
      <c r="E30" s="157"/>
      <c r="F30" s="157"/>
      <c r="G30" s="157"/>
    </row>
    <row r="31" spans="2:7" ht="12" customHeight="1">
      <c r="B31" s="139"/>
      <c r="C31" s="157"/>
      <c r="D31" s="157"/>
      <c r="E31" s="157"/>
      <c r="F31" s="157"/>
      <c r="G31" s="157"/>
    </row>
    <row r="32" spans="2:7" s="161" customFormat="1">
      <c r="B32" s="159"/>
      <c r="C32" s="160" t="s">
        <v>17</v>
      </c>
      <c r="D32" s="160" t="s">
        <v>70</v>
      </c>
      <c r="E32" s="160" t="s">
        <v>69</v>
      </c>
      <c r="F32" s="160" t="s">
        <v>72</v>
      </c>
      <c r="G32" s="160" t="s">
        <v>17</v>
      </c>
    </row>
    <row r="33" spans="2:7">
      <c r="B33" s="162" t="s">
        <v>336</v>
      </c>
      <c r="C33" s="178">
        <v>30.099999999999998</v>
      </c>
      <c r="D33" s="178">
        <v>31.4</v>
      </c>
      <c r="E33" s="178">
        <v>32.4</v>
      </c>
      <c r="F33" s="178">
        <v>30.8</v>
      </c>
      <c r="G33" s="178">
        <v>30.599999999999998</v>
      </c>
    </row>
    <row r="34" spans="2:7">
      <c r="B34" s="162" t="s">
        <v>337</v>
      </c>
      <c r="C34" s="178">
        <v>27</v>
      </c>
      <c r="D34" s="178">
        <v>26.1</v>
      </c>
      <c r="E34" s="178">
        <v>30.599999999999998</v>
      </c>
      <c r="F34" s="178">
        <v>28.000000000000004</v>
      </c>
      <c r="G34" s="178">
        <v>28.199999999999996</v>
      </c>
    </row>
    <row r="35" spans="2:7">
      <c r="B35" s="162" t="s">
        <v>268</v>
      </c>
      <c r="C35" s="178">
        <v>12.7</v>
      </c>
      <c r="D35" s="178">
        <v>12.4</v>
      </c>
      <c r="E35" s="178">
        <v>12.8</v>
      </c>
      <c r="F35" s="178">
        <v>11.799999999999999</v>
      </c>
      <c r="G35" s="178">
        <v>12.1</v>
      </c>
    </row>
    <row r="36" spans="2:7">
      <c r="B36" s="162" t="s">
        <v>338</v>
      </c>
      <c r="C36" s="178">
        <v>14.799999999999999</v>
      </c>
      <c r="D36" s="178">
        <v>13.600000000000001</v>
      </c>
      <c r="E36" s="178">
        <v>7.1999999999999993</v>
      </c>
      <c r="F36" s="178">
        <v>8.9</v>
      </c>
      <c r="G36" s="178">
        <v>8.6999999999999993</v>
      </c>
    </row>
    <row r="37" spans="2:7">
      <c r="B37" s="162" t="s">
        <v>339</v>
      </c>
      <c r="C37" s="178">
        <v>5.5</v>
      </c>
      <c r="D37" s="178">
        <v>6.6000000000000005</v>
      </c>
      <c r="E37" s="178">
        <v>6.8000000000000007</v>
      </c>
      <c r="F37" s="178">
        <v>7.7</v>
      </c>
      <c r="G37" s="178">
        <v>7.7</v>
      </c>
    </row>
    <row r="38" spans="2:7">
      <c r="B38" s="162" t="s">
        <v>273</v>
      </c>
      <c r="C38" s="178">
        <v>2.1</v>
      </c>
      <c r="D38" s="178">
        <v>2</v>
      </c>
      <c r="E38" s="178">
        <v>2.1999999999999997</v>
      </c>
      <c r="F38" s="178">
        <v>2</v>
      </c>
      <c r="G38" s="178">
        <v>2</v>
      </c>
    </row>
    <row r="39" spans="2:7">
      <c r="B39" s="163" t="s">
        <v>340</v>
      </c>
      <c r="C39" s="178">
        <v>7.7999999999999954</v>
      </c>
      <c r="D39" s="178">
        <v>7.8999999999999959</v>
      </c>
      <c r="E39" s="178">
        <v>8.0000000000000071</v>
      </c>
      <c r="F39" s="178">
        <f>100-SUM(F33:F38)</f>
        <v>10.799999999999983</v>
      </c>
      <c r="G39" s="178">
        <f>100-SUM(G33:G38)</f>
        <v>10.700000000000003</v>
      </c>
    </row>
    <row r="40" spans="2:7" ht="12" customHeight="1">
      <c r="B40" s="139"/>
      <c r="C40" s="164"/>
      <c r="D40" s="164"/>
      <c r="E40" s="164"/>
      <c r="F40" s="164"/>
      <c r="G40" s="164"/>
    </row>
    <row r="41" spans="2:7" ht="12" customHeight="1">
      <c r="B41" s="139"/>
      <c r="C41" s="157"/>
      <c r="D41" s="157"/>
      <c r="E41" s="157"/>
      <c r="F41" s="157"/>
      <c r="G41" s="157"/>
    </row>
  </sheetData>
  <mergeCells count="3">
    <mergeCell ref="B1:K1"/>
    <mergeCell ref="B5:G5"/>
    <mergeCell ref="B3:G3"/>
  </mergeCells>
  <hyperlinks>
    <hyperlink ref="B1:J1" location="Contents_en!B44" display="III. External debt of the Republic of Moldova as of 03/31/2023 (preliminary data)" xr:uid="{F2041912-A852-47FC-B7C7-5F52C3EDBB7C}"/>
    <hyperlink ref="B1:K1" location="Contents_en!B40" display="III. External debt of the Republic of Moldova as of 03/31/2024 (preliminary data)" xr:uid="{7B9E8EC8-7475-4AA7-A6FB-DB6320417A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674E8-ED4E-4ED4-A4A7-80BA7AF90B4B}">
  <dimension ref="B1:K42"/>
  <sheetViews>
    <sheetView showGridLines="0" showRowColHeaders="0" zoomScaleNormal="100" workbookViewId="0"/>
  </sheetViews>
  <sheetFormatPr defaultRowHeight="12"/>
  <cols>
    <col min="1" max="1" customWidth="true" style="138" width="5.7109375" collapsed="false"/>
    <col min="2" max="2" customWidth="true" style="138" width="44.5703125" collapsed="false"/>
    <col min="3" max="10" customWidth="true" style="138" width="11.85546875" collapsed="false"/>
    <col min="11" max="12" style="138" width="9.140625" collapsed="false"/>
    <col min="13" max="13" customWidth="true" style="138" width="41.140625" collapsed="false"/>
    <col min="14" max="16384" style="138" width="9.140625" collapsed="false"/>
  </cols>
  <sheetData>
    <row r="1" spans="2:11" s="172" customFormat="1" ht="15.75">
      <c r="B1" s="713" t="s">
        <v>81</v>
      </c>
      <c r="C1" s="713"/>
      <c r="D1" s="713"/>
      <c r="E1" s="713"/>
      <c r="F1" s="713"/>
      <c r="G1" s="713"/>
      <c r="H1" s="713"/>
      <c r="I1" s="713"/>
      <c r="J1" s="713"/>
      <c r="K1" s="792"/>
    </row>
    <row r="3" spans="2:11" s="27" customFormat="1" ht="14.25">
      <c r="B3" s="674" t="s">
        <v>94</v>
      </c>
      <c r="C3" s="674"/>
      <c r="D3" s="674"/>
      <c r="E3" s="674"/>
      <c r="F3" s="674"/>
      <c r="G3" s="674"/>
      <c r="H3" s="674"/>
      <c r="I3" s="674"/>
      <c r="J3" s="674"/>
    </row>
    <row r="4" spans="2:11" ht="12.75" thickBot="1">
      <c r="B4" s="823"/>
      <c r="C4" s="801">
        <v>2023</v>
      </c>
      <c r="D4" s="802"/>
      <c r="E4" s="802"/>
      <c r="F4" s="803"/>
      <c r="G4" s="98">
        <v>2024</v>
      </c>
      <c r="H4" s="111" t="s">
        <v>89</v>
      </c>
    </row>
    <row r="5" spans="2:11" ht="13.5" thickTop="1" thickBot="1">
      <c r="B5" s="824"/>
      <c r="C5" s="98" t="s">
        <v>0</v>
      </c>
      <c r="D5" s="98" t="s">
        <v>1</v>
      </c>
      <c r="E5" s="98" t="s">
        <v>2</v>
      </c>
      <c r="F5" s="98" t="s">
        <v>3</v>
      </c>
      <c r="G5" s="98" t="s">
        <v>0</v>
      </c>
      <c r="H5" s="98" t="s">
        <v>90</v>
      </c>
    </row>
    <row r="6" spans="2:11" ht="13.5" thickTop="1" thickBot="1">
      <c r="B6" s="100" t="s">
        <v>262</v>
      </c>
      <c r="C6" s="182">
        <v>64.69</v>
      </c>
      <c r="D6" s="182">
        <v>60.19</v>
      </c>
      <c r="E6" s="182">
        <v>59.17</v>
      </c>
      <c r="F6" s="182">
        <v>56.58</v>
      </c>
      <c r="G6" s="182">
        <v>54.82</v>
      </c>
      <c r="H6" s="185">
        <v>96.9</v>
      </c>
    </row>
    <row r="7" spans="2:11" ht="13.5" thickTop="1" thickBot="1">
      <c r="B7" s="104" t="s">
        <v>341</v>
      </c>
      <c r="C7" s="122">
        <v>64.69</v>
      </c>
      <c r="D7" s="122">
        <v>60.19</v>
      </c>
      <c r="E7" s="122">
        <v>59.17</v>
      </c>
      <c r="F7" s="122">
        <v>56.58</v>
      </c>
      <c r="G7" s="122">
        <v>54.82</v>
      </c>
      <c r="H7" s="115">
        <v>96.9</v>
      </c>
    </row>
    <row r="8" spans="2:11" ht="13.5" thickTop="1" thickBot="1">
      <c r="B8" s="100" t="s">
        <v>342</v>
      </c>
      <c r="C8" s="182">
        <v>3353.34</v>
      </c>
      <c r="D8" s="182">
        <v>3453.97</v>
      </c>
      <c r="E8" s="182">
        <v>3223.58</v>
      </c>
      <c r="F8" s="182">
        <v>3695.85</v>
      </c>
      <c r="G8" s="182">
        <v>3609.69</v>
      </c>
      <c r="H8" s="185">
        <v>97.7</v>
      </c>
    </row>
    <row r="9" spans="2:11" ht="13.5" thickTop="1" thickBot="1">
      <c r="B9" s="180" t="s">
        <v>343</v>
      </c>
      <c r="C9" s="183">
        <v>3148.6</v>
      </c>
      <c r="D9" s="183">
        <v>3252.74</v>
      </c>
      <c r="E9" s="183">
        <v>3029.86</v>
      </c>
      <c r="F9" s="183">
        <v>3356.08</v>
      </c>
      <c r="G9" s="183">
        <v>3281.71</v>
      </c>
      <c r="H9" s="186">
        <v>97.8</v>
      </c>
    </row>
    <row r="10" spans="2:11" ht="13.5" thickTop="1" thickBot="1">
      <c r="B10" s="181" t="s">
        <v>336</v>
      </c>
      <c r="C10" s="122">
        <v>982</v>
      </c>
      <c r="D10" s="122">
        <v>1063.3599999999999</v>
      </c>
      <c r="E10" s="122">
        <v>1026.53</v>
      </c>
      <c r="F10" s="122">
        <v>1121.52</v>
      </c>
      <c r="G10" s="122">
        <v>1084.7</v>
      </c>
      <c r="H10" s="115">
        <v>96.7</v>
      </c>
    </row>
    <row r="11" spans="2:11" ht="13.5" thickTop="1" thickBot="1">
      <c r="B11" s="181" t="s">
        <v>269</v>
      </c>
      <c r="C11" s="122">
        <v>790.47</v>
      </c>
      <c r="D11" s="122">
        <v>786.51</v>
      </c>
      <c r="E11" s="122">
        <v>773.87</v>
      </c>
      <c r="F11" s="122">
        <v>808.07</v>
      </c>
      <c r="G11" s="122">
        <v>796.59</v>
      </c>
      <c r="H11" s="115">
        <v>98.6</v>
      </c>
    </row>
    <row r="12" spans="2:11" ht="13.5" thickTop="1" thickBot="1">
      <c r="B12" s="181" t="s">
        <v>268</v>
      </c>
      <c r="C12" s="122">
        <v>402.65</v>
      </c>
      <c r="D12" s="122">
        <v>405.78</v>
      </c>
      <c r="E12" s="122">
        <v>387.74</v>
      </c>
      <c r="F12" s="122">
        <v>406.56</v>
      </c>
      <c r="G12" s="122">
        <v>411.11</v>
      </c>
      <c r="H12" s="115">
        <v>101.1</v>
      </c>
    </row>
    <row r="13" spans="2:11" ht="13.5" thickTop="1" thickBot="1">
      <c r="B13" s="181" t="s">
        <v>338</v>
      </c>
      <c r="C13" s="122">
        <v>491.9</v>
      </c>
      <c r="D13" s="122">
        <v>464.6</v>
      </c>
      <c r="E13" s="122">
        <v>218.88</v>
      </c>
      <c r="F13" s="122">
        <v>315.23</v>
      </c>
      <c r="G13" s="122">
        <v>302.18</v>
      </c>
      <c r="H13" s="115">
        <v>95.9</v>
      </c>
    </row>
    <row r="14" spans="2:11" ht="13.5" thickTop="1" thickBot="1">
      <c r="B14" s="181" t="s">
        <v>339</v>
      </c>
      <c r="C14" s="122">
        <v>190.41</v>
      </c>
      <c r="D14" s="122">
        <v>234.9</v>
      </c>
      <c r="E14" s="122">
        <v>226.59</v>
      </c>
      <c r="F14" s="122">
        <v>294.70999999999998</v>
      </c>
      <c r="G14" s="122">
        <v>285.77999999999997</v>
      </c>
      <c r="H14" s="115">
        <v>97</v>
      </c>
    </row>
    <row r="15" spans="2:11" ht="13.5" thickTop="1" thickBot="1">
      <c r="B15" s="181" t="s">
        <v>344</v>
      </c>
      <c r="C15" s="122">
        <v>148.16</v>
      </c>
      <c r="D15" s="122">
        <v>147.32</v>
      </c>
      <c r="E15" s="122">
        <v>249.01</v>
      </c>
      <c r="F15" s="122">
        <v>261.06</v>
      </c>
      <c r="G15" s="122">
        <v>254.23</v>
      </c>
      <c r="H15" s="115">
        <v>97.4</v>
      </c>
    </row>
    <row r="16" spans="2:11" ht="13.5" thickTop="1" thickBot="1">
      <c r="B16" s="181" t="s">
        <v>273</v>
      </c>
      <c r="C16" s="122">
        <v>74.06</v>
      </c>
      <c r="D16" s="122">
        <v>73</v>
      </c>
      <c r="E16" s="122">
        <v>74.239999999999995</v>
      </c>
      <c r="F16" s="122">
        <v>75.430000000000007</v>
      </c>
      <c r="G16" s="122">
        <v>76.319999999999993</v>
      </c>
      <c r="H16" s="115">
        <v>101.2</v>
      </c>
    </row>
    <row r="17" spans="2:8" ht="13.5" thickTop="1" thickBot="1">
      <c r="B17" s="181" t="s">
        <v>345</v>
      </c>
      <c r="C17" s="122">
        <v>68.95</v>
      </c>
      <c r="D17" s="122">
        <v>77.27</v>
      </c>
      <c r="E17" s="122">
        <v>73</v>
      </c>
      <c r="F17" s="122">
        <v>73.5</v>
      </c>
      <c r="G17" s="122">
        <v>70.8</v>
      </c>
      <c r="H17" s="115">
        <v>96.3</v>
      </c>
    </row>
    <row r="18" spans="2:8" ht="13.5" thickTop="1" thickBot="1">
      <c r="B18" s="180" t="s">
        <v>346</v>
      </c>
      <c r="C18" s="183">
        <v>204.11</v>
      </c>
      <c r="D18" s="183">
        <v>200.6</v>
      </c>
      <c r="E18" s="183">
        <v>193.17</v>
      </c>
      <c r="F18" s="183">
        <v>339.3</v>
      </c>
      <c r="G18" s="183">
        <v>327.54000000000002</v>
      </c>
      <c r="H18" s="186">
        <v>96.5</v>
      </c>
    </row>
    <row r="19" spans="2:8" ht="13.5" thickTop="1" thickBot="1">
      <c r="B19" s="181" t="s">
        <v>347</v>
      </c>
      <c r="C19" s="122">
        <v>52.26</v>
      </c>
      <c r="D19" s="122">
        <v>49.19</v>
      </c>
      <c r="E19" s="122">
        <v>47.51</v>
      </c>
      <c r="F19" s="122">
        <v>145.30000000000001</v>
      </c>
      <c r="G19" s="122">
        <v>137.49</v>
      </c>
      <c r="H19" s="115">
        <v>94.6</v>
      </c>
    </row>
    <row r="20" spans="2:8" ht="13.5" thickTop="1" thickBot="1">
      <c r="B20" s="181" t="s">
        <v>348</v>
      </c>
      <c r="C20" s="122">
        <v>81.599999999999994</v>
      </c>
      <c r="D20" s="122">
        <v>81.94</v>
      </c>
      <c r="E20" s="122">
        <v>79.040000000000006</v>
      </c>
      <c r="F20" s="122">
        <v>127.89</v>
      </c>
      <c r="G20" s="122">
        <v>124.02</v>
      </c>
      <c r="H20" s="115">
        <v>97</v>
      </c>
    </row>
    <row r="21" spans="2:8" ht="13.5" thickTop="1" thickBot="1">
      <c r="B21" s="181" t="s">
        <v>349</v>
      </c>
      <c r="C21" s="122">
        <v>22.22</v>
      </c>
      <c r="D21" s="122">
        <v>22.32</v>
      </c>
      <c r="E21" s="122">
        <v>21.52</v>
      </c>
      <c r="F21" s="122">
        <v>22.7</v>
      </c>
      <c r="G21" s="122">
        <v>24.16</v>
      </c>
      <c r="H21" s="115">
        <v>106.4</v>
      </c>
    </row>
    <row r="22" spans="2:8" ht="13.5" thickTop="1" thickBot="1">
      <c r="B22" s="181" t="s">
        <v>350</v>
      </c>
      <c r="C22" s="122">
        <v>14.6</v>
      </c>
      <c r="D22" s="122">
        <v>14.6</v>
      </c>
      <c r="E22" s="122">
        <v>14.6</v>
      </c>
      <c r="F22" s="122">
        <v>14.6</v>
      </c>
      <c r="G22" s="122">
        <v>14.6</v>
      </c>
      <c r="H22" s="115">
        <v>100</v>
      </c>
    </row>
    <row r="23" spans="2:8" ht="13.5" thickTop="1" thickBot="1">
      <c r="B23" s="181" t="s">
        <v>351</v>
      </c>
      <c r="C23" s="122">
        <v>16.16</v>
      </c>
      <c r="D23" s="122">
        <v>15.38</v>
      </c>
      <c r="E23" s="122">
        <v>14.65</v>
      </c>
      <c r="F23" s="122">
        <v>14.59</v>
      </c>
      <c r="G23" s="122">
        <v>13.96</v>
      </c>
      <c r="H23" s="115">
        <v>95.7</v>
      </c>
    </row>
    <row r="24" spans="2:8" ht="13.5" thickTop="1" thickBot="1">
      <c r="B24" s="181" t="s">
        <v>352</v>
      </c>
      <c r="C24" s="122">
        <v>12.07</v>
      </c>
      <c r="D24" s="122">
        <v>12.07</v>
      </c>
      <c r="E24" s="122">
        <v>10.93</v>
      </c>
      <c r="F24" s="122">
        <v>9.16</v>
      </c>
      <c r="G24" s="122">
        <v>8.41</v>
      </c>
      <c r="H24" s="115">
        <v>91.8</v>
      </c>
    </row>
    <row r="25" spans="2:8" ht="13.5" thickTop="1" thickBot="1">
      <c r="B25" s="181" t="s">
        <v>353</v>
      </c>
      <c r="C25" s="122">
        <v>5.2</v>
      </c>
      <c r="D25" s="122">
        <v>5.0999999999999996</v>
      </c>
      <c r="E25" s="122">
        <v>4.92</v>
      </c>
      <c r="F25" s="122">
        <v>5.0599999999999996</v>
      </c>
      <c r="G25" s="122">
        <v>4.9000000000000004</v>
      </c>
      <c r="H25" s="115">
        <v>96.8</v>
      </c>
    </row>
    <row r="26" spans="2:8" ht="13.5" thickTop="1" thickBot="1">
      <c r="B26" s="105" t="s">
        <v>222</v>
      </c>
      <c r="C26" s="183">
        <v>0.63</v>
      </c>
      <c r="D26" s="183">
        <v>0.63</v>
      </c>
      <c r="E26" s="183">
        <v>0.55000000000000004</v>
      </c>
      <c r="F26" s="183">
        <v>0.47</v>
      </c>
      <c r="G26" s="183">
        <v>0.44</v>
      </c>
      <c r="H26" s="186">
        <v>93.6</v>
      </c>
    </row>
    <row r="27" spans="2:8" ht="13.5" thickTop="1" thickBot="1">
      <c r="B27" s="100" t="s">
        <v>354</v>
      </c>
      <c r="C27" s="182">
        <v>31.67</v>
      </c>
      <c r="D27" s="182">
        <v>32.65</v>
      </c>
      <c r="E27" s="182">
        <v>52.2</v>
      </c>
      <c r="F27" s="182">
        <v>54.56</v>
      </c>
      <c r="G27" s="182">
        <v>49.54</v>
      </c>
      <c r="H27" s="185">
        <v>90.8</v>
      </c>
    </row>
    <row r="28" spans="2:8" ht="13.5" thickTop="1" thickBot="1">
      <c r="B28" s="180" t="s">
        <v>343</v>
      </c>
      <c r="C28" s="183">
        <v>31.67</v>
      </c>
      <c r="D28" s="183">
        <v>32.65</v>
      </c>
      <c r="E28" s="183">
        <v>52.2</v>
      </c>
      <c r="F28" s="183">
        <v>54.56</v>
      </c>
      <c r="G28" s="183">
        <v>49.54</v>
      </c>
      <c r="H28" s="186">
        <v>90.8</v>
      </c>
    </row>
    <row r="29" spans="2:8" ht="13.5" thickTop="1" thickBot="1">
      <c r="B29" s="181" t="s">
        <v>268</v>
      </c>
      <c r="C29" s="122">
        <v>22.67</v>
      </c>
      <c r="D29" s="122">
        <v>22.61</v>
      </c>
      <c r="E29" s="122">
        <v>42.08</v>
      </c>
      <c r="F29" s="122">
        <v>43.34</v>
      </c>
      <c r="G29" s="122">
        <v>41.59</v>
      </c>
      <c r="H29" s="115">
        <v>96</v>
      </c>
    </row>
    <row r="30" spans="2:8" ht="13.5" thickTop="1" thickBot="1">
      <c r="B30" s="181" t="s">
        <v>338</v>
      </c>
      <c r="C30" s="122">
        <v>8.64</v>
      </c>
      <c r="D30" s="122">
        <v>9.7100000000000009</v>
      </c>
      <c r="E30" s="122">
        <v>9.83</v>
      </c>
      <c r="F30" s="122">
        <v>10.95</v>
      </c>
      <c r="G30" s="122">
        <v>7.73</v>
      </c>
      <c r="H30" s="115">
        <v>70.599999999999994</v>
      </c>
    </row>
    <row r="31" spans="2:8" ht="13.5" thickTop="1" thickBot="1">
      <c r="B31" s="181" t="s">
        <v>355</v>
      </c>
      <c r="C31" s="122">
        <v>0.36</v>
      </c>
      <c r="D31" s="122">
        <v>0.33</v>
      </c>
      <c r="E31" s="122">
        <v>0.28999999999999998</v>
      </c>
      <c r="F31" s="122">
        <v>0.27</v>
      </c>
      <c r="G31" s="122">
        <v>0.22</v>
      </c>
      <c r="H31" s="115">
        <v>81.5</v>
      </c>
    </row>
    <row r="32" spans="2:8" ht="13.5" thickTop="1" thickBot="1">
      <c r="B32" s="100" t="s">
        <v>356</v>
      </c>
      <c r="C32" s="182">
        <v>27.12</v>
      </c>
      <c r="D32" s="182">
        <v>26.82</v>
      </c>
      <c r="E32" s="182">
        <v>11.96</v>
      </c>
      <c r="F32" s="182">
        <v>12.7</v>
      </c>
      <c r="G32" s="182">
        <v>12.72</v>
      </c>
      <c r="H32" s="185">
        <v>100.2</v>
      </c>
    </row>
    <row r="33" spans="2:8" ht="13.5" thickTop="1" thickBot="1">
      <c r="B33" s="180" t="s">
        <v>343</v>
      </c>
      <c r="C33" s="183">
        <v>27.12</v>
      </c>
      <c r="D33" s="183">
        <v>26.82</v>
      </c>
      <c r="E33" s="183">
        <v>11.96</v>
      </c>
      <c r="F33" s="183">
        <v>12.7</v>
      </c>
      <c r="G33" s="183">
        <v>12.72</v>
      </c>
      <c r="H33" s="186">
        <v>100.2</v>
      </c>
    </row>
    <row r="34" spans="2:8" ht="13.5" thickTop="1" thickBot="1">
      <c r="B34" s="181" t="s">
        <v>338</v>
      </c>
      <c r="C34" s="122">
        <v>12.6</v>
      </c>
      <c r="D34" s="122">
        <v>12.53</v>
      </c>
      <c r="E34" s="122">
        <v>11.96</v>
      </c>
      <c r="F34" s="122">
        <v>12.7</v>
      </c>
      <c r="G34" s="122">
        <v>12.72</v>
      </c>
      <c r="H34" s="115">
        <v>100.2</v>
      </c>
    </row>
    <row r="35" spans="2:8" ht="13.5" thickTop="1" thickBot="1">
      <c r="B35" s="181" t="s">
        <v>268</v>
      </c>
      <c r="C35" s="122">
        <v>14.52</v>
      </c>
      <c r="D35" s="122">
        <v>14.29</v>
      </c>
      <c r="E35" s="188"/>
      <c r="F35" s="188"/>
      <c r="G35" s="188"/>
      <c r="H35" s="123"/>
    </row>
    <row r="36" spans="2:8" ht="13.5" thickTop="1" thickBot="1">
      <c r="B36" s="100" t="s">
        <v>357</v>
      </c>
      <c r="C36" s="182">
        <v>3096.25</v>
      </c>
      <c r="D36" s="182">
        <v>3064.71</v>
      </c>
      <c r="E36" s="182">
        <v>3013.79</v>
      </c>
      <c r="F36" s="182">
        <v>3092.93</v>
      </c>
      <c r="G36" s="182">
        <v>3064.73</v>
      </c>
      <c r="H36" s="185">
        <v>99.1</v>
      </c>
    </row>
    <row r="37" spans="2:8" ht="13.5" thickTop="1" thickBot="1">
      <c r="B37" s="180" t="s">
        <v>343</v>
      </c>
      <c r="C37" s="183">
        <v>298.85000000000002</v>
      </c>
      <c r="D37" s="183">
        <v>279.64999999999998</v>
      </c>
      <c r="E37" s="183">
        <v>281.7</v>
      </c>
      <c r="F37" s="183">
        <v>292.08</v>
      </c>
      <c r="G37" s="183">
        <v>304.29000000000002</v>
      </c>
      <c r="H37" s="186">
        <v>104.2</v>
      </c>
    </row>
    <row r="38" spans="2:8" ht="13.5" thickTop="1" thickBot="1">
      <c r="B38" s="180" t="s">
        <v>340</v>
      </c>
      <c r="C38" s="183">
        <v>2797.4</v>
      </c>
      <c r="D38" s="183">
        <v>2785.06</v>
      </c>
      <c r="E38" s="183">
        <v>2732.09</v>
      </c>
      <c r="F38" s="183">
        <v>2800.85</v>
      </c>
      <c r="G38" s="183">
        <v>2760.44</v>
      </c>
      <c r="H38" s="186">
        <v>98.6</v>
      </c>
    </row>
    <row r="39" spans="2:8" ht="12.75" thickTop="1">
      <c r="B39" s="179" t="s">
        <v>358</v>
      </c>
      <c r="C39" s="184">
        <v>6573.07</v>
      </c>
      <c r="D39" s="184">
        <v>6638.34</v>
      </c>
      <c r="E39" s="184">
        <v>6360.7</v>
      </c>
      <c r="F39" s="184">
        <v>6912.62</v>
      </c>
      <c r="G39" s="184">
        <v>6791.5</v>
      </c>
      <c r="H39" s="187">
        <f>G39/F39*100</f>
        <v>98.247842352103831</v>
      </c>
    </row>
    <row r="40" spans="2:8" ht="33.75" customHeight="1">
      <c r="B40" s="147"/>
    </row>
    <row r="41" spans="2:8" ht="33.75" customHeight="1"/>
    <row r="42" spans="2:8" ht="11.25" customHeight="1">
      <c r="B42" s="154"/>
    </row>
  </sheetData>
  <mergeCells count="4">
    <mergeCell ref="B1:K1"/>
    <mergeCell ref="C4:F4"/>
    <mergeCell ref="B4:B5"/>
    <mergeCell ref="B3:J3"/>
  </mergeCells>
  <hyperlinks>
    <hyperlink ref="B1:J1" location="Contents_en!B44" display="III. External debt of the Republic of Moldova as of 03/31/2023 (preliminary data)" xr:uid="{A75E6ECC-5852-4204-B389-093C7AF1AEC6}"/>
    <hyperlink ref="B1:K1" location="Contents_en!B40" display="III. External debt of the Republic of Moldova as of 03/31/2024 (preliminary data)" xr:uid="{FE6AE7A6-E408-47E2-8CA9-FCC6CA032B2C}"/>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3D260-4AFD-443C-A214-327E3F852D6A}">
  <dimension ref="B1:K43"/>
  <sheetViews>
    <sheetView showGridLines="0" showRowColHeaders="0" zoomScaleNormal="100" workbookViewId="0"/>
  </sheetViews>
  <sheetFormatPr defaultColWidth="9.140625" defaultRowHeight="12"/>
  <cols>
    <col min="1" max="1" customWidth="true" style="140" width="5.7109375" collapsed="false"/>
    <col min="2" max="2" customWidth="true" style="140" width="30.140625" collapsed="false"/>
    <col min="3" max="7" customWidth="true" style="140" width="8.85546875" collapsed="false"/>
    <col min="8" max="8" customWidth="true" style="140" width="3.0" collapsed="false"/>
    <col min="9" max="9" customWidth="true" style="140" width="32.5703125" collapsed="false"/>
    <col min="10" max="10" customWidth="true" style="140" width="8.85546875" collapsed="false"/>
    <col min="11" max="16384" style="140" width="9.140625" collapsed="false"/>
  </cols>
  <sheetData>
    <row r="1" spans="2:11" s="172" customFormat="1" ht="15.75">
      <c r="B1" s="713" t="s">
        <v>81</v>
      </c>
      <c r="C1" s="713"/>
      <c r="D1" s="713"/>
      <c r="E1" s="713"/>
      <c r="F1" s="713"/>
      <c r="G1" s="713"/>
      <c r="H1" s="713"/>
      <c r="I1" s="713"/>
      <c r="J1" s="713"/>
      <c r="K1" s="792"/>
    </row>
    <row r="2" spans="2:11" ht="12" customHeight="1"/>
    <row r="3" spans="2:11" s="177" customFormat="1" ht="30" customHeight="1">
      <c r="B3" s="655" t="s">
        <v>399</v>
      </c>
      <c r="C3" s="655"/>
      <c r="D3" s="655"/>
      <c r="E3" s="655"/>
      <c r="F3" s="655"/>
      <c r="G3" s="655"/>
      <c r="H3" s="655"/>
      <c r="I3" s="655"/>
      <c r="J3" s="655"/>
    </row>
    <row r="4" spans="2:11" ht="5.0999999999999996" customHeight="1">
      <c r="B4" s="820"/>
      <c r="C4" s="820"/>
      <c r="D4" s="820"/>
      <c r="E4" s="165"/>
    </row>
    <row r="5" spans="2:11" s="206" customFormat="1" ht="14.25">
      <c r="B5" s="818" t="s">
        <v>407</v>
      </c>
      <c r="C5" s="818"/>
      <c r="D5" s="818"/>
      <c r="E5" s="818"/>
      <c r="F5" s="818"/>
      <c r="G5" s="818"/>
      <c r="H5" s="818"/>
      <c r="I5" s="818"/>
      <c r="J5" s="819"/>
    </row>
    <row r="6" spans="2:11" ht="4.5" customHeight="1"/>
    <row r="7" spans="2:11">
      <c r="K7" s="166"/>
    </row>
    <row r="33" spans="2:10">
      <c r="B33" s="813"/>
      <c r="C33" s="815">
        <v>2023</v>
      </c>
      <c r="D33" s="816"/>
      <c r="E33" s="816"/>
      <c r="F33" s="817"/>
      <c r="G33" s="174">
        <v>2024</v>
      </c>
      <c r="I33" s="173"/>
      <c r="J33" s="189" t="s">
        <v>78</v>
      </c>
    </row>
    <row r="34" spans="2:10">
      <c r="B34" s="814"/>
      <c r="C34" s="174" t="s">
        <v>0</v>
      </c>
      <c r="D34" s="174" t="s">
        <v>1</v>
      </c>
      <c r="E34" s="174" t="s">
        <v>2</v>
      </c>
      <c r="F34" s="174" t="s">
        <v>3</v>
      </c>
      <c r="G34" s="174" t="s">
        <v>0</v>
      </c>
      <c r="I34" s="175" t="s">
        <v>247</v>
      </c>
      <c r="J34" s="190">
        <v>0.374</v>
      </c>
    </row>
    <row r="35" spans="2:10">
      <c r="B35" s="168" t="s">
        <v>317</v>
      </c>
      <c r="C35" s="176">
        <v>6472.0599999999995</v>
      </c>
      <c r="D35" s="176">
        <v>6462.2999999999993</v>
      </c>
      <c r="E35" s="176">
        <v>6415.3600000000006</v>
      </c>
      <c r="F35" s="176">
        <v>6645.13</v>
      </c>
      <c r="G35" s="176">
        <v>6595.8399999999983</v>
      </c>
      <c r="I35" s="175" t="s">
        <v>174</v>
      </c>
      <c r="J35" s="190">
        <v>0.309</v>
      </c>
    </row>
    <row r="36" spans="2:10" ht="24">
      <c r="B36" s="168" t="s">
        <v>319</v>
      </c>
      <c r="C36" s="176">
        <v>2855.6699999999996</v>
      </c>
      <c r="D36" s="176">
        <v>2880.2999999999997</v>
      </c>
      <c r="E36" s="176">
        <v>2885.73</v>
      </c>
      <c r="F36" s="176">
        <v>3034.68</v>
      </c>
      <c r="G36" s="176">
        <v>3013.0299999999997</v>
      </c>
      <c r="I36" s="175" t="s">
        <v>370</v>
      </c>
      <c r="J36" s="190">
        <v>0.28199999999999997</v>
      </c>
    </row>
    <row r="37" spans="2:10">
      <c r="B37" s="168" t="s">
        <v>320</v>
      </c>
      <c r="C37" s="176">
        <v>3616.39</v>
      </c>
      <c r="D37" s="176">
        <v>3581.9999999999995</v>
      </c>
      <c r="E37" s="176">
        <v>3529.6300000000006</v>
      </c>
      <c r="F37" s="176">
        <v>3610.4500000000003</v>
      </c>
      <c r="G37" s="176">
        <v>3582.8099999999986</v>
      </c>
      <c r="I37" s="175" t="s">
        <v>173</v>
      </c>
      <c r="J37" s="190">
        <v>2.8000000000000001E-2</v>
      </c>
    </row>
    <row r="38" spans="2:10">
      <c r="I38" s="175" t="s">
        <v>359</v>
      </c>
      <c r="J38" s="190">
        <v>7.0000000000000001E-3</v>
      </c>
    </row>
    <row r="43" spans="2:10">
      <c r="C43" s="170"/>
      <c r="D43" s="170"/>
      <c r="E43" s="170"/>
      <c r="F43" s="170"/>
    </row>
  </sheetData>
  <mergeCells count="6">
    <mergeCell ref="B3:J3"/>
    <mergeCell ref="B1:K1"/>
    <mergeCell ref="B4:D4"/>
    <mergeCell ref="B5:J5"/>
    <mergeCell ref="B33:B34"/>
    <mergeCell ref="C33:F33"/>
  </mergeCells>
  <hyperlinks>
    <hyperlink ref="B1:J1" location="Contents_en!B44" display="III. External debt of the Republic of Moldova as of 03/31/2023 (preliminary data)" xr:uid="{7ACCA262-7842-4C4E-9123-C77324D0A44D}"/>
    <hyperlink ref="B1:K1" location="Contents_en!B40" display="III. External debt of the Republic of Moldova as of 03/31/2024 (preliminary data)" xr:uid="{A41EC31C-8152-47D8-8F65-5425F715183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3D6C2-F99A-4BAA-A795-A945A7071013}">
  <dimension ref="B1:K41"/>
  <sheetViews>
    <sheetView showGridLines="0" showRowColHeaders="0" zoomScaleNormal="100" workbookViewId="0"/>
  </sheetViews>
  <sheetFormatPr defaultColWidth="9.140625" defaultRowHeight="12"/>
  <cols>
    <col min="1" max="1" customWidth="true" style="138" width="5.7109375" collapsed="false"/>
    <col min="2" max="2" customWidth="true" style="138" width="51.7109375" collapsed="false"/>
    <col min="3" max="7" customWidth="true" style="138" width="12.140625" collapsed="false"/>
    <col min="8" max="16384" style="138" width="9.140625" collapsed="false"/>
  </cols>
  <sheetData>
    <row r="1" spans="2:11" s="172" customFormat="1" ht="15.75">
      <c r="B1" s="713" t="s">
        <v>81</v>
      </c>
      <c r="C1" s="713"/>
      <c r="D1" s="713"/>
      <c r="E1" s="713"/>
      <c r="F1" s="713"/>
      <c r="G1" s="713"/>
      <c r="H1" s="713"/>
      <c r="I1" s="713"/>
      <c r="J1" s="713"/>
      <c r="K1" s="792"/>
    </row>
    <row r="2" spans="2:11">
      <c r="B2" s="145"/>
      <c r="C2" s="145"/>
      <c r="D2" s="145"/>
      <c r="E2" s="145"/>
      <c r="F2" s="145"/>
    </row>
    <row r="3" spans="2:11" s="27" customFormat="1" ht="14.25">
      <c r="B3" s="626" t="s">
        <v>68</v>
      </c>
      <c r="C3" s="626"/>
      <c r="D3" s="626"/>
      <c r="E3" s="626"/>
      <c r="F3" s="626"/>
      <c r="G3" s="626"/>
    </row>
    <row r="4" spans="2:11" ht="5.0999999999999996" customHeight="1">
      <c r="B4" s="149"/>
      <c r="C4" s="149"/>
      <c r="D4" s="149"/>
      <c r="E4" s="149"/>
      <c r="F4" s="149"/>
    </row>
    <row r="5" spans="2:11" s="203" customFormat="1" ht="14.25">
      <c r="B5" s="821" t="s">
        <v>95</v>
      </c>
      <c r="C5" s="821"/>
      <c r="D5" s="821"/>
      <c r="E5" s="821"/>
      <c r="F5" s="821"/>
      <c r="G5" s="822"/>
    </row>
    <row r="27" spans="2:7" ht="11.25" customHeight="1"/>
    <row r="28" spans="2:7" ht="11.25" customHeight="1"/>
    <row r="29" spans="2:7" ht="11.25" customHeight="1"/>
    <row r="30" spans="2:7" ht="11.25" customHeight="1"/>
    <row r="31" spans="2:7" ht="11.25" customHeight="1"/>
    <row r="32" spans="2:7" ht="11.25" customHeight="1">
      <c r="B32" s="149"/>
      <c r="C32" s="149"/>
      <c r="D32" s="149"/>
      <c r="E32" s="149"/>
      <c r="F32" s="149"/>
      <c r="G32" s="149"/>
    </row>
    <row r="33" spans="2:7">
      <c r="B33" s="151"/>
      <c r="C33" s="152" t="s">
        <v>17</v>
      </c>
      <c r="D33" s="152" t="s">
        <v>70</v>
      </c>
      <c r="E33" s="152" t="s">
        <v>69</v>
      </c>
      <c r="F33" s="152" t="s">
        <v>72</v>
      </c>
      <c r="G33" s="152" t="s">
        <v>17</v>
      </c>
    </row>
    <row r="34" spans="2:7">
      <c r="B34" s="146" t="s">
        <v>360</v>
      </c>
      <c r="C34" s="176">
        <v>3676.3195587892169</v>
      </c>
      <c r="D34" s="176">
        <v>3718.3895587892171</v>
      </c>
      <c r="E34" s="176">
        <v>3723.6095587892173</v>
      </c>
      <c r="F34" s="176">
        <v>3867.1395587892175</v>
      </c>
      <c r="G34" s="176">
        <v>3872.429558789217</v>
      </c>
    </row>
    <row r="35" spans="2:7">
      <c r="B35" s="146" t="s">
        <v>361</v>
      </c>
      <c r="C35" s="176">
        <v>1899.1599999999999</v>
      </c>
      <c r="D35" s="176">
        <v>1888.68</v>
      </c>
      <c r="E35" s="176">
        <v>1846.1200000000001</v>
      </c>
      <c r="F35" s="176">
        <v>1882.47</v>
      </c>
      <c r="G35" s="176">
        <v>1856.73</v>
      </c>
    </row>
    <row r="36" spans="2:7">
      <c r="B36" s="146" t="s">
        <v>295</v>
      </c>
      <c r="C36" s="176">
        <v>522.41</v>
      </c>
      <c r="D36" s="176">
        <v>463.74</v>
      </c>
      <c r="E36" s="176">
        <v>456.67</v>
      </c>
      <c r="F36" s="176">
        <v>512.73</v>
      </c>
      <c r="G36" s="176">
        <v>482.05</v>
      </c>
    </row>
    <row r="37" spans="2:7">
      <c r="B37" s="146" t="s">
        <v>362</v>
      </c>
      <c r="C37" s="176">
        <v>306.85000000000002</v>
      </c>
      <c r="D37" s="176">
        <v>322.83999999999997</v>
      </c>
      <c r="E37" s="176">
        <v>319.3</v>
      </c>
      <c r="F37" s="176">
        <v>310.77000000000004</v>
      </c>
      <c r="G37" s="176">
        <v>311.10000000000002</v>
      </c>
    </row>
    <row r="38" spans="2:7">
      <c r="B38" s="146" t="s">
        <v>363</v>
      </c>
      <c r="C38" s="176">
        <v>67.320441210782732</v>
      </c>
      <c r="D38" s="176">
        <v>68.650441210782731</v>
      </c>
      <c r="E38" s="176">
        <v>69.660441210782736</v>
      </c>
      <c r="F38" s="176">
        <v>72.020441210782735</v>
      </c>
      <c r="G38" s="176">
        <v>73.53044121078274</v>
      </c>
    </row>
    <row r="39" spans="2:7" ht="15" customHeight="1"/>
    <row r="41" spans="2:7">
      <c r="B41" s="153"/>
    </row>
  </sheetData>
  <mergeCells count="3">
    <mergeCell ref="B1:K1"/>
    <mergeCell ref="B5:G5"/>
    <mergeCell ref="B3:G3"/>
  </mergeCells>
  <hyperlinks>
    <hyperlink ref="B1:J1" location="Contents_en!B44" display="III. External debt of the Republic of Moldova as of 03/31/2023 (preliminary data)" xr:uid="{BDB6906C-270B-4D1F-B68A-0BCE817F60B1}"/>
    <hyperlink ref="B1:K1" location="Contents_en!B40" display="III. External debt of the Republic of Moldova as of 03/31/2024 (preliminary data)" xr:uid="{8C02BD25-03B6-44E5-ABE9-CE843D7EFD17}"/>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01EED-B142-411F-BDA9-83D7C266AB00}">
  <dimension ref="B1:M37"/>
  <sheetViews>
    <sheetView showGridLines="0" showRowColHeaders="0" zoomScaleNormal="100" workbookViewId="0"/>
  </sheetViews>
  <sheetFormatPr defaultRowHeight="12"/>
  <cols>
    <col min="1" max="1" customWidth="true" style="138" width="5.7109375" collapsed="false"/>
    <col min="2" max="2" customWidth="true" style="138" width="42.140625" collapsed="false"/>
    <col min="3" max="3" customWidth="true" style="138" width="9.85546875" collapsed="false"/>
    <col min="4" max="12" customWidth="true" style="138" width="7.0" collapsed="false"/>
    <col min="13" max="16384" style="138" width="9.140625" collapsed="false"/>
  </cols>
  <sheetData>
    <row r="1" spans="2:13" s="172" customFormat="1" ht="15.75">
      <c r="B1" s="713" t="s">
        <v>81</v>
      </c>
      <c r="C1" s="713"/>
      <c r="D1" s="713"/>
      <c r="E1" s="713"/>
      <c r="F1" s="713"/>
      <c r="G1" s="713"/>
      <c r="H1" s="713"/>
      <c r="I1" s="713"/>
      <c r="J1" s="713"/>
      <c r="K1" s="792"/>
    </row>
    <row r="3" spans="2:13" s="27" customFormat="1" ht="14.25">
      <c r="B3" s="626" t="s">
        <v>73</v>
      </c>
      <c r="C3" s="626"/>
      <c r="D3" s="626"/>
      <c r="E3" s="626"/>
      <c r="F3" s="626"/>
      <c r="G3" s="626"/>
      <c r="H3" s="626"/>
      <c r="I3" s="626"/>
      <c r="J3" s="626"/>
      <c r="K3" s="626"/>
      <c r="L3" s="626"/>
      <c r="M3" s="191"/>
    </row>
    <row r="4" spans="2:13" ht="5.0999999999999996" customHeight="1"/>
    <row r="5" spans="2:13" s="203" customFormat="1" ht="14.25">
      <c r="B5" s="204" t="s">
        <v>96</v>
      </c>
      <c r="C5" s="204"/>
      <c r="D5" s="204"/>
      <c r="E5" s="204"/>
      <c r="F5" s="204"/>
      <c r="G5" s="204"/>
      <c r="H5" s="204"/>
      <c r="I5" s="204"/>
      <c r="J5" s="204"/>
      <c r="K5" s="204"/>
      <c r="L5" s="204"/>
      <c r="M5" s="205"/>
    </row>
    <row r="28" spans="2:3" ht="11.25" customHeight="1"/>
    <row r="29" spans="2:3">
      <c r="B29" s="150"/>
      <c r="C29" s="116" t="s">
        <v>78</v>
      </c>
    </row>
    <row r="30" spans="2:3">
      <c r="B30" s="150" t="s">
        <v>340</v>
      </c>
      <c r="C30" s="176">
        <v>2619.6099999999997</v>
      </c>
    </row>
    <row r="31" spans="2:3">
      <c r="B31" s="150" t="s">
        <v>265</v>
      </c>
      <c r="C31" s="176">
        <v>140.84</v>
      </c>
    </row>
    <row r="32" spans="2:3">
      <c r="B32" s="150" t="s">
        <v>343</v>
      </c>
      <c r="C32" s="176">
        <v>304.28000000000009</v>
      </c>
    </row>
    <row r="33" spans="2:3">
      <c r="B33" s="150" t="s">
        <v>268</v>
      </c>
      <c r="C33" s="176">
        <v>179.02</v>
      </c>
    </row>
    <row r="34" spans="2:3">
      <c r="B34" s="150" t="s">
        <v>270</v>
      </c>
      <c r="C34" s="176">
        <v>84.06</v>
      </c>
    </row>
    <row r="35" spans="2:3">
      <c r="B35" s="150" t="s">
        <v>364</v>
      </c>
      <c r="C35" s="176">
        <v>27.28</v>
      </c>
    </row>
    <row r="36" spans="2:3">
      <c r="B36" s="150" t="s">
        <v>345</v>
      </c>
      <c r="C36" s="176">
        <v>7.11</v>
      </c>
    </row>
    <row r="37" spans="2:3">
      <c r="B37" s="150" t="s">
        <v>365</v>
      </c>
      <c r="C37" s="176">
        <v>6.81</v>
      </c>
    </row>
  </sheetData>
  <mergeCells count="2">
    <mergeCell ref="B3:L3"/>
    <mergeCell ref="B1:K1"/>
  </mergeCells>
  <hyperlinks>
    <hyperlink ref="B1:J1" location="Contents_en!B44" display="III. External debt of the Republic of Moldova as of 03/31/2023 (preliminary data)" xr:uid="{A6601A4E-4B1A-41C3-8D68-BB9F357309F6}"/>
    <hyperlink ref="B1:K1" location="Contents_en!B40" display="III. External debt of the Republic of Moldova as of 03/31/2024 (preliminary data)" xr:uid="{2B86A9C9-EAEB-4C01-82C9-AFA5D8DE91AB}"/>
  </hyperlink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BCE6D-ACB2-4F84-AF78-D5876E04F849}">
  <dimension ref="B1:H156"/>
  <sheetViews>
    <sheetView showGridLines="0" showRowColHeaders="0" zoomScaleNormal="100" workbookViewId="0">
      <selection activeCell="B3" sqref="B3:G3"/>
    </sheetView>
  </sheetViews>
  <sheetFormatPr defaultColWidth="9.140625" defaultRowHeight="10.5"/>
  <cols>
    <col min="1" max="1" customWidth="true" style="42" width="5.7109375" collapsed="false"/>
    <col min="2" max="2" customWidth="true" style="42" width="56.5703125" collapsed="false"/>
    <col min="3" max="7" customWidth="true" style="42" width="9.0" collapsed="false"/>
    <col min="8" max="16384" style="42" width="9.140625" collapsed="false"/>
  </cols>
  <sheetData>
    <row r="1" spans="2:8" s="27" customFormat="1" ht="15.75">
      <c r="B1" s="624" t="s">
        <v>80</v>
      </c>
      <c r="C1" s="624"/>
      <c r="D1" s="624"/>
      <c r="E1" s="624"/>
      <c r="F1" s="624"/>
      <c r="G1" s="624"/>
      <c r="H1" s="599"/>
    </row>
    <row r="2" spans="2:8" ht="11.25" customHeight="1">
      <c r="B2" s="655"/>
      <c r="C2" s="655"/>
      <c r="D2" s="655"/>
      <c r="E2" s="655"/>
      <c r="F2" s="655"/>
      <c r="G2" s="655"/>
    </row>
    <row r="3" spans="2:8" s="67" customFormat="1" ht="30" customHeight="1">
      <c r="B3" s="656" t="s">
        <v>408</v>
      </c>
      <c r="C3" s="656"/>
      <c r="D3" s="656"/>
      <c r="E3" s="656"/>
      <c r="F3" s="656"/>
      <c r="G3" s="656"/>
    </row>
    <row r="4" spans="2:8" ht="5.0999999999999996" customHeight="1">
      <c r="B4" s="436"/>
      <c r="C4" s="436"/>
      <c r="D4" s="436"/>
      <c r="E4" s="436"/>
      <c r="F4" s="436"/>
      <c r="G4" s="436"/>
    </row>
    <row r="5" spans="2:8" s="437" customFormat="1" ht="14.25">
      <c r="B5" s="650" t="s">
        <v>127</v>
      </c>
      <c r="C5" s="650"/>
      <c r="D5" s="650"/>
      <c r="E5" s="650"/>
      <c r="F5" s="650"/>
      <c r="G5" s="650"/>
    </row>
    <row r="6" spans="2:8" ht="11.25" customHeight="1">
      <c r="B6" s="437"/>
    </row>
    <row r="7" spans="2:8" ht="11.25" customHeight="1">
      <c r="B7" s="437"/>
    </row>
    <row r="8" spans="2:8" ht="11.25" customHeight="1">
      <c r="B8" s="437"/>
    </row>
    <row r="9" spans="2:8" ht="11.25" customHeight="1">
      <c r="B9" s="437"/>
    </row>
    <row r="10" spans="2:8" ht="11.25" customHeight="1">
      <c r="B10" s="437"/>
    </row>
    <row r="11" spans="2:8" ht="11.25" customHeight="1">
      <c r="B11" s="437"/>
    </row>
    <row r="12" spans="2:8" ht="11.25" customHeight="1">
      <c r="B12" s="437"/>
    </row>
    <row r="13" spans="2:8" ht="11.25" customHeight="1">
      <c r="B13" s="437"/>
    </row>
    <row r="14" spans="2:8" ht="11.25" customHeight="1">
      <c r="B14" s="437"/>
    </row>
    <row r="15" spans="2:8" ht="11.25" customHeight="1">
      <c r="B15" s="437"/>
    </row>
    <row r="16" spans="2:8" ht="11.25" customHeight="1">
      <c r="B16" s="437"/>
    </row>
    <row r="17" spans="2:7" ht="11.25" customHeight="1">
      <c r="B17" s="437"/>
    </row>
    <row r="18" spans="2:7" ht="11.25" customHeight="1">
      <c r="B18" s="437"/>
    </row>
    <row r="19" spans="2:7" ht="11.25" customHeight="1">
      <c r="B19" s="437"/>
    </row>
    <row r="20" spans="2:7" ht="11.25" customHeight="1">
      <c r="B20" s="437"/>
    </row>
    <row r="21" spans="2:7" ht="11.25" customHeight="1">
      <c r="B21" s="437"/>
    </row>
    <row r="22" spans="2:7" ht="11.25" customHeight="1">
      <c r="B22" s="437"/>
    </row>
    <row r="23" spans="2:7" ht="11.25" customHeight="1">
      <c r="B23" s="437"/>
    </row>
    <row r="24" spans="2:7" ht="11.25" customHeight="1">
      <c r="B24" s="437"/>
    </row>
    <row r="25" spans="2:7" ht="11.25" customHeight="1">
      <c r="B25" s="437"/>
    </row>
    <row r="26" spans="2:7" ht="11.25" customHeight="1">
      <c r="B26" s="437"/>
    </row>
    <row r="27" spans="2:7" ht="11.25" customHeight="1">
      <c r="B27" s="437"/>
    </row>
    <row r="28" spans="2:7" ht="11.25" customHeight="1">
      <c r="B28" s="437"/>
    </row>
    <row r="29" spans="2:7" ht="11.25" customHeight="1">
      <c r="B29" s="437"/>
    </row>
    <row r="30" spans="2:7" ht="11.25" customHeight="1">
      <c r="B30" s="651"/>
      <c r="C30" s="653">
        <v>2023</v>
      </c>
      <c r="D30" s="654"/>
      <c r="E30" s="654"/>
      <c r="F30" s="654"/>
      <c r="G30" s="444">
        <v>2024</v>
      </c>
    </row>
    <row r="31" spans="2:7">
      <c r="B31" s="652"/>
      <c r="C31" s="438" t="s">
        <v>0</v>
      </c>
      <c r="D31" s="438" t="s">
        <v>1</v>
      </c>
      <c r="E31" s="438" t="s">
        <v>2</v>
      </c>
      <c r="F31" s="438" t="s">
        <v>3</v>
      </c>
      <c r="G31" s="438" t="s">
        <v>0</v>
      </c>
    </row>
    <row r="32" spans="2:7">
      <c r="B32" s="439" t="s">
        <v>158</v>
      </c>
      <c r="C32" s="440">
        <v>-498.77999999999975</v>
      </c>
      <c r="D32" s="440">
        <v>-396.13999999999987</v>
      </c>
      <c r="E32" s="440">
        <v>-555.85999999999967</v>
      </c>
      <c r="F32" s="440">
        <v>-522.87000000000035</v>
      </c>
      <c r="G32" s="440">
        <v>-449.61000000000058</v>
      </c>
    </row>
    <row r="33" spans="2:7">
      <c r="B33" s="441" t="s">
        <v>159</v>
      </c>
      <c r="C33" s="280">
        <v>14.17</v>
      </c>
      <c r="D33" s="280">
        <v>25.089999999999996</v>
      </c>
      <c r="E33" s="280">
        <v>24.97</v>
      </c>
      <c r="F33" s="280">
        <v>17.62</v>
      </c>
      <c r="G33" s="280">
        <v>11.47</v>
      </c>
    </row>
    <row r="34" spans="2:7">
      <c r="B34" s="441" t="s">
        <v>160</v>
      </c>
      <c r="C34" s="280">
        <v>-465.47000000000008</v>
      </c>
      <c r="D34" s="280">
        <v>-294.67000000000007</v>
      </c>
      <c r="E34" s="280">
        <v>-616.27999999999986</v>
      </c>
      <c r="F34" s="280">
        <v>-461.03999999999996</v>
      </c>
      <c r="G34" s="280">
        <v>-493.1099999999999</v>
      </c>
    </row>
    <row r="35" spans="2:7">
      <c r="B35" s="442" t="s">
        <v>161</v>
      </c>
      <c r="C35" s="280">
        <v>19.139999999999645</v>
      </c>
      <c r="D35" s="280">
        <v>76.379999999999825</v>
      </c>
      <c r="E35" s="280">
        <v>-85.390000000000214</v>
      </c>
      <c r="F35" s="280">
        <v>44.210000000000377</v>
      </c>
      <c r="G35" s="280">
        <v>-54.969999999999345</v>
      </c>
    </row>
    <row r="36" spans="2:7" ht="11.25" customHeight="1"/>
    <row r="37" spans="2:7" ht="11.25" customHeight="1"/>
    <row r="38" spans="2:7" ht="11.25" customHeight="1"/>
    <row r="39" spans="2:7" ht="11.25" customHeight="1"/>
    <row r="40" spans="2:7" ht="11.25" customHeight="1"/>
    <row r="41" spans="2:7" ht="11.25" customHeight="1"/>
    <row r="42" spans="2:7" ht="11.25" customHeight="1"/>
    <row r="43" spans="2:7" ht="11.25" customHeight="1"/>
    <row r="44" spans="2:7" ht="11.25" customHeight="1"/>
    <row r="45" spans="2:7" ht="11.25" customHeight="1"/>
    <row r="46" spans="2:7" ht="11.25" customHeight="1">
      <c r="C46" s="443"/>
      <c r="D46" s="443"/>
      <c r="E46" s="443"/>
      <c r="F46" s="443"/>
      <c r="G46" s="443"/>
    </row>
    <row r="47" spans="2:7" ht="11.25" customHeight="1">
      <c r="C47" s="443"/>
      <c r="D47" s="443"/>
      <c r="E47" s="443"/>
      <c r="F47" s="443"/>
      <c r="G47" s="443"/>
    </row>
    <row r="48" spans="2:7" ht="11.25" customHeight="1">
      <c r="C48" s="443"/>
      <c r="D48" s="443"/>
      <c r="E48" s="443"/>
      <c r="F48" s="443"/>
      <c r="G48" s="443"/>
    </row>
    <row r="49" spans="3:7" ht="11.25" customHeight="1">
      <c r="C49" s="443"/>
      <c r="D49" s="443"/>
      <c r="E49" s="443"/>
      <c r="F49" s="443"/>
      <c r="G49" s="443"/>
    </row>
    <row r="50" spans="3:7" ht="11.25" customHeight="1">
      <c r="C50" s="443"/>
      <c r="D50" s="443"/>
      <c r="E50" s="443"/>
      <c r="F50" s="443"/>
      <c r="G50" s="443"/>
    </row>
    <row r="51" spans="3:7" ht="11.25" customHeight="1"/>
    <row r="52" spans="3:7" ht="11.25" customHeight="1"/>
    <row r="53" spans="3:7" ht="11.25" customHeight="1"/>
    <row r="54" spans="3:7" ht="11.25" customHeight="1"/>
    <row r="55" spans="3:7" ht="11.25" customHeight="1"/>
    <row r="56" spans="3:7" ht="11.25" customHeight="1"/>
    <row r="57" spans="3:7" ht="11.25" customHeight="1"/>
    <row r="58" spans="3:7" ht="11.25" customHeight="1"/>
    <row r="59" spans="3:7" ht="11.25" customHeight="1"/>
    <row r="60" spans="3:7" ht="11.25" customHeight="1"/>
    <row r="61" spans="3:7" ht="11.25" customHeight="1"/>
    <row r="62" spans="3:7" ht="11.25" customHeight="1"/>
    <row r="63" spans="3:7" ht="11.25" customHeight="1"/>
    <row r="64" spans="3:7"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sheetData>
  <mergeCells count="6">
    <mergeCell ref="B5:G5"/>
    <mergeCell ref="B30:B31"/>
    <mergeCell ref="C30:F30"/>
    <mergeCell ref="B2:G2"/>
    <mergeCell ref="B1:G1"/>
    <mergeCell ref="B3:G3"/>
  </mergeCells>
  <hyperlinks>
    <hyperlink ref="B1" location="Contents_en!B4" display="I. Balance of payments of the Republic of Moldova in Quarter I, 2023 (preliminary data)" xr:uid="{45419E65-0888-4E5C-AA6A-2C114D49770E}"/>
  </hyperlinks>
  <pageMargins left="0.7" right="0.7" top="0.75" bottom="0.75" header="0.3" footer="0.3"/>
  <pageSetup paperSize="9" orientation="portrait" r:id="rId1"/>
  <headerFooter differentOddEven="1">
    <oddHeader xml:space="preserve">&amp;L&amp;8
</oddHeader>
    <oddFooter xml:space="preserve">&amp;L&amp;8
</oddFooter>
    <evenHeader xml:space="preserve">&amp;L&amp;8
</evenHeader>
    <evenFooter xml:space="preserve">&amp;L&amp;8
</even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4103-3384-441D-B57A-E5B5FDCFCC13}">
  <sheetPr codeName="Sheet4"/>
  <dimension ref="B1:AC174"/>
  <sheetViews>
    <sheetView showGridLines="0" showRowColHeaders="0" zoomScaleNormal="100" workbookViewId="0"/>
  </sheetViews>
  <sheetFormatPr defaultRowHeight="14.25"/>
  <cols>
    <col min="1" max="1" customWidth="true" style="27" width="5.7109375" collapsed="false"/>
    <col min="2" max="2" customWidth="true" style="27" width="46.42578125" collapsed="false"/>
    <col min="3" max="7" customWidth="true" style="27" width="7.7109375" collapsed="false"/>
    <col min="8" max="16384" style="27" width="9.140625" collapsed="false"/>
  </cols>
  <sheetData>
    <row r="1" spans="2:29" ht="15.75">
      <c r="B1" s="624" t="s">
        <v>80</v>
      </c>
      <c r="C1" s="624"/>
      <c r="D1" s="624"/>
      <c r="E1" s="624"/>
      <c r="F1" s="624"/>
      <c r="G1" s="624"/>
      <c r="H1" s="624"/>
    </row>
    <row r="2" spans="2:29" ht="11.25" customHeight="1"/>
    <row r="3" spans="2:29" ht="30" customHeight="1">
      <c r="B3" s="655" t="s">
        <v>62</v>
      </c>
      <c r="C3" s="655"/>
      <c r="D3" s="655"/>
      <c r="E3" s="655"/>
      <c r="F3" s="655"/>
      <c r="G3" s="655"/>
    </row>
    <row r="4" spans="2:29" ht="5.0999999999999996" customHeight="1">
      <c r="B4" s="51"/>
    </row>
    <row r="5" spans="2:29" ht="11.25" customHeight="1">
      <c r="B5" s="657"/>
      <c r="C5" s="659">
        <v>2023</v>
      </c>
      <c r="D5" s="660"/>
      <c r="E5" s="660"/>
      <c r="F5" s="660"/>
      <c r="G5" s="395">
        <v>2024</v>
      </c>
    </row>
    <row r="6" spans="2:29" s="42" customFormat="1" ht="11.25" thickBot="1">
      <c r="B6" s="658"/>
      <c r="C6" s="224" t="s">
        <v>0</v>
      </c>
      <c r="D6" s="225" t="s">
        <v>1</v>
      </c>
      <c r="E6" s="225" t="s">
        <v>2</v>
      </c>
      <c r="F6" s="225" t="s">
        <v>3</v>
      </c>
      <c r="G6" s="226" t="s">
        <v>0</v>
      </c>
    </row>
    <row r="7" spans="2:29" s="42" customFormat="1" ht="10.5">
      <c r="B7" s="583" t="s">
        <v>162</v>
      </c>
      <c r="C7" s="586">
        <v>-498.78</v>
      </c>
      <c r="D7" s="586">
        <v>-396.14</v>
      </c>
      <c r="E7" s="586">
        <v>-555.86</v>
      </c>
      <c r="F7" s="586">
        <v>-522.87</v>
      </c>
      <c r="G7" s="586">
        <v>-449.61</v>
      </c>
      <c r="N7" s="443"/>
      <c r="T7" s="443"/>
      <c r="U7" s="443"/>
      <c r="V7" s="443"/>
      <c r="W7" s="443"/>
      <c r="X7" s="443"/>
      <c r="Y7" s="443"/>
      <c r="Z7" s="443"/>
      <c r="AA7" s="443"/>
      <c r="AB7" s="443"/>
      <c r="AC7" s="443"/>
    </row>
    <row r="8" spans="2:29" s="42" customFormat="1" ht="11.25" thickBot="1">
      <c r="B8" s="582" t="s">
        <v>163</v>
      </c>
      <c r="C8" s="584">
        <v>-1234.83</v>
      </c>
      <c r="D8" s="584">
        <v>-1063.49</v>
      </c>
      <c r="E8" s="584">
        <v>-1298.51</v>
      </c>
      <c r="F8" s="584">
        <v>-1290.97</v>
      </c>
      <c r="G8" s="585">
        <v>-1101.94</v>
      </c>
      <c r="N8" s="443"/>
      <c r="T8" s="443"/>
      <c r="U8" s="443"/>
      <c r="V8" s="443"/>
      <c r="W8" s="443"/>
      <c r="X8" s="443"/>
      <c r="Y8" s="443"/>
      <c r="Z8" s="443"/>
      <c r="AA8" s="443"/>
      <c r="AB8" s="443"/>
      <c r="AC8" s="443"/>
    </row>
    <row r="9" spans="2:29" s="42" customFormat="1" ht="12" thickTop="1" thickBot="1">
      <c r="B9" s="211" t="s">
        <v>164</v>
      </c>
      <c r="C9" s="212">
        <v>273.87</v>
      </c>
      <c r="D9" s="212">
        <v>185.24</v>
      </c>
      <c r="E9" s="212">
        <v>180.87</v>
      </c>
      <c r="F9" s="212">
        <v>245.84</v>
      </c>
      <c r="G9" s="213">
        <v>209.66</v>
      </c>
      <c r="N9" s="443"/>
      <c r="T9" s="443"/>
      <c r="U9" s="443"/>
      <c r="V9" s="443"/>
      <c r="W9" s="443"/>
      <c r="X9" s="443"/>
      <c r="Y9" s="443"/>
      <c r="Z9" s="443"/>
      <c r="AA9" s="443"/>
      <c r="AB9" s="443"/>
      <c r="AC9" s="443"/>
    </row>
    <row r="10" spans="2:29" s="42" customFormat="1" ht="12" thickTop="1" thickBot="1">
      <c r="B10" s="211" t="s">
        <v>165</v>
      </c>
      <c r="C10" s="212">
        <v>62.5</v>
      </c>
      <c r="D10" s="212">
        <v>66.83</v>
      </c>
      <c r="E10" s="212">
        <v>44.24</v>
      </c>
      <c r="F10" s="212">
        <v>36.24</v>
      </c>
      <c r="G10" s="213">
        <v>77.540000000000006</v>
      </c>
      <c r="N10" s="443"/>
      <c r="T10" s="443"/>
      <c r="U10" s="443"/>
      <c r="V10" s="443"/>
      <c r="W10" s="443"/>
      <c r="X10" s="443"/>
      <c r="Y10" s="443"/>
      <c r="Z10" s="443"/>
      <c r="AA10" s="443"/>
      <c r="AB10" s="443"/>
      <c r="AC10" s="443"/>
    </row>
    <row r="11" spans="2:29" s="42" customFormat="1" ht="12" thickTop="1" thickBot="1">
      <c r="B11" s="211" t="s">
        <v>166</v>
      </c>
      <c r="C11" s="212">
        <v>399.68</v>
      </c>
      <c r="D11" s="212">
        <v>415.28</v>
      </c>
      <c r="E11" s="212">
        <v>517.54</v>
      </c>
      <c r="F11" s="212">
        <v>486.02</v>
      </c>
      <c r="G11" s="213">
        <v>365.13</v>
      </c>
      <c r="N11" s="443"/>
      <c r="T11" s="443"/>
      <c r="U11" s="443"/>
      <c r="V11" s="443"/>
      <c r="W11" s="443"/>
      <c r="X11" s="443"/>
      <c r="Y11" s="443"/>
      <c r="Z11" s="443"/>
      <c r="AA11" s="443"/>
      <c r="AB11" s="443"/>
      <c r="AC11" s="443"/>
    </row>
    <row r="12" spans="2:29" s="42" customFormat="1" ht="12" thickTop="1" thickBot="1">
      <c r="B12" s="214" t="s">
        <v>167</v>
      </c>
      <c r="C12" s="215">
        <v>14.17</v>
      </c>
      <c r="D12" s="215">
        <v>25.09</v>
      </c>
      <c r="E12" s="215">
        <v>24.97</v>
      </c>
      <c r="F12" s="215">
        <v>17.62</v>
      </c>
      <c r="G12" s="216">
        <v>11.47</v>
      </c>
      <c r="N12" s="443"/>
      <c r="T12" s="443"/>
      <c r="U12" s="443"/>
      <c r="V12" s="443"/>
      <c r="W12" s="443"/>
      <c r="X12" s="443"/>
      <c r="Y12" s="443"/>
      <c r="Z12" s="443"/>
      <c r="AA12" s="443"/>
      <c r="AB12" s="443"/>
      <c r="AC12" s="443"/>
    </row>
    <row r="13" spans="2:29" s="42" customFormat="1" ht="12" thickTop="1" thickBot="1">
      <c r="B13" s="214" t="s">
        <v>168</v>
      </c>
      <c r="C13" s="215">
        <v>-484.61</v>
      </c>
      <c r="D13" s="215">
        <v>-371.05</v>
      </c>
      <c r="E13" s="215">
        <v>-530.89</v>
      </c>
      <c r="F13" s="215">
        <v>-505.25</v>
      </c>
      <c r="G13" s="216">
        <v>-438.14</v>
      </c>
      <c r="N13" s="443"/>
      <c r="T13" s="443"/>
      <c r="U13" s="443"/>
      <c r="V13" s="443"/>
      <c r="W13" s="443"/>
      <c r="X13" s="443"/>
      <c r="Y13" s="443"/>
      <c r="Z13" s="443"/>
      <c r="AA13" s="443"/>
      <c r="AB13" s="443"/>
      <c r="AC13" s="443"/>
    </row>
    <row r="14" spans="2:29" s="42" customFormat="1" ht="12" thickTop="1" thickBot="1">
      <c r="B14" s="214" t="s">
        <v>169</v>
      </c>
      <c r="C14" s="215">
        <v>-465.47</v>
      </c>
      <c r="D14" s="215">
        <v>-294.67</v>
      </c>
      <c r="E14" s="215">
        <v>-616.28</v>
      </c>
      <c r="F14" s="215">
        <v>-461.04</v>
      </c>
      <c r="G14" s="216">
        <v>-493.11</v>
      </c>
      <c r="N14" s="443"/>
      <c r="T14" s="443"/>
      <c r="U14" s="443"/>
      <c r="V14" s="443"/>
      <c r="W14" s="443"/>
      <c r="X14" s="443"/>
      <c r="Y14" s="443"/>
      <c r="Z14" s="443"/>
      <c r="AA14" s="443"/>
      <c r="AB14" s="443"/>
      <c r="AC14" s="443"/>
    </row>
    <row r="15" spans="2:29" s="42" customFormat="1" ht="12" thickTop="1" thickBot="1">
      <c r="B15" s="211" t="s">
        <v>170</v>
      </c>
      <c r="C15" s="212">
        <v>-139.13</v>
      </c>
      <c r="D15" s="212">
        <v>-58.12</v>
      </c>
      <c r="E15" s="212">
        <v>-105.74</v>
      </c>
      <c r="F15" s="212">
        <v>-113.27</v>
      </c>
      <c r="G15" s="213">
        <v>-47.24</v>
      </c>
      <c r="N15" s="443"/>
      <c r="T15" s="443"/>
      <c r="U15" s="443"/>
      <c r="V15" s="443"/>
      <c r="W15" s="443"/>
      <c r="X15" s="443"/>
      <c r="Y15" s="443"/>
      <c r="Z15" s="443"/>
      <c r="AA15" s="443"/>
      <c r="AB15" s="443"/>
      <c r="AC15" s="443"/>
    </row>
    <row r="16" spans="2:29" s="42" customFormat="1" ht="12" thickTop="1" thickBot="1">
      <c r="B16" s="211" t="s">
        <v>171</v>
      </c>
      <c r="C16" s="212">
        <v>0.17</v>
      </c>
      <c r="D16" s="212">
        <v>0.12</v>
      </c>
      <c r="E16" s="212">
        <v>0.36</v>
      </c>
      <c r="F16" s="212">
        <v>-0.91</v>
      </c>
      <c r="G16" s="213">
        <v>1.07</v>
      </c>
      <c r="N16" s="443"/>
      <c r="T16" s="443"/>
      <c r="U16" s="443"/>
      <c r="V16" s="443"/>
      <c r="W16" s="443"/>
      <c r="X16" s="443"/>
      <c r="Y16" s="443"/>
      <c r="Z16" s="443"/>
      <c r="AA16" s="443"/>
      <c r="AB16" s="443"/>
      <c r="AC16" s="443"/>
    </row>
    <row r="17" spans="2:29" s="42" customFormat="1" ht="12" thickTop="1" thickBot="1">
      <c r="B17" s="211" t="s">
        <v>172</v>
      </c>
      <c r="C17" s="212">
        <v>-482.08</v>
      </c>
      <c r="D17" s="212">
        <v>-484.94</v>
      </c>
      <c r="E17" s="212">
        <v>-546.78</v>
      </c>
      <c r="F17" s="212">
        <v>-798.44</v>
      </c>
      <c r="G17" s="213">
        <v>-454.03</v>
      </c>
      <c r="N17" s="443"/>
      <c r="T17" s="443"/>
      <c r="U17" s="443"/>
      <c r="V17" s="443"/>
      <c r="W17" s="443"/>
      <c r="X17" s="443"/>
      <c r="Y17" s="443"/>
      <c r="Z17" s="443"/>
      <c r="AA17" s="443"/>
      <c r="AB17" s="443"/>
      <c r="AC17" s="443"/>
    </row>
    <row r="18" spans="2:29" s="42" customFormat="1" ht="12" thickTop="1" thickBot="1">
      <c r="B18" s="217" t="s">
        <v>173</v>
      </c>
      <c r="C18" s="218">
        <v>-169.55</v>
      </c>
      <c r="D18" s="218">
        <v>-337.88</v>
      </c>
      <c r="E18" s="218">
        <v>-427.49</v>
      </c>
      <c r="F18" s="218">
        <v>-422.48</v>
      </c>
      <c r="G18" s="219">
        <v>-358.08</v>
      </c>
      <c r="N18" s="443"/>
      <c r="T18" s="443"/>
      <c r="U18" s="443"/>
      <c r="V18" s="443"/>
      <c r="W18" s="443"/>
      <c r="X18" s="443"/>
      <c r="Y18" s="443"/>
      <c r="Z18" s="443"/>
      <c r="AA18" s="443"/>
      <c r="AB18" s="443"/>
      <c r="AC18" s="443"/>
    </row>
    <row r="19" spans="2:29" s="42" customFormat="1" ht="12" thickTop="1" thickBot="1">
      <c r="B19" s="220" t="s">
        <v>174</v>
      </c>
      <c r="C19" s="218">
        <v>-193.61</v>
      </c>
      <c r="D19" s="218">
        <v>-52.58</v>
      </c>
      <c r="E19" s="218">
        <v>42.15</v>
      </c>
      <c r="F19" s="218">
        <v>-295.62</v>
      </c>
      <c r="G19" s="219">
        <v>12.28</v>
      </c>
      <c r="N19" s="443"/>
      <c r="T19" s="443"/>
      <c r="U19" s="443"/>
      <c r="V19" s="443"/>
      <c r="W19" s="443"/>
      <c r="X19" s="443"/>
      <c r="Y19" s="443"/>
      <c r="Z19" s="443"/>
      <c r="AA19" s="443"/>
      <c r="AB19" s="443"/>
      <c r="AC19" s="443"/>
    </row>
    <row r="20" spans="2:29" s="42" customFormat="1" ht="12" thickTop="1" thickBot="1">
      <c r="B20" s="217" t="s">
        <v>175</v>
      </c>
      <c r="C20" s="218">
        <v>-119.77</v>
      </c>
      <c r="D20" s="218">
        <v>-95.25</v>
      </c>
      <c r="E20" s="218">
        <v>-162.21</v>
      </c>
      <c r="F20" s="218">
        <v>-81.11</v>
      </c>
      <c r="G20" s="219">
        <v>-109</v>
      </c>
      <c r="N20" s="443"/>
      <c r="T20" s="443"/>
      <c r="U20" s="443"/>
      <c r="V20" s="443"/>
      <c r="W20" s="443"/>
      <c r="X20" s="443"/>
      <c r="Y20" s="443"/>
      <c r="Z20" s="443"/>
      <c r="AA20" s="443"/>
      <c r="AB20" s="443"/>
      <c r="AC20" s="443"/>
    </row>
    <row r="21" spans="2:29" s="42" customFormat="1" ht="12" thickTop="1" thickBot="1">
      <c r="B21" s="217" t="s">
        <v>176</v>
      </c>
      <c r="C21" s="218">
        <v>0.85</v>
      </c>
      <c r="D21" s="218">
        <v>0.77</v>
      </c>
      <c r="E21" s="218">
        <v>0.77</v>
      </c>
      <c r="F21" s="218">
        <v>0.77</v>
      </c>
      <c r="G21" s="219">
        <v>0.77</v>
      </c>
      <c r="N21" s="443"/>
      <c r="T21" s="443"/>
      <c r="U21" s="443"/>
      <c r="V21" s="443"/>
      <c r="W21" s="443"/>
      <c r="X21" s="443"/>
      <c r="Y21" s="443"/>
      <c r="Z21" s="443"/>
      <c r="AA21" s="443"/>
      <c r="AB21" s="443"/>
      <c r="AC21" s="443"/>
    </row>
    <row r="22" spans="2:29" s="42" customFormat="1" ht="12" thickTop="1" thickBot="1">
      <c r="B22" s="211" t="s">
        <v>177</v>
      </c>
      <c r="C22" s="221">
        <v>155.57</v>
      </c>
      <c r="D22" s="221">
        <v>248.27</v>
      </c>
      <c r="E22" s="221">
        <v>35.880000000000003</v>
      </c>
      <c r="F22" s="221">
        <v>451.58</v>
      </c>
      <c r="G22" s="222">
        <v>7.09</v>
      </c>
      <c r="N22" s="443"/>
      <c r="T22" s="443"/>
      <c r="U22" s="443"/>
      <c r="V22" s="443"/>
      <c r="W22" s="443"/>
      <c r="X22" s="443"/>
      <c r="Y22" s="443"/>
      <c r="Z22" s="443"/>
      <c r="AA22" s="443"/>
      <c r="AB22" s="443"/>
      <c r="AC22" s="443"/>
    </row>
    <row r="23" spans="2:29" s="42" customFormat="1" ht="12" thickTop="1" thickBot="1">
      <c r="B23" s="217" t="s">
        <v>161</v>
      </c>
      <c r="C23" s="218">
        <v>19.14</v>
      </c>
      <c r="D23" s="218">
        <v>76.38</v>
      </c>
      <c r="E23" s="218">
        <v>-85.39</v>
      </c>
      <c r="F23" s="218">
        <v>44.21</v>
      </c>
      <c r="G23" s="219">
        <v>-54.97</v>
      </c>
      <c r="N23" s="443"/>
      <c r="T23" s="443"/>
      <c r="U23" s="443"/>
      <c r="V23" s="443"/>
      <c r="W23" s="443"/>
      <c r="X23" s="443"/>
      <c r="Y23" s="443"/>
      <c r="Z23" s="443"/>
      <c r="AA23" s="443"/>
      <c r="AB23" s="443"/>
      <c r="AC23" s="443"/>
    </row>
    <row r="24" spans="2:29" s="42" customFormat="1" ht="11.25" thickTop="1">
      <c r="B24" s="333" t="s">
        <v>178</v>
      </c>
      <c r="C24" s="396">
        <v>465.38</v>
      </c>
      <c r="D24" s="396">
        <v>508.33</v>
      </c>
      <c r="E24" s="396">
        <v>493.32</v>
      </c>
      <c r="F24" s="396">
        <v>479.26</v>
      </c>
      <c r="G24" s="397">
        <v>435.33</v>
      </c>
      <c r="N24" s="443"/>
      <c r="T24" s="443"/>
      <c r="U24" s="443"/>
      <c r="V24" s="443"/>
      <c r="W24" s="443"/>
      <c r="X24" s="443"/>
      <c r="Y24" s="443"/>
      <c r="Z24" s="443"/>
      <c r="AA24" s="443"/>
      <c r="AB24" s="443"/>
      <c r="AC24" s="443"/>
    </row>
    <row r="25" spans="2:29" ht="33.75" customHeight="1">
      <c r="B25" s="398"/>
      <c r="C25" s="399"/>
      <c r="D25" s="399"/>
      <c r="E25" s="399"/>
      <c r="F25" s="399"/>
      <c r="G25" s="399"/>
    </row>
    <row r="26" spans="2:29" ht="11.25" customHeight="1">
      <c r="B26" s="223"/>
    </row>
    <row r="31" spans="2:29">
      <c r="C31" s="210"/>
      <c r="D31" s="210"/>
      <c r="E31" s="210"/>
      <c r="F31" s="210"/>
      <c r="G31" s="210"/>
    </row>
    <row r="88" spans="3:7">
      <c r="C88" s="210"/>
      <c r="D88" s="210"/>
      <c r="E88" s="210"/>
      <c r="F88" s="210"/>
      <c r="G88" s="210"/>
    </row>
    <row r="89" spans="3:7">
      <c r="C89" s="210"/>
      <c r="D89" s="210"/>
      <c r="E89" s="210"/>
      <c r="F89" s="210"/>
      <c r="G89" s="210"/>
    </row>
    <row r="90" spans="3:7">
      <c r="C90" s="210"/>
      <c r="D90" s="210"/>
      <c r="E90" s="210"/>
      <c r="F90" s="210"/>
      <c r="G90" s="210"/>
    </row>
    <row r="91" spans="3:7">
      <c r="C91" s="210"/>
      <c r="D91" s="210"/>
      <c r="E91" s="210"/>
      <c r="F91" s="210"/>
      <c r="G91" s="210"/>
    </row>
    <row r="92" spans="3:7">
      <c r="C92" s="210"/>
      <c r="D92" s="210"/>
      <c r="E92" s="210"/>
      <c r="F92" s="210"/>
      <c r="G92" s="210"/>
    </row>
    <row r="93" spans="3:7">
      <c r="C93" s="210"/>
      <c r="D93" s="210"/>
      <c r="E93" s="210"/>
      <c r="F93" s="210"/>
      <c r="G93" s="210"/>
    </row>
    <row r="94" spans="3:7">
      <c r="C94" s="210"/>
      <c r="D94" s="210"/>
      <c r="E94" s="210"/>
      <c r="F94" s="210"/>
      <c r="G94" s="210"/>
    </row>
    <row r="95" spans="3:7">
      <c r="C95" s="210"/>
      <c r="D95" s="210"/>
      <c r="E95" s="210"/>
      <c r="F95" s="210"/>
      <c r="G95" s="210"/>
    </row>
    <row r="96" spans="3:7">
      <c r="C96" s="210"/>
      <c r="D96" s="210"/>
      <c r="E96" s="210"/>
      <c r="F96" s="210"/>
      <c r="G96" s="210"/>
    </row>
    <row r="97" spans="3:7">
      <c r="C97" s="210"/>
      <c r="D97" s="210"/>
      <c r="E97" s="210"/>
      <c r="F97" s="210"/>
      <c r="G97" s="210"/>
    </row>
    <row r="98" spans="3:7">
      <c r="C98" s="210"/>
      <c r="D98" s="210"/>
      <c r="E98" s="210"/>
      <c r="F98" s="210"/>
      <c r="G98" s="210"/>
    </row>
    <row r="99" spans="3:7">
      <c r="C99" s="210"/>
      <c r="D99" s="210"/>
      <c r="E99" s="210"/>
      <c r="F99" s="210"/>
      <c r="G99" s="210"/>
    </row>
    <row r="100" spans="3:7">
      <c r="C100" s="210"/>
      <c r="D100" s="210"/>
      <c r="E100" s="210"/>
      <c r="F100" s="210"/>
      <c r="G100" s="210"/>
    </row>
    <row r="101" spans="3:7">
      <c r="C101" s="210"/>
      <c r="D101" s="210"/>
      <c r="E101" s="210"/>
      <c r="F101" s="210"/>
      <c r="G101" s="210"/>
    </row>
    <row r="102" spans="3:7">
      <c r="C102" s="210"/>
      <c r="D102" s="210"/>
      <c r="E102" s="210"/>
      <c r="F102" s="210"/>
      <c r="G102" s="210"/>
    </row>
    <row r="103" spans="3:7">
      <c r="C103" s="210"/>
      <c r="D103" s="210"/>
      <c r="E103" s="210"/>
      <c r="F103" s="210"/>
      <c r="G103" s="210"/>
    </row>
    <row r="104" spans="3:7">
      <c r="C104" s="210"/>
      <c r="D104" s="210"/>
      <c r="E104" s="210"/>
      <c r="F104" s="210"/>
      <c r="G104" s="210"/>
    </row>
    <row r="105" spans="3:7">
      <c r="C105" s="210"/>
      <c r="D105" s="210"/>
      <c r="E105" s="210"/>
      <c r="F105" s="210"/>
      <c r="G105" s="210"/>
    </row>
    <row r="106" spans="3:7">
      <c r="C106" s="210"/>
      <c r="D106" s="210"/>
      <c r="E106" s="210"/>
      <c r="F106" s="210"/>
      <c r="G106" s="210"/>
    </row>
    <row r="107" spans="3:7">
      <c r="C107" s="210"/>
      <c r="D107" s="210"/>
      <c r="E107" s="210"/>
      <c r="F107" s="210"/>
      <c r="G107" s="210"/>
    </row>
    <row r="108" spans="3:7">
      <c r="C108" s="210"/>
      <c r="D108" s="210"/>
      <c r="E108" s="210"/>
      <c r="F108" s="210"/>
      <c r="G108" s="210"/>
    </row>
    <row r="109" spans="3:7">
      <c r="C109" s="210"/>
      <c r="D109" s="210"/>
      <c r="E109" s="210"/>
      <c r="F109" s="210"/>
      <c r="G109" s="210"/>
    </row>
    <row r="110" spans="3:7">
      <c r="C110" s="210"/>
      <c r="D110" s="210"/>
      <c r="E110" s="210"/>
      <c r="F110" s="210"/>
      <c r="G110" s="210"/>
    </row>
    <row r="111" spans="3:7">
      <c r="C111" s="210"/>
      <c r="D111" s="210"/>
      <c r="E111" s="210"/>
      <c r="F111" s="210"/>
      <c r="G111" s="210"/>
    </row>
    <row r="112" spans="3:7">
      <c r="C112" s="210"/>
      <c r="D112" s="210"/>
      <c r="E112" s="210"/>
      <c r="F112" s="210"/>
      <c r="G112" s="210"/>
    </row>
    <row r="113" spans="3:7">
      <c r="C113" s="210"/>
      <c r="D113" s="210"/>
      <c r="E113" s="210"/>
      <c r="F113" s="210"/>
      <c r="G113" s="210"/>
    </row>
    <row r="114" spans="3:7">
      <c r="C114" s="210"/>
      <c r="D114" s="210"/>
      <c r="E114" s="210"/>
      <c r="F114" s="210"/>
      <c r="G114" s="210"/>
    </row>
    <row r="115" spans="3:7">
      <c r="C115" s="210"/>
      <c r="D115" s="210"/>
      <c r="E115" s="210"/>
      <c r="F115" s="210"/>
      <c r="G115" s="210"/>
    </row>
    <row r="116" spans="3:7">
      <c r="C116" s="210"/>
      <c r="D116" s="210"/>
      <c r="E116" s="210"/>
      <c r="F116" s="210"/>
      <c r="G116" s="210"/>
    </row>
    <row r="117" spans="3:7">
      <c r="C117" s="210"/>
      <c r="D117" s="210"/>
      <c r="E117" s="210"/>
      <c r="F117" s="210"/>
      <c r="G117" s="210"/>
    </row>
    <row r="118" spans="3:7">
      <c r="C118" s="210"/>
      <c r="D118" s="210"/>
      <c r="E118" s="210"/>
      <c r="F118" s="210"/>
      <c r="G118" s="210"/>
    </row>
    <row r="119" spans="3:7">
      <c r="C119" s="210"/>
      <c r="D119" s="210"/>
      <c r="E119" s="210"/>
      <c r="F119" s="210"/>
      <c r="G119" s="210"/>
    </row>
    <row r="120" spans="3:7">
      <c r="C120" s="210"/>
      <c r="D120" s="210"/>
      <c r="E120" s="210"/>
      <c r="F120" s="210"/>
      <c r="G120" s="210"/>
    </row>
    <row r="121" spans="3:7">
      <c r="C121" s="210"/>
      <c r="D121" s="210"/>
      <c r="E121" s="210"/>
      <c r="F121" s="210"/>
      <c r="G121" s="210"/>
    </row>
    <row r="122" spans="3:7">
      <c r="C122" s="210"/>
      <c r="D122" s="210"/>
      <c r="E122" s="210"/>
      <c r="F122" s="210"/>
      <c r="G122" s="210"/>
    </row>
    <row r="123" spans="3:7">
      <c r="C123" s="210"/>
      <c r="D123" s="210"/>
      <c r="E123" s="210"/>
      <c r="F123" s="210"/>
      <c r="G123" s="210"/>
    </row>
    <row r="124" spans="3:7">
      <c r="C124" s="210"/>
      <c r="D124" s="210"/>
      <c r="E124" s="210"/>
      <c r="F124" s="210"/>
      <c r="G124" s="210"/>
    </row>
    <row r="125" spans="3:7">
      <c r="C125" s="210"/>
      <c r="D125" s="210"/>
      <c r="E125" s="210"/>
      <c r="F125" s="210"/>
      <c r="G125" s="210"/>
    </row>
    <row r="126" spans="3:7">
      <c r="C126" s="210"/>
      <c r="D126" s="210"/>
      <c r="E126" s="210"/>
      <c r="F126" s="210"/>
      <c r="G126" s="210"/>
    </row>
    <row r="127" spans="3:7">
      <c r="C127" s="210"/>
      <c r="D127" s="210"/>
      <c r="E127" s="210"/>
      <c r="F127" s="210"/>
      <c r="G127" s="210"/>
    </row>
    <row r="128" spans="3:7">
      <c r="C128" s="210"/>
      <c r="D128" s="210"/>
      <c r="E128" s="210"/>
      <c r="F128" s="210"/>
      <c r="G128" s="210"/>
    </row>
    <row r="129" spans="3:7">
      <c r="C129" s="210"/>
      <c r="D129" s="210"/>
      <c r="E129" s="210"/>
      <c r="F129" s="210"/>
      <c r="G129" s="210"/>
    </row>
    <row r="130" spans="3:7">
      <c r="C130" s="210"/>
      <c r="D130" s="210"/>
      <c r="E130" s="210"/>
      <c r="F130" s="210"/>
      <c r="G130" s="210"/>
    </row>
    <row r="131" spans="3:7">
      <c r="C131" s="210"/>
      <c r="D131" s="210"/>
      <c r="E131" s="210"/>
      <c r="F131" s="210"/>
      <c r="G131" s="210"/>
    </row>
    <row r="132" spans="3:7">
      <c r="C132" s="210"/>
      <c r="D132" s="210"/>
      <c r="E132" s="210"/>
      <c r="F132" s="210"/>
      <c r="G132" s="210"/>
    </row>
    <row r="133" spans="3:7">
      <c r="C133" s="210"/>
      <c r="D133" s="210"/>
      <c r="E133" s="210"/>
      <c r="F133" s="210"/>
      <c r="G133" s="210"/>
    </row>
    <row r="134" spans="3:7">
      <c r="C134" s="210"/>
      <c r="D134" s="210"/>
      <c r="E134" s="210"/>
      <c r="F134" s="210"/>
      <c r="G134" s="210"/>
    </row>
    <row r="135" spans="3:7">
      <c r="C135" s="210"/>
      <c r="D135" s="210"/>
      <c r="E135" s="210"/>
      <c r="F135" s="210"/>
      <c r="G135" s="210"/>
    </row>
    <row r="136" spans="3:7">
      <c r="C136" s="210"/>
      <c r="D136" s="210"/>
      <c r="E136" s="210"/>
      <c r="F136" s="210"/>
      <c r="G136" s="210"/>
    </row>
    <row r="137" spans="3:7">
      <c r="C137" s="210"/>
      <c r="D137" s="210"/>
      <c r="E137" s="210"/>
      <c r="F137" s="210"/>
      <c r="G137" s="210"/>
    </row>
    <row r="138" spans="3:7">
      <c r="C138" s="210"/>
      <c r="D138" s="210"/>
      <c r="E138" s="210"/>
      <c r="F138" s="210"/>
      <c r="G138" s="210"/>
    </row>
    <row r="139" spans="3:7">
      <c r="C139" s="210"/>
      <c r="D139" s="210"/>
      <c r="E139" s="210"/>
      <c r="F139" s="210"/>
      <c r="G139" s="210"/>
    </row>
    <row r="140" spans="3:7">
      <c r="C140" s="210"/>
      <c r="D140" s="210"/>
      <c r="E140" s="210"/>
      <c r="F140" s="210"/>
      <c r="G140" s="210"/>
    </row>
    <row r="141" spans="3:7">
      <c r="C141" s="210"/>
      <c r="D141" s="210"/>
      <c r="E141" s="210"/>
      <c r="F141" s="210"/>
      <c r="G141" s="210"/>
    </row>
    <row r="142" spans="3:7">
      <c r="C142" s="210"/>
      <c r="D142" s="210"/>
      <c r="E142" s="210"/>
      <c r="F142" s="210"/>
      <c r="G142" s="210"/>
    </row>
    <row r="143" spans="3:7">
      <c r="C143" s="210"/>
      <c r="D143" s="210"/>
      <c r="E143" s="210"/>
      <c r="F143" s="210"/>
      <c r="G143" s="210"/>
    </row>
    <row r="144" spans="3:7">
      <c r="C144" s="210"/>
      <c r="D144" s="210"/>
      <c r="E144" s="210"/>
      <c r="F144" s="210"/>
      <c r="G144" s="210"/>
    </row>
    <row r="145" spans="3:7">
      <c r="C145" s="210"/>
      <c r="D145" s="210"/>
      <c r="E145" s="210"/>
      <c r="F145" s="210"/>
      <c r="G145" s="210"/>
    </row>
    <row r="146" spans="3:7">
      <c r="C146" s="210"/>
      <c r="D146" s="210"/>
      <c r="E146" s="210"/>
      <c r="F146" s="210"/>
      <c r="G146" s="210"/>
    </row>
    <row r="147" spans="3:7">
      <c r="C147" s="210"/>
      <c r="D147" s="210"/>
      <c r="E147" s="210"/>
      <c r="F147" s="210"/>
      <c r="G147" s="210"/>
    </row>
    <row r="148" spans="3:7">
      <c r="C148" s="210"/>
      <c r="D148" s="210"/>
      <c r="E148" s="210"/>
      <c r="F148" s="210"/>
      <c r="G148" s="210"/>
    </row>
    <row r="149" spans="3:7">
      <c r="C149" s="210"/>
      <c r="D149" s="210"/>
      <c r="E149" s="210"/>
      <c r="F149" s="210"/>
      <c r="G149" s="210"/>
    </row>
    <row r="150" spans="3:7">
      <c r="C150" s="210"/>
      <c r="D150" s="210"/>
      <c r="E150" s="210"/>
      <c r="F150" s="210"/>
      <c r="G150" s="210"/>
    </row>
    <row r="151" spans="3:7">
      <c r="C151" s="210"/>
      <c r="D151" s="210"/>
      <c r="E151" s="210"/>
      <c r="F151" s="210"/>
      <c r="G151" s="210"/>
    </row>
    <row r="152" spans="3:7">
      <c r="C152" s="210"/>
      <c r="D152" s="210"/>
      <c r="E152" s="210"/>
      <c r="F152" s="210"/>
      <c r="G152" s="210"/>
    </row>
    <row r="153" spans="3:7">
      <c r="C153" s="210"/>
      <c r="D153" s="210"/>
      <c r="E153" s="210"/>
      <c r="F153" s="210"/>
      <c r="G153" s="210"/>
    </row>
    <row r="154" spans="3:7">
      <c r="C154" s="210"/>
      <c r="D154" s="210"/>
      <c r="E154" s="210"/>
      <c r="F154" s="210"/>
      <c r="G154" s="210"/>
    </row>
    <row r="155" spans="3:7">
      <c r="C155" s="210"/>
      <c r="D155" s="210"/>
      <c r="E155" s="210"/>
      <c r="F155" s="210"/>
      <c r="G155" s="210"/>
    </row>
    <row r="156" spans="3:7">
      <c r="C156" s="210"/>
      <c r="D156" s="210"/>
      <c r="E156" s="210"/>
      <c r="F156" s="210"/>
      <c r="G156" s="210"/>
    </row>
    <row r="157" spans="3:7">
      <c r="C157" s="210"/>
      <c r="D157" s="210"/>
      <c r="E157" s="210"/>
      <c r="F157" s="210"/>
      <c r="G157" s="210"/>
    </row>
    <row r="158" spans="3:7">
      <c r="C158" s="210"/>
      <c r="D158" s="210"/>
      <c r="E158" s="210"/>
      <c r="F158" s="210"/>
      <c r="G158" s="210"/>
    </row>
    <row r="159" spans="3:7">
      <c r="C159" s="210"/>
      <c r="D159" s="210"/>
      <c r="E159" s="210"/>
      <c r="F159" s="210"/>
      <c r="G159" s="210"/>
    </row>
    <row r="160" spans="3:7">
      <c r="C160" s="210"/>
      <c r="D160" s="210"/>
      <c r="E160" s="210"/>
      <c r="F160" s="210"/>
      <c r="G160" s="210"/>
    </row>
    <row r="161" spans="3:7">
      <c r="C161" s="210"/>
      <c r="D161" s="210"/>
      <c r="E161" s="210"/>
      <c r="F161" s="210"/>
      <c r="G161" s="210"/>
    </row>
    <row r="162" spans="3:7">
      <c r="C162" s="210"/>
      <c r="D162" s="210"/>
      <c r="E162" s="210"/>
      <c r="F162" s="210"/>
      <c r="G162" s="210"/>
    </row>
    <row r="163" spans="3:7">
      <c r="C163" s="210"/>
      <c r="D163" s="210"/>
      <c r="E163" s="210"/>
      <c r="F163" s="210"/>
      <c r="G163" s="210"/>
    </row>
    <row r="164" spans="3:7">
      <c r="C164" s="210"/>
      <c r="D164" s="210"/>
      <c r="E164" s="210"/>
      <c r="F164" s="210"/>
      <c r="G164" s="210"/>
    </row>
    <row r="165" spans="3:7">
      <c r="C165" s="210"/>
      <c r="D165" s="210"/>
      <c r="E165" s="210"/>
      <c r="F165" s="210"/>
      <c r="G165" s="210"/>
    </row>
    <row r="166" spans="3:7">
      <c r="C166" s="210"/>
      <c r="D166" s="210"/>
      <c r="E166" s="210"/>
      <c r="F166" s="210"/>
      <c r="G166" s="210"/>
    </row>
    <row r="167" spans="3:7">
      <c r="C167" s="210"/>
      <c r="D167" s="210"/>
      <c r="E167" s="210"/>
      <c r="F167" s="210"/>
      <c r="G167" s="210"/>
    </row>
    <row r="168" spans="3:7">
      <c r="C168" s="210"/>
      <c r="D168" s="210"/>
      <c r="E168" s="210"/>
      <c r="F168" s="210"/>
      <c r="G168" s="210"/>
    </row>
    <row r="169" spans="3:7">
      <c r="C169" s="210"/>
      <c r="D169" s="210"/>
      <c r="E169" s="210"/>
      <c r="F169" s="210"/>
      <c r="G169" s="210"/>
    </row>
    <row r="170" spans="3:7">
      <c r="C170" s="210"/>
      <c r="D170" s="210"/>
      <c r="E170" s="210"/>
      <c r="F170" s="210"/>
      <c r="G170" s="210"/>
    </row>
    <row r="171" spans="3:7">
      <c r="C171" s="210"/>
      <c r="D171" s="210"/>
      <c r="E171" s="210"/>
      <c r="F171" s="210"/>
      <c r="G171" s="210"/>
    </row>
    <row r="172" spans="3:7">
      <c r="C172" s="210"/>
      <c r="D172" s="210"/>
      <c r="E172" s="210"/>
      <c r="F172" s="210"/>
      <c r="G172" s="210"/>
    </row>
    <row r="173" spans="3:7">
      <c r="C173" s="210"/>
      <c r="D173" s="210"/>
      <c r="E173" s="210"/>
      <c r="F173" s="210"/>
      <c r="G173" s="210"/>
    </row>
    <row r="174" spans="3:7">
      <c r="C174" s="210"/>
      <c r="D174" s="210"/>
      <c r="E174" s="210"/>
      <c r="F174" s="210"/>
      <c r="G174" s="210"/>
    </row>
  </sheetData>
  <mergeCells count="4">
    <mergeCell ref="B1:H1"/>
    <mergeCell ref="B5:B6"/>
    <mergeCell ref="B3:G3"/>
    <mergeCell ref="C5:F5"/>
  </mergeCells>
  <hyperlinks>
    <hyperlink ref="B1:C1" location="Contents_en!B4" display="I. Balance of payments of the Republic of Moldova in Quarter I, 2023 (preliminary data)" xr:uid="{03A1FC14-3006-47CB-8CC9-0D822958E17D}"/>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CBFC-1E50-482B-A840-5E67080321E4}">
  <dimension ref="B1:L43"/>
  <sheetViews>
    <sheetView showGridLines="0" showRowColHeaders="0" zoomScaleNormal="100" workbookViewId="0"/>
  </sheetViews>
  <sheetFormatPr defaultRowHeight="14.25"/>
  <cols>
    <col min="1" max="1" customWidth="true" style="227" width="5.7109375" collapsed="false"/>
    <col min="2" max="2" customWidth="true" style="227" width="27.85546875" collapsed="false"/>
    <col min="3" max="3" bestFit="true" customWidth="true" style="227" width="9.28515625" collapsed="false"/>
    <col min="4" max="6" customWidth="true" style="227" width="9.28515625" collapsed="false"/>
    <col min="7" max="7" bestFit="true" customWidth="true" style="227" width="9.7109375" collapsed="false"/>
    <col min="8" max="16384" style="227" width="9.140625" collapsed="false"/>
  </cols>
  <sheetData>
    <row r="1" spans="2:12" ht="15.75">
      <c r="B1" s="624" t="s">
        <v>80</v>
      </c>
      <c r="C1" s="624"/>
      <c r="D1" s="624"/>
      <c r="E1" s="624"/>
      <c r="F1" s="624"/>
      <c r="G1" s="624"/>
      <c r="H1" s="624"/>
      <c r="I1" s="632"/>
      <c r="J1" s="632"/>
      <c r="K1" s="632"/>
      <c r="L1" s="389"/>
    </row>
    <row r="2" spans="2:12" ht="11.25" customHeight="1"/>
    <row r="3" spans="2:12" ht="30" customHeight="1">
      <c r="B3" s="664" t="s">
        <v>391</v>
      </c>
      <c r="C3" s="664"/>
      <c r="D3" s="664"/>
      <c r="E3" s="664"/>
      <c r="F3" s="664"/>
      <c r="G3" s="664"/>
      <c r="H3" s="664"/>
      <c r="I3" s="664"/>
      <c r="J3" s="664"/>
      <c r="K3" s="664"/>
    </row>
    <row r="4" spans="2:12" s="27" customFormat="1" ht="5.0999999999999996" customHeight="1">
      <c r="B4" s="51"/>
    </row>
    <row r="5" spans="2:12" s="508" customFormat="1" ht="15" customHeight="1">
      <c r="B5" s="641" t="s">
        <v>102</v>
      </c>
      <c r="C5" s="641"/>
      <c r="D5" s="641"/>
      <c r="E5" s="641"/>
      <c r="F5" s="641"/>
      <c r="G5" s="641"/>
      <c r="H5" s="641"/>
      <c r="I5" s="641"/>
      <c r="J5" s="641"/>
      <c r="K5" s="641"/>
    </row>
    <row r="31" spans="2:7">
      <c r="B31" s="229"/>
      <c r="C31" s="661">
        <v>2023</v>
      </c>
      <c r="D31" s="662"/>
      <c r="E31" s="662"/>
      <c r="F31" s="663"/>
      <c r="G31" s="234">
        <v>2024</v>
      </c>
    </row>
    <row r="32" spans="2:7" s="509" customFormat="1" ht="10.5">
      <c r="B32" s="230"/>
      <c r="C32" s="230" t="s">
        <v>0</v>
      </c>
      <c r="D32" s="230" t="s">
        <v>1</v>
      </c>
      <c r="E32" s="230" t="s">
        <v>2</v>
      </c>
      <c r="F32" s="230" t="s">
        <v>3</v>
      </c>
      <c r="G32" s="230" t="s">
        <v>0</v>
      </c>
    </row>
    <row r="33" spans="2:7" s="509" customFormat="1" ht="10.5">
      <c r="B33" s="231" t="s">
        <v>158</v>
      </c>
      <c r="C33" s="621">
        <f t="shared" ref="C33:G33" si="0">C34+C39</f>
        <v>-498.77999999999975</v>
      </c>
      <c r="D33" s="621">
        <f t="shared" si="0"/>
        <v>-396.13999999999987</v>
      </c>
      <c r="E33" s="621">
        <f t="shared" si="0"/>
        <v>-555.85999999999967</v>
      </c>
      <c r="F33" s="621">
        <f t="shared" si="0"/>
        <v>-522.87000000000035</v>
      </c>
      <c r="G33" s="621">
        <f t="shared" si="0"/>
        <v>-449.61078394499964</v>
      </c>
    </row>
    <row r="34" spans="2:7" s="509" customFormat="1" ht="10.5">
      <c r="B34" s="232" t="s">
        <v>367</v>
      </c>
      <c r="C34" s="233">
        <f t="shared" ref="C34:G34" si="1">SUM(C35:C38)</f>
        <v>2252.13</v>
      </c>
      <c r="D34" s="233">
        <f t="shared" si="1"/>
        <v>2170.7800000000002</v>
      </c>
      <c r="E34" s="233">
        <f t="shared" si="1"/>
        <v>2383.9700000000003</v>
      </c>
      <c r="F34" s="233">
        <f t="shared" si="1"/>
        <v>2412.3599999999997</v>
      </c>
      <c r="G34" s="233">
        <f t="shared" si="1"/>
        <v>2093.5528160550002</v>
      </c>
    </row>
    <row r="35" spans="2:7" s="509" customFormat="1" ht="10.5">
      <c r="B35" s="232" t="s">
        <v>179</v>
      </c>
      <c r="C35" s="233">
        <v>916.37</v>
      </c>
      <c r="D35" s="233">
        <v>799.99</v>
      </c>
      <c r="E35" s="233">
        <v>820.19999999999993</v>
      </c>
      <c r="F35" s="233">
        <v>888.93999999999994</v>
      </c>
      <c r="G35" s="233">
        <v>796.63</v>
      </c>
    </row>
    <row r="36" spans="2:7" s="509" customFormat="1" ht="10.5">
      <c r="B36" s="232" t="s">
        <v>164</v>
      </c>
      <c r="C36" s="233">
        <v>590.91999999999996</v>
      </c>
      <c r="D36" s="233">
        <v>577.44999999999993</v>
      </c>
      <c r="E36" s="233">
        <v>640.47000000000014</v>
      </c>
      <c r="F36" s="233">
        <v>630.91999999999985</v>
      </c>
      <c r="G36" s="233">
        <v>565.91999999999996</v>
      </c>
    </row>
    <row r="37" spans="2:7" s="509" customFormat="1" ht="10.5">
      <c r="B37" s="232" t="s">
        <v>180</v>
      </c>
      <c r="C37" s="233">
        <v>247.14000000000001</v>
      </c>
      <c r="D37" s="233">
        <v>274.42</v>
      </c>
      <c r="E37" s="233">
        <v>284.52999999999997</v>
      </c>
      <c r="F37" s="233">
        <v>287.95</v>
      </c>
      <c r="G37" s="233">
        <v>257.77999999999997</v>
      </c>
    </row>
    <row r="38" spans="2:7" s="509" customFormat="1" ht="10.5">
      <c r="B38" s="232" t="s">
        <v>181</v>
      </c>
      <c r="C38" s="233">
        <v>497.69999999999993</v>
      </c>
      <c r="D38" s="233">
        <v>518.91999999999996</v>
      </c>
      <c r="E38" s="233">
        <v>638.77</v>
      </c>
      <c r="F38" s="233">
        <v>604.54999999999995</v>
      </c>
      <c r="G38" s="233">
        <v>473.22281605500007</v>
      </c>
    </row>
    <row r="39" spans="2:7" s="509" customFormat="1" ht="10.5">
      <c r="B39" s="232" t="s">
        <v>368</v>
      </c>
      <c r="C39" s="233">
        <f t="shared" ref="C39:G39" si="2">SUM(C40:C43)</f>
        <v>-2750.91</v>
      </c>
      <c r="D39" s="233">
        <f t="shared" si="2"/>
        <v>-2566.92</v>
      </c>
      <c r="E39" s="233">
        <f t="shared" si="2"/>
        <v>-2939.83</v>
      </c>
      <c r="F39" s="233">
        <f t="shared" si="2"/>
        <v>-2935.23</v>
      </c>
      <c r="G39" s="233">
        <f t="shared" si="2"/>
        <v>-2543.1635999999999</v>
      </c>
    </row>
    <row r="40" spans="2:7" s="509" customFormat="1" ht="10.5">
      <c r="B40" s="232" t="s">
        <v>179</v>
      </c>
      <c r="C40" s="229">
        <v>-2151.1999999999998</v>
      </c>
      <c r="D40" s="229">
        <v>-1863.48</v>
      </c>
      <c r="E40" s="229">
        <v>-2118.71</v>
      </c>
      <c r="F40" s="229">
        <v>-2179.91</v>
      </c>
      <c r="G40" s="229">
        <v>-1898.5735999999999</v>
      </c>
    </row>
    <row r="41" spans="2:7" s="509" customFormat="1" ht="10.5">
      <c r="B41" s="232" t="s">
        <v>164</v>
      </c>
      <c r="C41" s="229">
        <v>-317.05</v>
      </c>
      <c r="D41" s="229">
        <v>-392.21</v>
      </c>
      <c r="E41" s="229">
        <v>-459.6</v>
      </c>
      <c r="F41" s="229">
        <v>-385.08</v>
      </c>
      <c r="G41" s="229">
        <v>-356.26</v>
      </c>
    </row>
    <row r="42" spans="2:7" s="509" customFormat="1" ht="10.5">
      <c r="B42" s="232" t="s">
        <v>180</v>
      </c>
      <c r="C42" s="229">
        <v>-184.64</v>
      </c>
      <c r="D42" s="229">
        <v>-207.59</v>
      </c>
      <c r="E42" s="229">
        <v>-240.29</v>
      </c>
      <c r="F42" s="229">
        <v>-251.71</v>
      </c>
      <c r="G42" s="229">
        <v>-180.24</v>
      </c>
    </row>
    <row r="43" spans="2:7" s="509" customFormat="1" ht="10.5">
      <c r="B43" s="232" t="s">
        <v>181</v>
      </c>
      <c r="C43" s="229">
        <v>-98.02</v>
      </c>
      <c r="D43" s="229">
        <v>-103.64</v>
      </c>
      <c r="E43" s="229">
        <v>-121.23</v>
      </c>
      <c r="F43" s="229">
        <v>-118.53</v>
      </c>
      <c r="G43" s="229">
        <v>-108.09</v>
      </c>
    </row>
  </sheetData>
  <mergeCells count="4">
    <mergeCell ref="B1:K1"/>
    <mergeCell ref="C31:F31"/>
    <mergeCell ref="B5:K5"/>
    <mergeCell ref="B3:K3"/>
  </mergeCells>
  <hyperlinks>
    <hyperlink ref="B1:C1" location="Contents_en!B4" display="I. Balance of payments of the Republic of Moldova in Quarter I, 2023 (preliminary data)" xr:uid="{07345718-CA55-479F-83BC-5DDE6786CE50}"/>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17DA-FC55-4056-A69A-93EC78537737}">
  <sheetPr codeName="Sheet6"/>
  <dimension ref="B1:AA182"/>
  <sheetViews>
    <sheetView showGridLines="0" showRowColHeaders="0" zoomScaleNormal="100" workbookViewId="0"/>
  </sheetViews>
  <sheetFormatPr defaultRowHeight="14.25"/>
  <cols>
    <col min="1" max="1" customWidth="true" style="27" width="5.7109375" collapsed="false"/>
    <col min="2" max="2" customWidth="true" style="27" width="55.5703125" collapsed="false"/>
    <col min="3" max="7" customWidth="true" style="27" width="7.5703125" collapsed="false"/>
    <col min="8" max="8" customWidth="true" style="27" width="8.42578125" collapsed="false"/>
    <col min="9" max="16384" style="27" width="9.140625" collapsed="false"/>
  </cols>
  <sheetData>
    <row r="1" spans="2:27" ht="15.75">
      <c r="B1" s="624" t="s">
        <v>80</v>
      </c>
      <c r="C1" s="624"/>
      <c r="D1" s="624"/>
      <c r="E1" s="624"/>
      <c r="F1" s="624"/>
      <c r="G1" s="624"/>
      <c r="H1" s="624"/>
      <c r="I1" s="389"/>
    </row>
    <row r="2" spans="2:27" ht="11.25" customHeight="1"/>
    <row r="3" spans="2:27">
      <c r="B3" s="674" t="s">
        <v>63</v>
      </c>
      <c r="C3" s="674"/>
      <c r="D3" s="674"/>
      <c r="E3" s="674"/>
      <c r="F3" s="674"/>
      <c r="G3" s="674"/>
      <c r="H3" s="674"/>
    </row>
    <row r="4" spans="2:27" ht="5.0999999999999996" customHeight="1">
      <c r="B4" s="235"/>
    </row>
    <row r="5" spans="2:27" s="42" customFormat="1" ht="11.25" thickBot="1">
      <c r="B5" s="665"/>
      <c r="C5" s="668">
        <v>2023</v>
      </c>
      <c r="D5" s="669"/>
      <c r="E5" s="669"/>
      <c r="F5" s="670"/>
      <c r="G5" s="400">
        <v>2024</v>
      </c>
      <c r="H5" s="666" t="s">
        <v>103</v>
      </c>
    </row>
    <row r="6" spans="2:27" s="42" customFormat="1" ht="11.25" thickBot="1">
      <c r="B6" s="665"/>
      <c r="C6" s="224" t="s">
        <v>0</v>
      </c>
      <c r="D6" s="236" t="s">
        <v>1</v>
      </c>
      <c r="E6" s="236" t="s">
        <v>2</v>
      </c>
      <c r="F6" s="236" t="s">
        <v>3</v>
      </c>
      <c r="G6" s="226" t="s">
        <v>0</v>
      </c>
      <c r="H6" s="667"/>
    </row>
    <row r="7" spans="2:27" s="42" customFormat="1" ht="10.5">
      <c r="B7" s="665"/>
      <c r="C7" s="671" t="s">
        <v>8</v>
      </c>
      <c r="D7" s="672"/>
      <c r="E7" s="672"/>
      <c r="F7" s="672"/>
      <c r="G7" s="673"/>
      <c r="H7" s="237" t="s">
        <v>182</v>
      </c>
    </row>
    <row r="8" spans="2:27" s="42" customFormat="1" ht="11.25" thickBot="1">
      <c r="B8" s="238" t="s">
        <v>183</v>
      </c>
      <c r="C8" s="239">
        <v>-14.5</v>
      </c>
      <c r="D8" s="239">
        <v>-10</v>
      </c>
      <c r="E8" s="239">
        <v>-12.3</v>
      </c>
      <c r="F8" s="239">
        <v>-11.2</v>
      </c>
      <c r="G8" s="239">
        <v>-11.8</v>
      </c>
      <c r="H8" s="240">
        <v>2.7</v>
      </c>
      <c r="AA8" s="510"/>
    </row>
    <row r="9" spans="2:27" s="42" customFormat="1" ht="12" thickTop="1" thickBot="1">
      <c r="B9" s="214" t="s">
        <v>184</v>
      </c>
      <c r="C9" s="242">
        <v>-28</v>
      </c>
      <c r="D9" s="242">
        <v>-22.1</v>
      </c>
      <c r="E9" s="242">
        <v>-24.8</v>
      </c>
      <c r="F9" s="242">
        <v>-22.4</v>
      </c>
      <c r="G9" s="242">
        <v>-23.5</v>
      </c>
      <c r="H9" s="243">
        <v>4.5</v>
      </c>
      <c r="AA9" s="510"/>
    </row>
    <row r="10" spans="2:27" s="42" customFormat="1" ht="12" thickTop="1" thickBot="1">
      <c r="B10" s="244" t="s">
        <v>185</v>
      </c>
      <c r="C10" s="245">
        <v>43.9</v>
      </c>
      <c r="D10" s="245">
        <v>34.700000000000003</v>
      </c>
      <c r="E10" s="245">
        <v>32.4</v>
      </c>
      <c r="F10" s="245">
        <v>32.6</v>
      </c>
      <c r="G10" s="245">
        <v>35.9</v>
      </c>
      <c r="H10" s="246">
        <v>-8</v>
      </c>
      <c r="AA10" s="510"/>
    </row>
    <row r="11" spans="2:27" s="42" customFormat="1" ht="12" thickTop="1" thickBot="1">
      <c r="B11" s="244" t="s">
        <v>186</v>
      </c>
      <c r="C11" s="245">
        <v>71.8</v>
      </c>
      <c r="D11" s="245">
        <v>56.8</v>
      </c>
      <c r="E11" s="245">
        <v>57.2</v>
      </c>
      <c r="F11" s="245">
        <v>55</v>
      </c>
      <c r="G11" s="245">
        <v>59.3</v>
      </c>
      <c r="H11" s="246">
        <v>-12.5</v>
      </c>
      <c r="AA11" s="510"/>
    </row>
    <row r="12" spans="2:27" s="42" customFormat="1" ht="12" thickTop="1" thickBot="1">
      <c r="B12" s="214" t="s">
        <v>187</v>
      </c>
      <c r="C12" s="242">
        <v>1.8</v>
      </c>
      <c r="D12" s="242">
        <v>1.7</v>
      </c>
      <c r="E12" s="242">
        <v>1</v>
      </c>
      <c r="F12" s="242">
        <v>0.8</v>
      </c>
      <c r="G12" s="242">
        <v>2</v>
      </c>
      <c r="H12" s="243">
        <v>0.2</v>
      </c>
      <c r="AA12" s="510"/>
    </row>
    <row r="13" spans="2:27" s="42" customFormat="1" ht="12" thickTop="1" thickBot="1">
      <c r="B13" s="244" t="s">
        <v>188</v>
      </c>
      <c r="C13" s="245">
        <v>7.2</v>
      </c>
      <c r="D13" s="245">
        <v>6.9</v>
      </c>
      <c r="E13" s="245">
        <v>6.3</v>
      </c>
      <c r="F13" s="245">
        <v>6.2</v>
      </c>
      <c r="G13" s="245">
        <v>6.8</v>
      </c>
      <c r="H13" s="246">
        <v>-0.4</v>
      </c>
      <c r="AA13" s="510"/>
    </row>
    <row r="14" spans="2:27" s="42" customFormat="1" ht="12" thickTop="1" thickBot="1">
      <c r="B14" s="247" t="s">
        <v>189</v>
      </c>
      <c r="C14" s="248">
        <v>6.1</v>
      </c>
      <c r="D14" s="248">
        <v>5.6</v>
      </c>
      <c r="E14" s="248">
        <v>5.0999999999999996</v>
      </c>
      <c r="F14" s="248">
        <v>4.9000000000000004</v>
      </c>
      <c r="G14" s="248">
        <v>5.2</v>
      </c>
      <c r="H14" s="249">
        <v>-0.9</v>
      </c>
      <c r="AA14" s="510"/>
    </row>
    <row r="15" spans="2:27" s="42" customFormat="1" ht="12" thickTop="1" thickBot="1">
      <c r="B15" s="244" t="s">
        <v>190</v>
      </c>
      <c r="C15" s="245">
        <v>5.4</v>
      </c>
      <c r="D15" s="245">
        <v>5.2</v>
      </c>
      <c r="E15" s="245">
        <v>5.3</v>
      </c>
      <c r="F15" s="245">
        <v>5.4</v>
      </c>
      <c r="G15" s="245">
        <v>4.7</v>
      </c>
      <c r="H15" s="246">
        <v>-0.7</v>
      </c>
      <c r="AA15" s="510"/>
    </row>
    <row r="16" spans="2:27" s="42" customFormat="1" ht="12" thickTop="1" thickBot="1">
      <c r="B16" s="247" t="s">
        <v>191</v>
      </c>
      <c r="C16" s="250">
        <v>4.5999999999999996</v>
      </c>
      <c r="D16" s="250">
        <v>4.5</v>
      </c>
      <c r="E16" s="250">
        <v>4.7</v>
      </c>
      <c r="F16" s="250">
        <v>4.7</v>
      </c>
      <c r="G16" s="250">
        <v>4</v>
      </c>
      <c r="H16" s="251">
        <v>-0.6</v>
      </c>
      <c r="AA16" s="510"/>
    </row>
    <row r="17" spans="2:27" s="42" customFormat="1" ht="12" thickTop="1" thickBot="1">
      <c r="B17" s="214" t="s">
        <v>192</v>
      </c>
      <c r="C17" s="242">
        <v>11.6</v>
      </c>
      <c r="D17" s="242">
        <v>10.5</v>
      </c>
      <c r="E17" s="242">
        <v>11.5</v>
      </c>
      <c r="F17" s="242">
        <v>10.4</v>
      </c>
      <c r="G17" s="242">
        <v>9.6</v>
      </c>
      <c r="H17" s="243">
        <v>-2</v>
      </c>
      <c r="AA17" s="510"/>
    </row>
    <row r="18" spans="2:27" s="42" customFormat="1" ht="12" thickTop="1" thickBot="1">
      <c r="B18" s="252" t="s">
        <v>193</v>
      </c>
      <c r="C18" s="245">
        <v>14.5</v>
      </c>
      <c r="D18" s="245">
        <v>13.1</v>
      </c>
      <c r="E18" s="245">
        <v>14.2</v>
      </c>
      <c r="F18" s="245">
        <v>13</v>
      </c>
      <c r="G18" s="245">
        <v>12.5</v>
      </c>
      <c r="H18" s="246">
        <v>-2</v>
      </c>
      <c r="AA18" s="510"/>
    </row>
    <row r="19" spans="2:27" s="42" customFormat="1" ht="12" thickTop="1" thickBot="1">
      <c r="B19" s="247" t="s">
        <v>194</v>
      </c>
      <c r="C19" s="248">
        <v>7.9</v>
      </c>
      <c r="D19" s="248">
        <v>7.5</v>
      </c>
      <c r="E19" s="248">
        <v>6.3</v>
      </c>
      <c r="F19" s="248">
        <v>5.8</v>
      </c>
      <c r="G19" s="248">
        <v>6.7</v>
      </c>
      <c r="H19" s="249">
        <v>-1.2</v>
      </c>
      <c r="AA19" s="510"/>
    </row>
    <row r="20" spans="2:27" s="42" customFormat="1" ht="12" thickTop="1" thickBot="1">
      <c r="B20" s="247" t="s">
        <v>195</v>
      </c>
      <c r="C20" s="248">
        <v>2.8</v>
      </c>
      <c r="D20" s="248">
        <v>2.2000000000000002</v>
      </c>
      <c r="E20" s="248">
        <v>4.5999999999999996</v>
      </c>
      <c r="F20" s="248">
        <v>4</v>
      </c>
      <c r="G20" s="248">
        <v>2.1</v>
      </c>
      <c r="H20" s="249">
        <v>-0.7</v>
      </c>
      <c r="AA20" s="510"/>
    </row>
    <row r="21" spans="2:27" s="42" customFormat="1" ht="12" thickTop="1" thickBot="1">
      <c r="B21" s="244" t="s">
        <v>196</v>
      </c>
      <c r="C21" s="245">
        <v>2.9</v>
      </c>
      <c r="D21" s="245">
        <v>2.6</v>
      </c>
      <c r="E21" s="245">
        <v>2.7</v>
      </c>
      <c r="F21" s="245">
        <v>2.5</v>
      </c>
      <c r="G21" s="245">
        <v>2.8</v>
      </c>
      <c r="H21" s="246">
        <v>-0.1</v>
      </c>
      <c r="AA21" s="510"/>
    </row>
    <row r="22" spans="2:27" s="42" customFormat="1" ht="12" thickTop="1" thickBot="1">
      <c r="B22" s="214" t="s">
        <v>197</v>
      </c>
      <c r="C22" s="242">
        <v>0.4</v>
      </c>
      <c r="D22" s="242">
        <v>0.6</v>
      </c>
      <c r="E22" s="242">
        <v>0.6</v>
      </c>
      <c r="F22" s="242">
        <v>0.4</v>
      </c>
      <c r="G22" s="242">
        <v>0.3</v>
      </c>
      <c r="H22" s="243">
        <v>-0.1</v>
      </c>
      <c r="AA22" s="510"/>
    </row>
    <row r="23" spans="2:27" s="42" customFormat="1" ht="11.25" thickTop="1">
      <c r="B23" s="401" t="s">
        <v>198</v>
      </c>
      <c r="C23" s="402">
        <v>-14.1</v>
      </c>
      <c r="D23" s="402">
        <v>-9.3000000000000007</v>
      </c>
      <c r="E23" s="402">
        <v>-11.8</v>
      </c>
      <c r="F23" s="402">
        <v>-10.8</v>
      </c>
      <c r="G23" s="402">
        <v>-11.5</v>
      </c>
      <c r="H23" s="403">
        <v>2.6</v>
      </c>
      <c r="AA23" s="510"/>
    </row>
    <row r="24" spans="2:27">
      <c r="B24" s="398"/>
    </row>
    <row r="25" spans="2:27" ht="11.25" customHeight="1"/>
    <row r="76" spans="3:8">
      <c r="C76" s="241"/>
      <c r="D76" s="241"/>
      <c r="E76" s="241"/>
      <c r="F76" s="241"/>
      <c r="G76" s="241"/>
      <c r="H76" s="241"/>
    </row>
    <row r="77" spans="3:8">
      <c r="C77" s="241"/>
      <c r="D77" s="241"/>
      <c r="E77" s="241"/>
      <c r="F77" s="241"/>
      <c r="G77" s="241"/>
      <c r="H77" s="241"/>
    </row>
    <row r="78" spans="3:8">
      <c r="C78" s="241"/>
      <c r="D78" s="241"/>
      <c r="E78" s="241"/>
      <c r="F78" s="241"/>
      <c r="G78" s="241"/>
      <c r="H78" s="241"/>
    </row>
    <row r="79" spans="3:8">
      <c r="C79" s="241"/>
      <c r="D79" s="241"/>
      <c r="E79" s="241"/>
      <c r="F79" s="241"/>
      <c r="G79" s="241"/>
      <c r="H79" s="241"/>
    </row>
    <row r="80" spans="3:8">
      <c r="C80" s="241"/>
      <c r="D80" s="241"/>
      <c r="E80" s="241"/>
      <c r="F80" s="241"/>
      <c r="G80" s="241"/>
      <c r="H80" s="241"/>
    </row>
    <row r="81" spans="3:8">
      <c r="C81" s="241"/>
      <c r="D81" s="241"/>
      <c r="E81" s="241"/>
      <c r="F81" s="241"/>
      <c r="G81" s="241"/>
      <c r="H81" s="241"/>
    </row>
    <row r="82" spans="3:8">
      <c r="C82" s="241"/>
      <c r="D82" s="241"/>
      <c r="E82" s="241"/>
      <c r="F82" s="241"/>
      <c r="G82" s="241"/>
      <c r="H82" s="241"/>
    </row>
    <row r="83" spans="3:8">
      <c r="C83" s="241"/>
      <c r="D83" s="241"/>
      <c r="E83" s="241"/>
      <c r="F83" s="241"/>
      <c r="G83" s="241"/>
      <c r="H83" s="241"/>
    </row>
    <row r="84" spans="3:8">
      <c r="C84" s="241"/>
      <c r="D84" s="241"/>
      <c r="E84" s="241"/>
      <c r="F84" s="241"/>
      <c r="G84" s="241"/>
      <c r="H84" s="241"/>
    </row>
    <row r="85" spans="3:8">
      <c r="C85" s="241"/>
      <c r="D85" s="241"/>
      <c r="E85" s="241"/>
      <c r="F85" s="241"/>
      <c r="G85" s="241"/>
      <c r="H85" s="241"/>
    </row>
    <row r="86" spans="3:8">
      <c r="C86" s="241"/>
      <c r="D86" s="241"/>
      <c r="E86" s="241"/>
      <c r="F86" s="241"/>
      <c r="G86" s="241"/>
      <c r="H86" s="241"/>
    </row>
    <row r="87" spans="3:8">
      <c r="C87" s="241"/>
      <c r="D87" s="241"/>
      <c r="E87" s="241"/>
      <c r="F87" s="241"/>
      <c r="G87" s="241"/>
      <c r="H87" s="241"/>
    </row>
    <row r="88" spans="3:8">
      <c r="C88" s="241"/>
      <c r="D88" s="241"/>
      <c r="E88" s="241"/>
      <c r="F88" s="241"/>
      <c r="G88" s="241"/>
      <c r="H88" s="241"/>
    </row>
    <row r="89" spans="3:8">
      <c r="C89" s="241"/>
      <c r="D89" s="241"/>
      <c r="E89" s="241"/>
      <c r="F89" s="241"/>
      <c r="G89" s="241"/>
      <c r="H89" s="241"/>
    </row>
    <row r="90" spans="3:8">
      <c r="C90" s="241"/>
      <c r="D90" s="241"/>
      <c r="E90" s="241"/>
      <c r="F90" s="241"/>
      <c r="G90" s="241"/>
      <c r="H90" s="241"/>
    </row>
    <row r="91" spans="3:8">
      <c r="C91" s="241"/>
      <c r="D91" s="241"/>
      <c r="E91" s="241"/>
      <c r="F91" s="241"/>
      <c r="G91" s="241"/>
      <c r="H91" s="241"/>
    </row>
    <row r="92" spans="3:8">
      <c r="C92" s="241"/>
      <c r="D92" s="241"/>
      <c r="E92" s="241"/>
      <c r="F92" s="241"/>
      <c r="G92" s="241"/>
      <c r="H92" s="241"/>
    </row>
    <row r="93" spans="3:8">
      <c r="C93" s="241"/>
      <c r="D93" s="241"/>
      <c r="E93" s="241"/>
      <c r="F93" s="241"/>
      <c r="G93" s="241"/>
      <c r="H93" s="241"/>
    </row>
    <row r="94" spans="3:8">
      <c r="C94" s="241"/>
      <c r="D94" s="241"/>
      <c r="E94" s="241"/>
      <c r="F94" s="241"/>
      <c r="G94" s="241"/>
      <c r="H94" s="241"/>
    </row>
    <row r="95" spans="3:8">
      <c r="C95" s="241"/>
      <c r="D95" s="241"/>
      <c r="E95" s="241"/>
      <c r="F95" s="241"/>
      <c r="G95" s="241"/>
      <c r="H95" s="241"/>
    </row>
    <row r="96" spans="3:8">
      <c r="C96" s="241"/>
      <c r="D96" s="241"/>
      <c r="E96" s="241"/>
      <c r="F96" s="241"/>
      <c r="G96" s="241"/>
      <c r="H96" s="241"/>
    </row>
    <row r="97" spans="3:8">
      <c r="C97" s="241"/>
      <c r="D97" s="241"/>
      <c r="E97" s="241"/>
      <c r="F97" s="241"/>
      <c r="G97" s="241"/>
      <c r="H97" s="241"/>
    </row>
    <row r="98" spans="3:8">
      <c r="C98" s="241"/>
      <c r="D98" s="241"/>
      <c r="E98" s="241"/>
      <c r="F98" s="241"/>
      <c r="G98" s="241"/>
      <c r="H98" s="241"/>
    </row>
    <row r="99" spans="3:8">
      <c r="C99" s="241"/>
      <c r="D99" s="241"/>
      <c r="E99" s="241"/>
      <c r="F99" s="241"/>
      <c r="G99" s="241"/>
      <c r="H99" s="241"/>
    </row>
    <row r="100" spans="3:8">
      <c r="C100" s="241"/>
      <c r="D100" s="241"/>
      <c r="E100" s="241"/>
      <c r="F100" s="241"/>
      <c r="G100" s="241"/>
      <c r="H100" s="241"/>
    </row>
    <row r="101" spans="3:8">
      <c r="C101" s="241"/>
      <c r="D101" s="241"/>
      <c r="E101" s="241"/>
      <c r="F101" s="241"/>
      <c r="G101" s="241"/>
      <c r="H101" s="241"/>
    </row>
    <row r="102" spans="3:8">
      <c r="C102" s="241"/>
      <c r="D102" s="241"/>
      <c r="E102" s="241"/>
      <c r="F102" s="241"/>
      <c r="G102" s="241"/>
      <c r="H102" s="241"/>
    </row>
    <row r="103" spans="3:8">
      <c r="C103" s="241"/>
      <c r="D103" s="241"/>
      <c r="E103" s="241"/>
      <c r="F103" s="241"/>
      <c r="G103" s="241"/>
      <c r="H103" s="241"/>
    </row>
    <row r="104" spans="3:8">
      <c r="C104" s="241"/>
      <c r="D104" s="241"/>
      <c r="E104" s="241"/>
      <c r="F104" s="241"/>
      <c r="G104" s="241"/>
      <c r="H104" s="241"/>
    </row>
    <row r="105" spans="3:8">
      <c r="C105" s="241"/>
      <c r="D105" s="241"/>
      <c r="E105" s="241"/>
      <c r="F105" s="241"/>
      <c r="G105" s="241"/>
      <c r="H105" s="241"/>
    </row>
    <row r="106" spans="3:8">
      <c r="C106" s="241"/>
      <c r="D106" s="241"/>
      <c r="E106" s="241"/>
      <c r="F106" s="241"/>
      <c r="G106" s="241"/>
      <c r="H106" s="241"/>
    </row>
    <row r="107" spans="3:8">
      <c r="C107" s="241"/>
      <c r="D107" s="241"/>
      <c r="E107" s="241"/>
      <c r="F107" s="241"/>
      <c r="G107" s="241"/>
      <c r="H107" s="241"/>
    </row>
    <row r="108" spans="3:8">
      <c r="C108" s="241"/>
      <c r="D108" s="241"/>
      <c r="E108" s="241"/>
      <c r="F108" s="241"/>
      <c r="G108" s="241"/>
      <c r="H108" s="241"/>
    </row>
    <row r="109" spans="3:8">
      <c r="C109" s="241"/>
      <c r="D109" s="241"/>
      <c r="E109" s="241"/>
      <c r="F109" s="241"/>
      <c r="G109" s="241"/>
      <c r="H109" s="241"/>
    </row>
    <row r="110" spans="3:8">
      <c r="C110" s="241"/>
      <c r="D110" s="241"/>
      <c r="E110" s="241"/>
      <c r="F110" s="241"/>
      <c r="G110" s="241"/>
      <c r="H110" s="241"/>
    </row>
    <row r="111" spans="3:8">
      <c r="C111" s="241"/>
      <c r="D111" s="241"/>
      <c r="E111" s="241"/>
      <c r="F111" s="241"/>
      <c r="G111" s="241"/>
      <c r="H111" s="241"/>
    </row>
    <row r="112" spans="3:8">
      <c r="C112" s="241"/>
      <c r="D112" s="241"/>
      <c r="E112" s="241"/>
      <c r="F112" s="241"/>
      <c r="G112" s="241"/>
      <c r="H112" s="241"/>
    </row>
    <row r="113" spans="3:8">
      <c r="C113" s="241"/>
      <c r="D113" s="241"/>
      <c r="E113" s="241"/>
      <c r="F113" s="241"/>
      <c r="G113" s="241"/>
      <c r="H113" s="241"/>
    </row>
    <row r="114" spans="3:8">
      <c r="C114" s="241"/>
      <c r="D114" s="241"/>
      <c r="E114" s="241"/>
      <c r="F114" s="241"/>
      <c r="G114" s="241"/>
      <c r="H114" s="241"/>
    </row>
    <row r="115" spans="3:8">
      <c r="C115" s="241"/>
      <c r="D115" s="241"/>
      <c r="E115" s="241"/>
      <c r="F115" s="241"/>
      <c r="G115" s="241"/>
      <c r="H115" s="241"/>
    </row>
    <row r="116" spans="3:8">
      <c r="C116" s="241"/>
      <c r="D116" s="241"/>
      <c r="E116" s="241"/>
      <c r="F116" s="241"/>
      <c r="G116" s="241"/>
      <c r="H116" s="241"/>
    </row>
    <row r="117" spans="3:8">
      <c r="C117" s="241"/>
      <c r="D117" s="241"/>
      <c r="E117" s="241"/>
      <c r="F117" s="241"/>
      <c r="G117" s="241"/>
      <c r="H117" s="241"/>
    </row>
    <row r="118" spans="3:8">
      <c r="C118" s="241"/>
      <c r="D118" s="241"/>
      <c r="E118" s="241"/>
      <c r="F118" s="241"/>
      <c r="G118" s="241"/>
      <c r="H118" s="241"/>
    </row>
    <row r="119" spans="3:8">
      <c r="C119" s="241"/>
      <c r="D119" s="241"/>
      <c r="E119" s="241"/>
      <c r="F119" s="241"/>
      <c r="G119" s="241"/>
      <c r="H119" s="241"/>
    </row>
    <row r="120" spans="3:8">
      <c r="C120" s="241"/>
      <c r="D120" s="241"/>
      <c r="E120" s="241"/>
      <c r="F120" s="241"/>
      <c r="G120" s="241"/>
      <c r="H120" s="241"/>
    </row>
    <row r="121" spans="3:8">
      <c r="C121" s="241"/>
      <c r="D121" s="241"/>
      <c r="E121" s="241"/>
      <c r="F121" s="241"/>
      <c r="G121" s="241"/>
      <c r="H121" s="241"/>
    </row>
    <row r="122" spans="3:8">
      <c r="C122" s="241"/>
      <c r="D122" s="241"/>
      <c r="E122" s="241"/>
      <c r="F122" s="241"/>
      <c r="G122" s="241"/>
      <c r="H122" s="241"/>
    </row>
    <row r="123" spans="3:8">
      <c r="C123" s="241"/>
      <c r="D123" s="241"/>
      <c r="E123" s="241"/>
      <c r="F123" s="241"/>
      <c r="G123" s="241"/>
      <c r="H123" s="241"/>
    </row>
    <row r="124" spans="3:8">
      <c r="C124" s="241"/>
      <c r="D124" s="241"/>
      <c r="E124" s="241"/>
      <c r="F124" s="241"/>
      <c r="G124" s="241"/>
      <c r="H124" s="241"/>
    </row>
    <row r="125" spans="3:8">
      <c r="C125" s="241"/>
      <c r="D125" s="241"/>
      <c r="E125" s="241"/>
      <c r="F125" s="241"/>
      <c r="G125" s="241"/>
      <c r="H125" s="241"/>
    </row>
    <row r="126" spans="3:8">
      <c r="C126" s="241"/>
      <c r="D126" s="241"/>
      <c r="E126" s="241"/>
      <c r="F126" s="241"/>
      <c r="G126" s="241"/>
      <c r="H126" s="241"/>
    </row>
    <row r="127" spans="3:8">
      <c r="C127" s="241"/>
      <c r="D127" s="241"/>
      <c r="E127" s="241"/>
      <c r="F127" s="241"/>
      <c r="G127" s="241"/>
      <c r="H127" s="241"/>
    </row>
    <row r="128" spans="3:8">
      <c r="C128" s="241"/>
      <c r="D128" s="241"/>
      <c r="E128" s="241"/>
      <c r="F128" s="241"/>
      <c r="G128" s="241"/>
      <c r="H128" s="241"/>
    </row>
    <row r="129" spans="3:8">
      <c r="C129" s="241"/>
      <c r="D129" s="241"/>
      <c r="E129" s="241"/>
      <c r="F129" s="241"/>
      <c r="G129" s="241"/>
      <c r="H129" s="241"/>
    </row>
    <row r="130" spans="3:8">
      <c r="C130" s="241"/>
      <c r="D130" s="241"/>
      <c r="E130" s="241"/>
      <c r="F130" s="241"/>
      <c r="G130" s="241"/>
      <c r="H130" s="241"/>
    </row>
    <row r="131" spans="3:8">
      <c r="C131" s="241"/>
      <c r="D131" s="241"/>
      <c r="E131" s="241"/>
      <c r="F131" s="241"/>
      <c r="G131" s="241"/>
      <c r="H131" s="241"/>
    </row>
    <row r="132" spans="3:8">
      <c r="C132" s="241"/>
      <c r="D132" s="241"/>
      <c r="E132" s="241"/>
      <c r="F132" s="241"/>
      <c r="G132" s="241"/>
      <c r="H132" s="241"/>
    </row>
    <row r="133" spans="3:8">
      <c r="C133" s="241"/>
      <c r="D133" s="241"/>
      <c r="E133" s="241"/>
      <c r="F133" s="241"/>
      <c r="G133" s="241"/>
      <c r="H133" s="241"/>
    </row>
    <row r="134" spans="3:8">
      <c r="C134" s="241"/>
      <c r="D134" s="241"/>
      <c r="E134" s="241"/>
      <c r="F134" s="241"/>
      <c r="G134" s="241"/>
      <c r="H134" s="241"/>
    </row>
    <row r="135" spans="3:8">
      <c r="C135" s="241"/>
      <c r="D135" s="241"/>
      <c r="E135" s="241"/>
      <c r="F135" s="241"/>
      <c r="G135" s="241"/>
      <c r="H135" s="241"/>
    </row>
    <row r="136" spans="3:8">
      <c r="C136" s="241"/>
      <c r="D136" s="241"/>
      <c r="E136" s="241"/>
      <c r="F136" s="241"/>
      <c r="G136" s="241"/>
      <c r="H136" s="241"/>
    </row>
    <row r="137" spans="3:8">
      <c r="C137" s="241"/>
      <c r="D137" s="241"/>
      <c r="E137" s="241"/>
      <c r="F137" s="241"/>
      <c r="G137" s="241"/>
      <c r="H137" s="241"/>
    </row>
    <row r="138" spans="3:8">
      <c r="C138" s="241"/>
      <c r="D138" s="241"/>
      <c r="E138" s="241"/>
      <c r="F138" s="241"/>
      <c r="G138" s="241"/>
      <c r="H138" s="241"/>
    </row>
    <row r="139" spans="3:8">
      <c r="C139" s="241"/>
      <c r="D139" s="241"/>
      <c r="E139" s="241"/>
      <c r="F139" s="241"/>
      <c r="G139" s="241"/>
      <c r="H139" s="241"/>
    </row>
    <row r="140" spans="3:8">
      <c r="C140" s="241"/>
      <c r="D140" s="241"/>
      <c r="E140" s="241"/>
      <c r="F140" s="241"/>
      <c r="G140" s="241"/>
      <c r="H140" s="241"/>
    </row>
    <row r="141" spans="3:8">
      <c r="C141" s="241"/>
      <c r="D141" s="241"/>
      <c r="E141" s="241"/>
      <c r="F141" s="241"/>
      <c r="G141" s="241"/>
      <c r="H141" s="241"/>
    </row>
    <row r="142" spans="3:8">
      <c r="C142" s="241"/>
      <c r="D142" s="241"/>
      <c r="E142" s="241"/>
      <c r="F142" s="241"/>
      <c r="G142" s="241"/>
      <c r="H142" s="241"/>
    </row>
    <row r="143" spans="3:8">
      <c r="C143" s="241"/>
      <c r="D143" s="241"/>
      <c r="E143" s="241"/>
      <c r="F143" s="241"/>
      <c r="G143" s="241"/>
      <c r="H143" s="241"/>
    </row>
    <row r="144" spans="3:8">
      <c r="C144" s="241"/>
      <c r="D144" s="241"/>
      <c r="E144" s="241"/>
      <c r="F144" s="241"/>
      <c r="G144" s="241"/>
      <c r="H144" s="241"/>
    </row>
    <row r="145" spans="3:8">
      <c r="C145" s="241"/>
      <c r="D145" s="241"/>
      <c r="E145" s="241"/>
      <c r="F145" s="241"/>
      <c r="G145" s="241"/>
      <c r="H145" s="241"/>
    </row>
    <row r="146" spans="3:8">
      <c r="C146" s="241"/>
      <c r="D146" s="241"/>
      <c r="E146" s="241"/>
      <c r="F146" s="241"/>
      <c r="G146" s="241"/>
      <c r="H146" s="241"/>
    </row>
    <row r="147" spans="3:8">
      <c r="C147" s="241"/>
      <c r="D147" s="241"/>
      <c r="E147" s="241"/>
      <c r="F147" s="241"/>
      <c r="G147" s="241"/>
      <c r="H147" s="241"/>
    </row>
    <row r="148" spans="3:8">
      <c r="C148" s="241"/>
      <c r="D148" s="241"/>
      <c r="E148" s="241"/>
      <c r="F148" s="241"/>
      <c r="G148" s="241"/>
      <c r="H148" s="241"/>
    </row>
    <row r="149" spans="3:8">
      <c r="C149" s="241"/>
      <c r="D149" s="241"/>
      <c r="E149" s="241"/>
      <c r="F149" s="241"/>
      <c r="G149" s="241"/>
      <c r="H149" s="241"/>
    </row>
    <row r="150" spans="3:8">
      <c r="C150" s="241"/>
      <c r="D150" s="241"/>
      <c r="E150" s="241"/>
      <c r="F150" s="241"/>
      <c r="G150" s="241"/>
      <c r="H150" s="241"/>
    </row>
    <row r="151" spans="3:8">
      <c r="C151" s="241"/>
      <c r="D151" s="241"/>
      <c r="E151" s="241"/>
      <c r="F151" s="241"/>
      <c r="G151" s="241"/>
      <c r="H151" s="241"/>
    </row>
    <row r="152" spans="3:8">
      <c r="C152" s="241"/>
      <c r="D152" s="241"/>
      <c r="E152" s="241"/>
      <c r="F152" s="241"/>
      <c r="G152" s="241"/>
      <c r="H152" s="241"/>
    </row>
    <row r="153" spans="3:8">
      <c r="C153" s="241"/>
      <c r="D153" s="241"/>
      <c r="E153" s="241"/>
      <c r="F153" s="241"/>
      <c r="G153" s="241"/>
      <c r="H153" s="241"/>
    </row>
    <row r="154" spans="3:8">
      <c r="C154" s="241"/>
      <c r="D154" s="241"/>
      <c r="E154" s="241"/>
      <c r="F154" s="241"/>
      <c r="G154" s="241"/>
      <c r="H154" s="241"/>
    </row>
    <row r="155" spans="3:8">
      <c r="C155" s="241"/>
      <c r="D155" s="241"/>
      <c r="E155" s="241"/>
      <c r="F155" s="241"/>
      <c r="G155" s="241"/>
      <c r="H155" s="241"/>
    </row>
    <row r="156" spans="3:8">
      <c r="C156" s="241"/>
      <c r="D156" s="241"/>
      <c r="E156" s="241"/>
      <c r="F156" s="241"/>
      <c r="G156" s="241"/>
      <c r="H156" s="241"/>
    </row>
    <row r="157" spans="3:8">
      <c r="C157" s="241"/>
      <c r="D157" s="241"/>
      <c r="E157" s="241"/>
      <c r="F157" s="241"/>
      <c r="G157" s="241"/>
      <c r="H157" s="241"/>
    </row>
    <row r="158" spans="3:8">
      <c r="C158" s="241"/>
      <c r="D158" s="241"/>
      <c r="E158" s="241"/>
      <c r="F158" s="241"/>
      <c r="G158" s="241"/>
      <c r="H158" s="241"/>
    </row>
    <row r="159" spans="3:8">
      <c r="C159" s="241"/>
      <c r="D159" s="241"/>
      <c r="E159" s="241"/>
      <c r="F159" s="241"/>
      <c r="G159" s="241"/>
      <c r="H159" s="241"/>
    </row>
    <row r="160" spans="3:8">
      <c r="C160" s="241"/>
      <c r="D160" s="241"/>
      <c r="E160" s="241"/>
      <c r="F160" s="241"/>
      <c r="G160" s="241"/>
      <c r="H160" s="241"/>
    </row>
    <row r="161" spans="3:8">
      <c r="C161" s="241"/>
      <c r="D161" s="241"/>
      <c r="E161" s="241"/>
      <c r="F161" s="241"/>
      <c r="G161" s="241"/>
      <c r="H161" s="241"/>
    </row>
    <row r="162" spans="3:8">
      <c r="C162" s="241"/>
      <c r="D162" s="241"/>
      <c r="E162" s="241"/>
      <c r="F162" s="241"/>
      <c r="G162" s="241"/>
      <c r="H162" s="241"/>
    </row>
    <row r="163" spans="3:8">
      <c r="C163" s="241"/>
      <c r="D163" s="241"/>
      <c r="E163" s="241"/>
      <c r="F163" s="241"/>
      <c r="G163" s="241"/>
      <c r="H163" s="241"/>
    </row>
    <row r="164" spans="3:8">
      <c r="C164" s="241"/>
      <c r="D164" s="241"/>
      <c r="E164" s="241"/>
      <c r="F164" s="241"/>
      <c r="G164" s="241"/>
      <c r="H164" s="241"/>
    </row>
    <row r="165" spans="3:8">
      <c r="C165" s="241"/>
      <c r="D165" s="241"/>
      <c r="E165" s="241"/>
      <c r="F165" s="241"/>
      <c r="G165" s="241"/>
      <c r="H165" s="241"/>
    </row>
    <row r="166" spans="3:8">
      <c r="C166" s="241"/>
      <c r="D166" s="241"/>
      <c r="E166" s="241"/>
      <c r="F166" s="241"/>
      <c r="G166" s="241"/>
      <c r="H166" s="241"/>
    </row>
    <row r="167" spans="3:8">
      <c r="C167" s="241"/>
      <c r="D167" s="241"/>
      <c r="E167" s="241"/>
      <c r="F167" s="241"/>
      <c r="G167" s="241"/>
      <c r="H167" s="241"/>
    </row>
    <row r="168" spans="3:8">
      <c r="C168" s="241"/>
      <c r="D168" s="241"/>
      <c r="E168" s="241"/>
      <c r="F168" s="241"/>
      <c r="G168" s="241"/>
      <c r="H168" s="241"/>
    </row>
    <row r="169" spans="3:8">
      <c r="C169" s="241"/>
      <c r="D169" s="241"/>
      <c r="E169" s="241"/>
      <c r="F169" s="241"/>
      <c r="G169" s="241"/>
      <c r="H169" s="241"/>
    </row>
    <row r="170" spans="3:8">
      <c r="C170" s="241"/>
      <c r="D170" s="241"/>
      <c r="E170" s="241"/>
      <c r="F170" s="241"/>
      <c r="G170" s="241"/>
      <c r="H170" s="241"/>
    </row>
    <row r="171" spans="3:8">
      <c r="C171" s="241"/>
      <c r="D171" s="241"/>
      <c r="E171" s="241"/>
      <c r="F171" s="241"/>
      <c r="G171" s="241"/>
      <c r="H171" s="241"/>
    </row>
    <row r="172" spans="3:8">
      <c r="C172" s="241"/>
      <c r="D172" s="241"/>
      <c r="E172" s="241"/>
      <c r="F172" s="241"/>
      <c r="G172" s="241"/>
      <c r="H172" s="241"/>
    </row>
    <row r="173" spans="3:8">
      <c r="C173" s="241"/>
      <c r="D173" s="241"/>
      <c r="E173" s="241"/>
      <c r="F173" s="241"/>
      <c r="G173" s="241"/>
      <c r="H173" s="241"/>
    </row>
    <row r="174" spans="3:8">
      <c r="C174" s="241"/>
      <c r="D174" s="241"/>
      <c r="E174" s="241"/>
      <c r="F174" s="241"/>
      <c r="G174" s="241"/>
      <c r="H174" s="241"/>
    </row>
    <row r="175" spans="3:8">
      <c r="C175" s="241"/>
      <c r="D175" s="241"/>
      <c r="E175" s="241"/>
      <c r="F175" s="241"/>
      <c r="G175" s="241"/>
      <c r="H175" s="241"/>
    </row>
    <row r="176" spans="3:8">
      <c r="C176" s="241"/>
      <c r="D176" s="241"/>
      <c r="E176" s="241"/>
      <c r="F176" s="241"/>
      <c r="G176" s="241"/>
      <c r="H176" s="241"/>
    </row>
    <row r="177" spans="3:8">
      <c r="C177" s="241"/>
      <c r="D177" s="241"/>
      <c r="E177" s="241"/>
      <c r="F177" s="241"/>
      <c r="G177" s="241"/>
      <c r="H177" s="241"/>
    </row>
    <row r="178" spans="3:8">
      <c r="C178" s="241"/>
      <c r="D178" s="241"/>
      <c r="E178" s="241"/>
      <c r="F178" s="241"/>
      <c r="G178" s="241"/>
      <c r="H178" s="241"/>
    </row>
    <row r="179" spans="3:8">
      <c r="C179" s="241"/>
      <c r="D179" s="241"/>
      <c r="E179" s="241"/>
      <c r="F179" s="241"/>
      <c r="G179" s="241"/>
      <c r="H179" s="241"/>
    </row>
    <row r="180" spans="3:8">
      <c r="C180" s="241"/>
      <c r="D180" s="241"/>
      <c r="E180" s="241"/>
      <c r="F180" s="241"/>
      <c r="G180" s="241"/>
      <c r="H180" s="241"/>
    </row>
    <row r="181" spans="3:8">
      <c r="C181" s="241"/>
      <c r="D181" s="241"/>
      <c r="E181" s="241"/>
      <c r="F181" s="241"/>
      <c r="G181" s="241"/>
      <c r="H181" s="241"/>
    </row>
    <row r="182" spans="3:8">
      <c r="C182" s="241"/>
      <c r="D182" s="241"/>
      <c r="E182" s="241"/>
      <c r="F182" s="241"/>
      <c r="G182" s="241"/>
      <c r="H182" s="241"/>
    </row>
  </sheetData>
  <mergeCells count="6">
    <mergeCell ref="B5:B7"/>
    <mergeCell ref="H5:H6"/>
    <mergeCell ref="C5:F5"/>
    <mergeCell ref="C7:G7"/>
    <mergeCell ref="B1:H1"/>
    <mergeCell ref="B3:H3"/>
  </mergeCells>
  <hyperlinks>
    <hyperlink ref="B1:C1" location="Contents_en!B4" display="I. Balance of payments of the Republic of Moldova in Quarter I, 2023 (preliminary data)" xr:uid="{7FF83B93-99A6-46C6-95C8-DACF4C3F4AC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23CE-EEB7-4E63-AFFB-1C371271733E}">
  <sheetPr codeName="Sheet7"/>
  <dimension ref="B1:S35"/>
  <sheetViews>
    <sheetView showGridLines="0" showRowColHeaders="0" zoomScaleNormal="100" workbookViewId="0"/>
  </sheetViews>
  <sheetFormatPr defaultColWidth="9.140625" defaultRowHeight="14.25"/>
  <cols>
    <col min="1" max="1" customWidth="true" style="255" width="5.7109375" collapsed="false"/>
    <col min="2" max="2" customWidth="true" style="255" width="43.42578125" collapsed="false"/>
    <col min="3" max="7" customWidth="true" style="256" width="9.0" collapsed="false"/>
    <col min="8" max="220" customWidth="true" style="255" width="9.140625" collapsed="false"/>
    <col min="221" max="16384" style="255" width="9.140625" collapsed="false"/>
  </cols>
  <sheetData>
    <row r="1" spans="2:19" s="27" customFormat="1" ht="15.75">
      <c r="B1" s="624" t="s">
        <v>80</v>
      </c>
      <c r="C1" s="624"/>
      <c r="D1" s="624"/>
      <c r="E1" s="624"/>
      <c r="F1" s="624"/>
      <c r="G1" s="624"/>
      <c r="H1" s="624"/>
    </row>
    <row r="2" spans="2:19" s="27" customFormat="1" ht="11.25" customHeight="1">
      <c r="B2" s="29"/>
      <c r="C2" s="29"/>
      <c r="D2" s="29"/>
      <c r="E2" s="29"/>
      <c r="F2" s="29"/>
      <c r="G2" s="29"/>
    </row>
    <row r="3" spans="2:19" s="67" customFormat="1" ht="30" customHeight="1">
      <c r="B3" s="656" t="s">
        <v>382</v>
      </c>
      <c r="C3" s="656"/>
      <c r="D3" s="656"/>
      <c r="E3" s="656"/>
      <c r="F3" s="656"/>
      <c r="G3" s="656"/>
      <c r="J3" s="228"/>
      <c r="K3" s="228"/>
      <c r="L3" s="228"/>
      <c r="M3" s="228"/>
      <c r="N3" s="228"/>
      <c r="O3" s="228"/>
      <c r="P3" s="228"/>
      <c r="Q3" s="228"/>
      <c r="R3" s="228"/>
      <c r="S3" s="228"/>
    </row>
    <row r="4" spans="2:19" s="27" customFormat="1" ht="5.0999999999999996" customHeight="1">
      <c r="B4" s="253"/>
      <c r="C4" s="253"/>
      <c r="D4" s="253"/>
      <c r="E4" s="253"/>
      <c r="F4" s="253"/>
      <c r="G4" s="253"/>
    </row>
    <row r="5" spans="2:19" s="254" customFormat="1" ht="15" customHeight="1">
      <c r="B5" s="625" t="s">
        <v>389</v>
      </c>
      <c r="C5" s="625"/>
      <c r="D5" s="625"/>
      <c r="E5" s="625"/>
      <c r="F5" s="625"/>
      <c r="G5" s="625"/>
    </row>
    <row r="6" spans="2:19" s="27" customFormat="1">
      <c r="B6" s="255"/>
      <c r="C6" s="256"/>
      <c r="D6" s="256"/>
      <c r="E6" s="256"/>
      <c r="F6" s="256"/>
      <c r="G6" s="256"/>
    </row>
    <row r="7" spans="2:19">
      <c r="C7" s="255"/>
      <c r="D7" s="255"/>
      <c r="E7" s="255"/>
      <c r="F7" s="255"/>
      <c r="G7" s="255"/>
    </row>
    <row r="8" spans="2:19">
      <c r="C8" s="255"/>
      <c r="D8" s="255"/>
      <c r="E8" s="255"/>
      <c r="F8" s="255"/>
      <c r="G8" s="255"/>
    </row>
    <row r="9" spans="2:19">
      <c r="C9" s="255"/>
      <c r="D9" s="255"/>
      <c r="E9" s="255"/>
      <c r="F9" s="255"/>
      <c r="G9" s="255"/>
    </row>
    <row r="10" spans="2:19">
      <c r="C10" s="255"/>
      <c r="D10" s="255"/>
      <c r="E10" s="255"/>
      <c r="F10" s="255"/>
      <c r="G10" s="255"/>
    </row>
    <row r="11" spans="2:19">
      <c r="C11" s="255"/>
      <c r="D11" s="255"/>
      <c r="E11" s="255"/>
      <c r="F11" s="255"/>
      <c r="G11" s="255"/>
    </row>
    <row r="28" spans="2:7" s="512" customFormat="1" ht="10.5">
      <c r="B28" s="257" t="s">
        <v>151</v>
      </c>
      <c r="C28" s="511"/>
      <c r="D28" s="511"/>
      <c r="E28" s="511"/>
      <c r="F28" s="511"/>
      <c r="G28" s="511"/>
    </row>
    <row r="29" spans="2:7">
      <c r="B29" s="258"/>
    </row>
    <row r="30" spans="2:7" ht="11.25" customHeight="1">
      <c r="B30" s="675"/>
      <c r="C30" s="676">
        <v>2023</v>
      </c>
      <c r="D30" s="677"/>
      <c r="E30" s="677"/>
      <c r="F30" s="677"/>
      <c r="G30" s="259">
        <v>2024</v>
      </c>
    </row>
    <row r="31" spans="2:7" s="512" customFormat="1" ht="10.5">
      <c r="B31" s="675"/>
      <c r="C31" s="260" t="s">
        <v>0</v>
      </c>
      <c r="D31" s="260" t="s">
        <v>1</v>
      </c>
      <c r="E31" s="260" t="s">
        <v>2</v>
      </c>
      <c r="F31" s="260" t="s">
        <v>3</v>
      </c>
      <c r="G31" s="260" t="s">
        <v>0</v>
      </c>
    </row>
    <row r="32" spans="2:7" s="512" customFormat="1" ht="10.5">
      <c r="B32" s="261" t="s">
        <v>199</v>
      </c>
      <c r="C32" s="262">
        <v>-1234.83</v>
      </c>
      <c r="D32" s="262">
        <v>-1063.49</v>
      </c>
      <c r="E32" s="262">
        <v>-1298.51</v>
      </c>
      <c r="F32" s="262">
        <v>-1290.9699999999998</v>
      </c>
      <c r="G32" s="262">
        <v>-1101.94</v>
      </c>
    </row>
    <row r="33" spans="2:7" s="512" customFormat="1" ht="10.5">
      <c r="B33" s="263" t="s">
        <v>200</v>
      </c>
      <c r="C33" s="264">
        <v>-807.1400000000001</v>
      </c>
      <c r="D33" s="264">
        <v>-758.43999999999994</v>
      </c>
      <c r="E33" s="264">
        <v>-806.05000000000007</v>
      </c>
      <c r="F33" s="264">
        <v>-792.79</v>
      </c>
      <c r="G33" s="264">
        <v>-759.33</v>
      </c>
    </row>
    <row r="34" spans="2:7" s="512" customFormat="1" ht="10.5">
      <c r="B34" s="263" t="s">
        <v>201</v>
      </c>
      <c r="C34" s="264">
        <v>6.5</v>
      </c>
      <c r="D34" s="264">
        <v>-1.2900000000000063</v>
      </c>
      <c r="E34" s="264">
        <v>-18.069999999999993</v>
      </c>
      <c r="F34" s="264">
        <v>-13.920000000000002</v>
      </c>
      <c r="G34" s="264">
        <v>-8.2600000000000051</v>
      </c>
    </row>
    <row r="35" spans="2:7" s="512" customFormat="1" ht="10.5">
      <c r="B35" s="263" t="s">
        <v>202</v>
      </c>
      <c r="C35" s="264">
        <v>-434.18999999999994</v>
      </c>
      <c r="D35" s="264">
        <v>-303.76</v>
      </c>
      <c r="E35" s="264">
        <v>-474.39</v>
      </c>
      <c r="F35" s="264">
        <v>-484.26</v>
      </c>
      <c r="G35" s="264">
        <v>-334.35</v>
      </c>
    </row>
  </sheetData>
  <mergeCells count="5">
    <mergeCell ref="B30:B31"/>
    <mergeCell ref="C30:F30"/>
    <mergeCell ref="B5:G5"/>
    <mergeCell ref="B3:G3"/>
    <mergeCell ref="B1:H1"/>
  </mergeCells>
  <hyperlinks>
    <hyperlink ref="B1:C1" location="Contents_en!B4" display="I. Balance of payments of the Republic of Moldova in Quarter I, 2023 (preliminary data)" xr:uid="{F28A353C-F7DB-4CD1-9BEA-BFD858590702}"/>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b3839a7b-3d83-4bc9-9e5c-e3ddd405f8a2</TitusGUID>
  <TitusMetadata xmlns="">eyJucyI6Imh0dHA6XC9cL3d3dy5ibm0ubWRcL25zXC9ibm0iLCJwcm9wcyI6W3sibiI6IkNsYXNpZmljYXJlIiwidmFscyI6W3sidmFsdWUiOiJOT05FIn1dfV19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2</vt:i4>
      </vt:variant>
    </vt:vector>
  </HeadingPairs>
  <TitlesOfParts>
    <vt:vector size="46" baseType="lpstr">
      <vt:lpstr>Contents_en</vt:lpstr>
      <vt:lpstr>D1</vt:lpstr>
      <vt:lpstr>T1</vt:lpstr>
      <vt:lpstr>D2</vt:lpstr>
      <vt:lpstr>D3</vt:lpstr>
      <vt:lpstr>T2</vt:lpstr>
      <vt:lpstr>D4</vt:lpstr>
      <vt:lpstr>T3</vt:lpstr>
      <vt:lpstr>D5</vt:lpstr>
      <vt:lpstr>D6</vt:lpstr>
      <vt:lpstr>D7</vt:lpstr>
      <vt:lpstr>T4</vt:lpstr>
      <vt:lpstr>D8</vt:lpstr>
      <vt:lpstr>D9</vt:lpstr>
      <vt:lpstr>D10</vt:lpstr>
      <vt:lpstr>T5</vt:lpstr>
      <vt:lpstr>D11</vt:lpstr>
      <vt:lpstr>T6</vt:lpstr>
      <vt:lpstr>D12</vt:lpstr>
      <vt:lpstr>D13</vt:lpstr>
      <vt:lpstr>D14</vt:lpstr>
      <vt:lpstr>D15</vt:lpstr>
      <vt:lpstr>D16</vt:lpstr>
      <vt:lpstr>T7</vt:lpstr>
      <vt:lpstr>T8</vt:lpstr>
      <vt:lpstr>D17</vt:lpstr>
      <vt:lpstr>D18</vt:lpstr>
      <vt:lpstr>T9</vt:lpstr>
      <vt:lpstr>T10</vt:lpstr>
      <vt:lpstr>D19</vt:lpstr>
      <vt:lpstr>D20</vt:lpstr>
      <vt:lpstr>D21</vt:lpstr>
      <vt:lpstr>D22</vt:lpstr>
      <vt:lpstr>D23</vt:lpstr>
      <vt:lpstr>D24</vt:lpstr>
      <vt:lpstr>T11</vt:lpstr>
      <vt:lpstr>T12</vt:lpstr>
      <vt:lpstr>T13</vt:lpstr>
      <vt:lpstr>D25</vt:lpstr>
      <vt:lpstr>D26</vt:lpstr>
      <vt:lpstr>T14</vt:lpstr>
      <vt:lpstr>D27</vt:lpstr>
      <vt:lpstr>D28</vt:lpstr>
      <vt:lpstr>D29</vt:lpstr>
      <vt:lpstr>'T7'!_Hlk164784777</vt:lpstr>
      <vt:lpstr>'T9'!_Toc137040606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2024-02-14T08:50:45Z</cp:lastPrinted>
  <dcterms:modified xsi:type="dcterms:W3CDTF">2024-07-12T06:21:10Z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30f021b2-ec24-4f2f-9cf7-b801f69b4258</vt:lpwstr>
  </property>
  <property fmtid="{D5CDD505-2E9C-101B-9397-08002B2CF9AE}" pid="3" name="check">
    <vt:lpwstr>NONE</vt:lpwstr>
  </property>
  <property fmtid="{D5CDD505-2E9C-101B-9397-08002B2CF9AE}" pid="4" name="Clasificare">
    <vt:lpwstr>NONE</vt:lpwstr>
  </property>
</Properties>
</file>