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openxmlformats-officedocument.drawingml.chart+xml" PartName="/xl/charts/chart41.xml"/>
  <Override ContentType="application/vnd.openxmlformats-officedocument.drawingml.chart+xml" PartName="/xl/charts/chart42.xml"/>
  <Override ContentType="application/vnd.openxmlformats-officedocument.drawingml.chart+xml" PartName="/xl/charts/chart43.xml"/>
  <Override ContentType="application/vnd.ms-office.chartex+xml" PartName="/xl/charts/chartEx1.xml"/>
  <Override ContentType="application/vnd.ms-office.chartex+xml" PartName="/xl/charts/chartEx2.xml"/>
  <Override ContentType="application/vnd.ms-office.chartex+xml" PartName="/xl/charts/chartEx3.xml"/>
  <Override ContentType="application/vnd.ms-office.chartex+xml" PartName="/xl/charts/chartEx4.xml"/>
  <Override ContentType="application/vnd.ms-office.chartex+xml" PartName="/xl/charts/chartEx5.xml"/>
  <Override ContentType="application/vnd.ms-office.chartex+xml" PartName="/xl/charts/chartEx6.xml"/>
  <Override ContentType="application/vnd.ms-office.chartex+xml" PartName="/xl/charts/chartEx7.xml"/>
  <Override ContentType="application/vnd.ms-office.chartex+xml" PartName="/xl/charts/chartEx8.xml"/>
  <Override ContentType="application/vnd.ms-office.chartex+xml" PartName="/xl/charts/chartEx9.xml"/>
  <Override ContentType="application/vnd.ms-office.chartex+xml" PartName="/xl/charts/chartEx10.xml"/>
  <Override ContentType="application/vnd.ms-office.chartex+xml" PartName="/xl/charts/chartEx11.xml"/>
  <Override ContentType="application/vnd.ms-office.chartex+xml" PartName="/xl/charts/chartEx12.xml"/>
  <Override ContentType="application/vnd.ms-office.chartex+xml" PartName="/xl/charts/chartEx13.xml"/>
  <Override ContentType="application/vnd.ms-office.chartex+xml" PartName="/xl/charts/chartEx14.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colorstyle+xml" PartName="/xl/charts/colors14.xml"/>
  <Override ContentType="application/vnd.ms-office.chartcolorstyle+xml" PartName="/xl/charts/colors15.xml"/>
  <Override ContentType="application/vnd.ms-office.chartcolorstyle+xml" PartName="/xl/charts/colors16.xml"/>
  <Override ContentType="application/vnd.ms-office.chartcolorstyle+xml" PartName="/xl/charts/colors17.xml"/>
  <Override ContentType="application/vnd.ms-office.chartcolorstyle+xml" PartName="/xl/charts/colors18.xml"/>
  <Override ContentType="application/vnd.ms-office.chartcolorstyle+xml" PartName="/xl/charts/colors19.xml"/>
  <Override ContentType="application/vnd.ms-office.chartcolorstyle+xml" PartName="/xl/charts/colors20.xml"/>
  <Override ContentType="application/vnd.ms-office.chartcolorstyle+xml" PartName="/xl/charts/colors21.xml"/>
  <Override ContentType="application/vnd.ms-office.chartcolorstyle+xml" PartName="/xl/charts/colors22.xml"/>
  <Override ContentType="application/vnd.ms-office.chartcolorstyle+xml" PartName="/xl/charts/colors23.xml"/>
  <Override ContentType="application/vnd.ms-office.chartcolorstyle+xml" PartName="/xl/charts/colors24.xml"/>
  <Override ContentType="application/vnd.ms-office.chartcolorstyle+xml" PartName="/xl/charts/colors25.xml"/>
  <Override ContentType="application/vnd.ms-office.chartcolorstyle+xml" PartName="/xl/charts/colors26.xml"/>
  <Override ContentType="application/vnd.ms-office.chartcolorstyle+xml" PartName="/xl/charts/colors27.xml"/>
  <Override ContentType="application/vnd.ms-office.chartcolorstyle+xml" PartName="/xl/charts/colors28.xml"/>
  <Override ContentType="application/vnd.ms-office.chartcolorstyle+xml" PartName="/xl/charts/colors29.xml"/>
  <Override ContentType="application/vnd.ms-office.chartcolorstyle+xml" PartName="/xl/charts/colors30.xml"/>
  <Override ContentType="application/vnd.ms-office.chartcolorstyle+xml" PartName="/xl/charts/colors31.xml"/>
  <Override ContentType="application/vnd.ms-office.chartcolorstyle+xml" PartName="/xl/charts/colors32.xml"/>
  <Override ContentType="application/vnd.ms-office.chartcolorstyle+xml" PartName="/xl/charts/colors33.xml"/>
  <Override ContentType="application/vnd.ms-office.chartcolorstyle+xml" PartName="/xl/charts/colors34.xml"/>
  <Override ContentType="application/vnd.ms-office.chartcolorstyle+xml" PartName="/xl/charts/colors35.xml"/>
  <Override ContentType="application/vnd.ms-office.chartcolorstyle+xml" PartName="/xl/charts/colors36.xml"/>
  <Override ContentType="application/vnd.ms-office.chartcolorstyle+xml" PartName="/xl/charts/colors37.xml"/>
  <Override ContentType="application/vnd.ms-office.chartcolorstyle+xml" PartName="/xl/charts/colors38.xml"/>
  <Override ContentType="application/vnd.ms-office.chartcolorstyle+xml" PartName="/xl/charts/colors39.xml"/>
  <Override ContentType="application/vnd.ms-office.chartcolorstyle+xml" PartName="/xl/charts/colors40.xml"/>
  <Override ContentType="application/vnd.ms-office.chartcolorstyle+xml" PartName="/xl/charts/colors41.xml"/>
  <Override ContentType="application/vnd.ms-office.chartcolorstyle+xml" PartName="/xl/charts/colors42.xml"/>
  <Override ContentType="application/vnd.ms-office.chartcolorstyle+xml" PartName="/xl/charts/colors43.xml"/>
  <Override ContentType="application/vnd.ms-office.chartcolorstyle+xml" PartName="/xl/charts/colors44.xml"/>
  <Override ContentType="application/vnd.ms-office.chartcolorstyle+xml" PartName="/xl/charts/colors45.xml"/>
  <Override ContentType="application/vnd.ms-office.chartcolorstyle+xml" PartName="/xl/charts/colors46.xml"/>
  <Override ContentType="application/vnd.ms-office.chartcolorstyle+xml" PartName="/xl/charts/colors47.xml"/>
  <Override ContentType="application/vnd.ms-office.chartcolorstyle+xml" PartName="/xl/charts/colors48.xml"/>
  <Override ContentType="application/vnd.ms-office.chartcolorstyle+xml" PartName="/xl/charts/colors49.xml"/>
  <Override ContentType="application/vnd.ms-office.chartcolorstyle+xml" PartName="/xl/charts/colors50.xml"/>
  <Override ContentType="application/vnd.ms-office.chartcolorstyle+xml" PartName="/xl/charts/colors51.xml"/>
  <Override ContentType="application/vnd.ms-office.chartcolorstyle+xml" PartName="/xl/charts/colors52.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ms-office.chartstyle+xml" PartName="/xl/charts/style14.xml"/>
  <Override ContentType="application/vnd.ms-office.chartstyle+xml" PartName="/xl/charts/style15.xml"/>
  <Override ContentType="application/vnd.ms-office.chartstyle+xml" PartName="/xl/charts/style16.xml"/>
  <Override ContentType="application/vnd.ms-office.chartstyle+xml" PartName="/xl/charts/style17.xml"/>
  <Override ContentType="application/vnd.ms-office.chartstyle+xml" PartName="/xl/charts/style18.xml"/>
  <Override ContentType="application/vnd.ms-office.chartstyle+xml" PartName="/xl/charts/style19.xml"/>
  <Override ContentType="application/vnd.ms-office.chartstyle+xml" PartName="/xl/charts/style20.xml"/>
  <Override ContentType="application/vnd.ms-office.chartstyle+xml" PartName="/xl/charts/style21.xml"/>
  <Override ContentType="application/vnd.ms-office.chartstyle+xml" PartName="/xl/charts/style22.xml"/>
  <Override ContentType="application/vnd.ms-office.chartstyle+xml" PartName="/xl/charts/style23.xml"/>
  <Override ContentType="application/vnd.ms-office.chartstyle+xml" PartName="/xl/charts/style24.xml"/>
  <Override ContentType="application/vnd.ms-office.chartstyle+xml" PartName="/xl/charts/style25.xml"/>
  <Override ContentType="application/vnd.ms-office.chartstyle+xml" PartName="/xl/charts/style26.xml"/>
  <Override ContentType="application/vnd.ms-office.chartstyle+xml" PartName="/xl/charts/style27.xml"/>
  <Override ContentType="application/vnd.ms-office.chartstyle+xml" PartName="/xl/charts/style28.xml"/>
  <Override ContentType="application/vnd.ms-office.chartstyle+xml" PartName="/xl/charts/style29.xml"/>
  <Override ContentType="application/vnd.ms-office.chartstyle+xml" PartName="/xl/charts/style30.xml"/>
  <Override ContentType="application/vnd.ms-office.chartstyle+xml" PartName="/xl/charts/style31.xml"/>
  <Override ContentType="application/vnd.ms-office.chartstyle+xml" PartName="/xl/charts/style32.xml"/>
  <Override ContentType="application/vnd.ms-office.chartstyle+xml" PartName="/xl/charts/style33.xml"/>
  <Override ContentType="application/vnd.ms-office.chartstyle+xml" PartName="/xl/charts/style34.xml"/>
  <Override ContentType="application/vnd.ms-office.chartstyle+xml" PartName="/xl/charts/style35.xml"/>
  <Override ContentType="application/vnd.ms-office.chartstyle+xml" PartName="/xl/charts/style36.xml"/>
  <Override ContentType="application/vnd.ms-office.chartstyle+xml" PartName="/xl/charts/style37.xml"/>
  <Override ContentType="application/vnd.ms-office.chartstyle+xml" PartName="/xl/charts/style38.xml"/>
  <Override ContentType="application/vnd.ms-office.chartstyle+xml" PartName="/xl/charts/style39.xml"/>
  <Override ContentType="application/vnd.ms-office.chartstyle+xml" PartName="/xl/charts/style40.xml"/>
  <Override ContentType="application/vnd.ms-office.chartstyle+xml" PartName="/xl/charts/style41.xml"/>
  <Override ContentType="application/vnd.ms-office.chartstyle+xml" PartName="/xl/charts/style42.xml"/>
  <Override ContentType="application/vnd.ms-office.chartstyle+xml" PartName="/xl/charts/style43.xml"/>
  <Override ContentType="application/vnd.ms-office.chartstyle+xml" PartName="/xl/charts/style44.xml"/>
  <Override ContentType="application/vnd.ms-office.chartstyle+xml" PartName="/xl/charts/style45.xml"/>
  <Override ContentType="application/vnd.ms-office.chartstyle+xml" PartName="/xl/charts/style46.xml"/>
  <Override ContentType="application/vnd.ms-office.chartstyle+xml" PartName="/xl/charts/style47.xml"/>
  <Override ContentType="application/vnd.ms-office.chartstyle+xml" PartName="/xl/charts/style48.xml"/>
  <Override ContentType="application/vnd.ms-office.chartstyle+xml" PartName="/xl/charts/style49.xml"/>
  <Override ContentType="application/vnd.ms-office.chartstyle+xml" PartName="/xl/charts/style50.xml"/>
  <Override ContentType="application/vnd.ms-office.chartstyle+xml" PartName="/xl/charts/style51.xml"/>
  <Override ContentType="application/vnd.ms-office.chartstyle+xml" PartName="/xl/charts/style52.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comments+xml" PartName="/xl/comments22.xml"/>
  <Override ContentType="application/vnd.openxmlformats-officedocument.spreadsheetml.comments+xml" PartName="/xl/comments23.xml"/>
  <Override ContentType="application/vnd.openxmlformats-officedocument.spreadsheetml.comments+xml" PartName="/xl/comments24.xml"/>
  <Override ContentType="application/vnd.openxmlformats-officedocument.spreadsheetml.comments+xml" PartName="/xl/comments25.xml"/>
  <Override ContentType="application/vnd.openxmlformats-officedocument.spreadsheetml.comments+xml" PartName="/xl/comments26.xml"/>
  <Override ContentType="application/vnd.openxmlformats-officedocument.spreadsheetml.comments+xml" PartName="/xl/comments27.xml"/>
  <Override ContentType="application/vnd.openxmlformats-officedocument.spreadsheetml.comments+xml" PartName="/xl/comments28.xml"/>
  <Override ContentType="application/vnd.openxmlformats-officedocument.spreadsheetml.comments+xml" PartName="/xl/comments29.xml"/>
  <Override ContentType="application/vnd.openxmlformats-officedocument.spreadsheetml.comments+xml" PartName="/xl/comments30.xml"/>
  <Override ContentType="application/vnd.openxmlformats-officedocument.spreadsheetml.comments+xml" PartName="/xl/comments31.xml"/>
  <Override ContentType="application/vnd.openxmlformats-officedocument.spreadsheetml.comments+xml" PartName="/xl/comments32.xml"/>
  <Override ContentType="application/vnd.openxmlformats-officedocument.spreadsheetml.comments+xml" PartName="/xl/comments33.xml"/>
  <Override ContentType="application/vnd.openxmlformats-officedocument.spreadsheetml.comments+xml" PartName="/xl/comments34.xml"/>
  <Override ContentType="application/vnd.openxmlformats-officedocument.spreadsheetml.comments+xml" PartName="/xl/comments35.xml"/>
  <Override ContentType="application/vnd.openxmlformats-officedocument.spreadsheetml.comments+xml" PartName="/xl/comments36.xml"/>
  <Override ContentType="application/vnd.openxmlformats-officedocument.spreadsheetml.comments+xml" PartName="/xl/comments37.xml"/>
  <Override ContentType="application/vnd.openxmlformats-officedocument.spreadsheetml.comments+xml" PartName="/xl/comments38.xml"/>
  <Override ContentType="application/vnd.openxmlformats-officedocument.spreadsheetml.comments+xml" PartName="/xl/comments39.xml"/>
  <Override ContentType="application/vnd.openxmlformats-officedocument.spreadsheetml.comments+xml" PartName="/xl/comments40.xml"/>
  <Override ContentType="application/vnd.openxmlformats-officedocument.spreadsheetml.comments+xml" PartName="/xl/comments41.xml"/>
  <Override ContentType="application/vnd.openxmlformats-officedocument.spreadsheetml.comments+xml" PartName="/xl/comments42.xml"/>
  <Override ContentType="application/vnd.openxmlformats-officedocument.spreadsheetml.comments+xml" PartName="/xl/comments43.xml"/>
  <Override ContentType="application/vnd.openxmlformats-officedocument.spreadsheetml.comments+xml" PartName="/xl/comments44.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ml.chartshapes+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ml.chartshapes+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ml.chartshapes+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ml.chartshapes+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0.xml"/>
  <Override ContentType="application/vnd.openxmlformats-officedocument.drawing+xml" PartName="/xl/drawings/drawing31.xml"/>
  <Override ContentType="application/vnd.openxmlformats-officedocument.drawing+xml" PartName="/xl/drawings/drawing32.xml"/>
  <Override ContentType="application/vnd.openxmlformats-officedocument.drawing+xml" PartName="/xl/drawings/drawing33.xml"/>
  <Override ContentType="application/vnd.openxmlformats-officedocument.drawing+xml" PartName="/xl/drawings/drawing3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themeOverride+xml" PartName="/xl/theme/themeOverride1.xml"/>
  <Override ContentType="application/vnd.openxmlformats-officedocument.themeOverride+xml" PartName="/xl/theme/themeOverride2.xml"/>
  <Override ContentType="application/vnd.openxmlformats-officedocument.themeOverride+xml" PartName="/xl/theme/themeOverride3.xml"/>
  <Override ContentType="application/vnd.openxmlformats-officedocument.themeOverride+xml" PartName="/xl/theme/themeOverride4.xml"/>
  <Override ContentType="application/vnd.openxmlformats-officedocument.themeOverride+xml" PartName="/xl/theme/themeOverride5.xml"/>
  <Override ContentType="application/vnd.openxmlformats-officedocument.themeOverride+xml" PartName="/xl/theme/themeOverride6.xml"/>
  <Override ContentType="application/vnd.openxmlformats-officedocument.themeOverride+xml" PartName="/xl/theme/themeOverride7.xml"/>
  <Override ContentType="application/vnd.openxmlformats-officedocument.themeOverride+xml" PartName="/xl/theme/themeOverride8.xml"/>
  <Override ContentType="application/vnd.openxmlformats-officedocument.themeOverride+xml" PartName="/xl/theme/themeOverride9.xml"/>
  <Override ContentType="application/vnd.openxmlformats-officedocument.themeOverride+xml" PartName="/xl/theme/themeOverride10.xml"/>
  <Override ContentType="application/vnd.openxmlformats-officedocument.themeOverride+xml" PartName="/xl/theme/themeOverride11.xml"/>
  <Override ContentType="application/vnd.openxmlformats-officedocument.themeOverride+xml" PartName="/xl/theme/themeOverride12.xml"/>
  <Override ContentType="application/vnd.openxmlformats-officedocument.themeOverride+xml" PartName="/xl/theme/themeOverride13.xml"/>
  <Override ContentType="application/vnd.openxmlformats-officedocument.themeOverride+xml" PartName="/xl/theme/themeOverride14.xml"/>
  <Override ContentType="application/vnd.openxmlformats-officedocument.themeOverride+xml" PartName="/xl/theme/themeOverride15.xml"/>
  <Override ContentType="application/vnd.openxmlformats-officedocument.themeOverride+xml" PartName="/xl/theme/themeOverride16.xml"/>
  <Override ContentType="application/vnd.openxmlformats-officedocument.themeOverride+xml" PartName="/xl/theme/themeOverride17.xml"/>
  <Override ContentType="application/vnd.openxmlformats-officedocument.themeOverride+xml" PartName="/xl/theme/themeOverride18.xml"/>
  <Override ContentType="application/vnd.openxmlformats-officedocument.themeOverride+xml" PartName="/xl/theme/themeOverride19.xml"/>
  <Override ContentType="application/vnd.openxmlformats-officedocument.themeOverride+xml" PartName="/xl/theme/themeOverride20.xml"/>
  <Override ContentType="application/vnd.openxmlformats-officedocument.themeOverride+xml" PartName="/xl/theme/themeOverride21.xml"/>
  <Override ContentType="application/vnd.openxmlformats-officedocument.themeOverride+xml" PartName="/xl/theme/themeOverride22.xml"/>
  <Override ContentType="application/vnd.openxmlformats-officedocument.themeOverride+xml" PartName="/xl/theme/themeOverride23.xml"/>
  <Override ContentType="application/vnd.openxmlformats-officedocument.themeOverride+xml" PartName="/xl/theme/themeOverride24.xml"/>
  <Override ContentType="application/vnd.openxmlformats-officedocument.themeOverride+xml" PartName="/xl/theme/themeOverride25.xml"/>
  <Override ContentType="application/vnd.openxmlformats-officedocument.themeOverride+xml" PartName="/xl/theme/themeOverride26.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mc:Choice Requires="x15">
      <x15ac:absPath xmlns:x15ac="http://schemas.microsoft.com/office/spreadsheetml/2010/11/ac" url="X:\RAPS\BLPL\CAP\2025\2025_q2\web\en\"/>
    </mc:Choice>
  </mc:AlternateContent>
  <xr:revisionPtr revIDLastSave="0" documentId="13_ncr:1_{8817A711-F077-4ECE-82F9-98446B3B2C02}" xr6:coauthVersionLast="47" xr6:coauthVersionMax="47" xr10:uidLastSave="{00000000-0000-0000-0000-000000000000}"/>
  <bookViews>
    <workbookView xWindow="-120" yWindow="-120" windowWidth="38640" windowHeight="21240" tabRatio="967" xr2:uid="{00000000-000D-0000-FFFF-FFFF00000000}"/>
  </bookViews>
  <sheets>
    <sheet name="Contents_en" sheetId="77" r:id="rId1"/>
    <sheet name="D1" sheetId="2" r:id="rId2"/>
    <sheet name="T1" sheetId="1" r:id="rId3"/>
    <sheet name="D2" sheetId="3" r:id="rId4"/>
    <sheet name="D3" sheetId="92" r:id="rId5"/>
    <sheet name="T2" sheetId="4" r:id="rId6"/>
    <sheet name="D4" sheetId="83" r:id="rId7"/>
    <sheet name="T3" sheetId="6" r:id="rId8"/>
    <sheet name="D5" sheetId="7" r:id="rId9"/>
    <sheet name="D6" sheetId="8" r:id="rId10"/>
    <sheet name="D7" sheetId="11" r:id="rId11"/>
    <sheet name="T4" sheetId="85" r:id="rId12"/>
    <sheet name="D8" sheetId="12" r:id="rId13"/>
    <sheet name="D9" sheetId="13" r:id="rId14"/>
    <sheet name="T5" sheetId="14" r:id="rId15"/>
    <sheet name="D10" sheetId="15" r:id="rId16"/>
    <sheet name="T6" sheetId="17" r:id="rId17"/>
    <sheet name="D11" sheetId="18" r:id="rId18"/>
    <sheet name="D12" sheetId="19" r:id="rId19"/>
    <sheet name="D13" sheetId="78" r:id="rId20"/>
    <sheet name="D14" sheetId="23" r:id="rId21"/>
    <sheet name="D15" sheetId="52" r:id="rId22"/>
    <sheet name="T7" sheetId="25" r:id="rId23"/>
    <sheet name="T8" sheetId="55" r:id="rId24"/>
    <sheet name="D16" sheetId="24" r:id="rId25"/>
    <sheet name="D17" sheetId="54" r:id="rId26"/>
    <sheet name="T9" sheetId="56" r:id="rId27"/>
    <sheet name="T10" sheetId="57" r:id="rId28"/>
    <sheet name="D18" sheetId="58" r:id="rId29"/>
    <sheet name="D19" sheetId="59" r:id="rId30"/>
    <sheet name="D20" sheetId="60" r:id="rId31"/>
    <sheet name="D21" sheetId="61" r:id="rId32"/>
    <sheet name="D22" sheetId="62" r:id="rId33"/>
    <sheet name="D23" sheetId="63" r:id="rId34"/>
    <sheet name="T11" sheetId="64" r:id="rId35"/>
    <sheet name="T12" sheetId="67" r:id="rId36"/>
    <sheet name="T13" sheetId="70" r:id="rId37"/>
    <sheet name="D24" sheetId="65" r:id="rId38"/>
    <sheet name="T14" sheetId="87" r:id="rId39"/>
    <sheet name="D25" sheetId="69" r:id="rId40"/>
    <sheet name="T15" sheetId="71" r:id="rId41"/>
    <sheet name="D26" sheetId="82" r:id="rId42"/>
    <sheet name="D27" sheetId="73" r:id="rId43"/>
    <sheet name="D28" sheetId="79" r:id="rId44"/>
    <sheet name="T16" sheetId="90" r:id="rId45"/>
  </sheets>
  <definedNames>
    <definedName name="\A">#REF!</definedName>
    <definedName name="\S">#REF!</definedName>
    <definedName name="__123Graph_A" localSheetId="24" hidden="1">#REF!</definedName>
    <definedName name="__123Graph_A" localSheetId="25" hidden="1">#REF!</definedName>
    <definedName name="__123Graph_A" localSheetId="28" hidden="1">#REF!</definedName>
    <definedName name="__123Graph_A" localSheetId="29" hidden="1">#REF!</definedName>
    <definedName name="__123Graph_A" localSheetId="31" hidden="1">#REF!</definedName>
    <definedName name="__123Graph_A" localSheetId="32" hidden="1">#REF!</definedName>
    <definedName name="__123Graph_A" localSheetId="33" hidden="1">#REF!</definedName>
    <definedName name="__123Graph_A" localSheetId="37" hidden="1">#REF!</definedName>
    <definedName name="__123Graph_A" localSheetId="39" hidden="1">#REF!</definedName>
    <definedName name="__123Graph_A" localSheetId="41" hidden="1">#REF!</definedName>
    <definedName name="__123Graph_A" localSheetId="42" hidden="1">#REF!</definedName>
    <definedName name="__123Graph_A" localSheetId="4" hidden="1">#REF!</definedName>
    <definedName name="__123Graph_A" localSheetId="6" hidden="1">#REF!</definedName>
    <definedName name="__123Graph_A" hidden="1">#REF!</definedName>
    <definedName name="__123Graph_ABSYSASST" localSheetId="4" hidden="1">#REF!</definedName>
    <definedName name="__123Graph_ABSYSASST" localSheetId="6" hidden="1">#REF!</definedName>
    <definedName name="__123Graph_ABSYSASST" hidden="1">#REF!</definedName>
    <definedName name="__123Graph_ACBASSETS" localSheetId="4" hidden="1">#REF!</definedName>
    <definedName name="__123Graph_ACBASSETS" localSheetId="6" hidden="1">#REF!</definedName>
    <definedName name="__123Graph_ACBASSETS" hidden="1">#REF!</definedName>
    <definedName name="__123Graph_ACBAWKLY" localSheetId="28" hidden="1">#REF!</definedName>
    <definedName name="__123Graph_ACBAWKLY" localSheetId="39" hidden="1">#REF!</definedName>
    <definedName name="__123Graph_ACBAWKLY" localSheetId="4" hidden="1">#REF!</definedName>
    <definedName name="__123Graph_ACBAWKLY" localSheetId="6" hidden="1">#REF!</definedName>
    <definedName name="__123Graph_ACBAWKLY" hidden="1">#REF!</definedName>
    <definedName name="__123Graph_AGraph1" localSheetId="28" hidden="1">#REF!</definedName>
    <definedName name="__123Graph_AGraph1" localSheetId="39" hidden="1">#REF!</definedName>
    <definedName name="__123Graph_AGraph1" localSheetId="4" hidden="1">#REF!</definedName>
    <definedName name="__123Graph_AGraph1" localSheetId="6" hidden="1">#REF!</definedName>
    <definedName name="__123Graph_AGraph1" hidden="1">#REF!</definedName>
    <definedName name="__123Graph_AIBRD_LEND" localSheetId="4" hidden="1">#REF!</definedName>
    <definedName name="__123Graph_AIBRD_LEND" localSheetId="6" hidden="1">#REF!</definedName>
    <definedName name="__123Graph_AIBRD_LEND" hidden="1">#REF!</definedName>
    <definedName name="__123Graph_AIMPORTS" localSheetId="28" hidden="1">#REF!</definedName>
    <definedName name="__123Graph_AIMPORTS" localSheetId="39" hidden="1">#REF!</definedName>
    <definedName name="__123Graph_AIMPORTS" localSheetId="4" hidden="1">#REF!</definedName>
    <definedName name="__123Graph_AIMPORTS" localSheetId="6" hidden="1">#REF!</definedName>
    <definedName name="__123Graph_AIMPORTS" hidden="1">#REF!</definedName>
    <definedName name="__123Graph_AMIMPMAC" localSheetId="4" hidden="1">#REF!</definedName>
    <definedName name="__123Graph_AMIMPMAC" localSheetId="6" hidden="1">#REF!</definedName>
    <definedName name="__123Graph_AMIMPMAC" hidden="1">#REF!</definedName>
    <definedName name="__123Graph_AMONIMP" localSheetId="4" hidden="1">#REF!</definedName>
    <definedName name="__123Graph_AMONIMP" localSheetId="6" hidden="1">#REF!</definedName>
    <definedName name="__123Graph_AMONIMP" hidden="1">#REF!</definedName>
    <definedName name="__123Graph_AMSWKLY" localSheetId="28" hidden="1">#REF!</definedName>
    <definedName name="__123Graph_AMSWKLY" localSheetId="39" hidden="1">#REF!</definedName>
    <definedName name="__123Graph_AMSWKLY" localSheetId="4" hidden="1">#REF!</definedName>
    <definedName name="__123Graph_AMSWKLY" localSheetId="6" hidden="1">#REF!</definedName>
    <definedName name="__123Graph_AMSWKLY" hidden="1">#REF!</definedName>
    <definedName name="__123Graph_AMULTVELO" localSheetId="4" hidden="1">#REF!</definedName>
    <definedName name="__123Graph_AMULTVELO" localSheetId="6" hidden="1">#REF!</definedName>
    <definedName name="__123Graph_AMULTVELO" hidden="1">#REF!</definedName>
    <definedName name="__123Graph_ANDA" localSheetId="28" hidden="1">#REF!</definedName>
    <definedName name="__123Graph_ANDA" localSheetId="39" hidden="1">#REF!</definedName>
    <definedName name="__123Graph_ANDA" localSheetId="4" hidden="1">#REF!</definedName>
    <definedName name="__123Graph_ANDA" localSheetId="6" hidden="1">#REF!</definedName>
    <definedName name="__123Graph_ANDA" hidden="1">#REF!</definedName>
    <definedName name="__123Graph_APIPELINE" localSheetId="4" hidden="1">#REF!</definedName>
    <definedName name="__123Graph_APIPELINE" localSheetId="6" hidden="1">#REF!</definedName>
    <definedName name="__123Graph_APIPELINE" hidden="1">#REF!</definedName>
    <definedName name="__123Graph_AREER" localSheetId="28" hidden="1">#REF!</definedName>
    <definedName name="__123Graph_AREER" localSheetId="39" hidden="1">#REF!</definedName>
    <definedName name="__123Graph_AREER" localSheetId="4" hidden="1">#REF!</definedName>
    <definedName name="__123Graph_AREER" localSheetId="6" hidden="1">#REF!</definedName>
    <definedName name="__123Graph_AREER" hidden="1">#REF!</definedName>
    <definedName name="__123Graph_ARER" localSheetId="28" hidden="1">#REF!</definedName>
    <definedName name="__123Graph_ARER" localSheetId="39" hidden="1">#REF!</definedName>
    <definedName name="__123Graph_ARER" localSheetId="42" hidden="1">#REF!</definedName>
    <definedName name="__123Graph_ARER" localSheetId="4" hidden="1">#REF!</definedName>
    <definedName name="__123Graph_ARER" localSheetId="6" hidden="1">#REF!</definedName>
    <definedName name="__123Graph_ARER" hidden="1">#REF!</definedName>
    <definedName name="__123Graph_ARESCOV" localSheetId="4" hidden="1">#REF!</definedName>
    <definedName name="__123Graph_ARESCOV" localSheetId="6" hidden="1">#REF!</definedName>
    <definedName name="__123Graph_ARESCOV" hidden="1">#REF!</definedName>
    <definedName name="__123Graph_ASEIGNOR" localSheetId="28" hidden="1">#REF!</definedName>
    <definedName name="__123Graph_ASEIGNOR" localSheetId="39" hidden="1">#REF!</definedName>
    <definedName name="__123Graph_ASEIGNOR" localSheetId="4" hidden="1">#REF!</definedName>
    <definedName name="__123Graph_ASEIGNOR" localSheetId="6" hidden="1">#REF!</definedName>
    <definedName name="__123Graph_ASEIGNOR" hidden="1">#REF!</definedName>
    <definedName name="__123Graph_B" localSheetId="28" hidden="1">#REF!</definedName>
    <definedName name="__123Graph_B" localSheetId="39" hidden="1">#REF!</definedName>
    <definedName name="__123Graph_B" localSheetId="4" hidden="1">#REF!</definedName>
    <definedName name="__123Graph_B" localSheetId="6" hidden="1">#REF!</definedName>
    <definedName name="__123Graph_B" hidden="1">#REF!</definedName>
    <definedName name="__123Graph_BBSYSASST" localSheetId="4" hidden="1">#REF!</definedName>
    <definedName name="__123Graph_BBSYSASST" localSheetId="6" hidden="1">#REF!</definedName>
    <definedName name="__123Graph_BBSYSASST" hidden="1">#REF!</definedName>
    <definedName name="__123Graph_BCBASSETS" localSheetId="4" hidden="1">#REF!</definedName>
    <definedName name="__123Graph_BCBASSETS" localSheetId="6" hidden="1">#REF!</definedName>
    <definedName name="__123Graph_BCBASSETS" hidden="1">#REF!</definedName>
    <definedName name="__123Graph_BCBAWKLY" localSheetId="28" hidden="1">#REF!</definedName>
    <definedName name="__123Graph_BCBAWKLY" localSheetId="39" hidden="1">#REF!</definedName>
    <definedName name="__123Graph_BCBAWKLY" localSheetId="4" hidden="1">#REF!</definedName>
    <definedName name="__123Graph_BCBAWKLY" localSheetId="6" hidden="1">#REF!</definedName>
    <definedName name="__123Graph_BCBAWKLY" hidden="1">#REF!</definedName>
    <definedName name="__123Graph_BCurrent" localSheetId="28" hidden="1">#REF!</definedName>
    <definedName name="__123Graph_BCurrent" localSheetId="39" hidden="1">#REF!</definedName>
    <definedName name="__123Graph_BCurrent" localSheetId="4" hidden="1">#REF!</definedName>
    <definedName name="__123Graph_BCurrent" localSheetId="6" hidden="1">#REF!</definedName>
    <definedName name="__123Graph_BCurrent" hidden="1">#REF!</definedName>
    <definedName name="__123Graph_BGDP" localSheetId="28" hidden="1">#REF!</definedName>
    <definedName name="__123Graph_BGDP" localSheetId="39" hidden="1">#REF!</definedName>
    <definedName name="__123Graph_BGDP" localSheetId="4" hidden="1">#REF!</definedName>
    <definedName name="__123Graph_BGDP" localSheetId="6" hidden="1">#REF!</definedName>
    <definedName name="__123Graph_BGDP" hidden="1">#REF!</definedName>
    <definedName name="__123Graph_BGraph1" localSheetId="28" hidden="1">#REF!</definedName>
    <definedName name="__123Graph_BGraph1" localSheetId="39" hidden="1">#REF!</definedName>
    <definedName name="__123Graph_BGraph1" localSheetId="4" hidden="1">#REF!</definedName>
    <definedName name="__123Graph_BGraph1" localSheetId="6" hidden="1">#REF!</definedName>
    <definedName name="__123Graph_BGraph1" hidden="1">#REF!</definedName>
    <definedName name="__123Graph_BIBRD_LEND" localSheetId="4" hidden="1">#REF!</definedName>
    <definedName name="__123Graph_BIBRD_LEND" localSheetId="6" hidden="1">#REF!</definedName>
    <definedName name="__123Graph_BIBRD_LEND" hidden="1">#REF!</definedName>
    <definedName name="__123Graph_BIMPORTS" localSheetId="28" hidden="1">#REF!</definedName>
    <definedName name="__123Graph_BIMPORTS" localSheetId="39" hidden="1">#REF!</definedName>
    <definedName name="__123Graph_BIMPORTS" localSheetId="4" hidden="1">#REF!</definedName>
    <definedName name="__123Graph_BIMPORTS" localSheetId="6" hidden="1">#REF!</definedName>
    <definedName name="__123Graph_BIMPORTS" hidden="1">#REF!</definedName>
    <definedName name="__123Graph_BMONEY" localSheetId="28" hidden="1">#REF!</definedName>
    <definedName name="__123Graph_BMONEY" localSheetId="39" hidden="1">#REF!</definedName>
    <definedName name="__123Graph_BMONEY" localSheetId="4" hidden="1">#REF!</definedName>
    <definedName name="__123Graph_BMONEY" localSheetId="6" hidden="1">#REF!</definedName>
    <definedName name="__123Graph_BMONEY" hidden="1">#REF!</definedName>
    <definedName name="__123Graph_BMONIMP" localSheetId="4" hidden="1">#REF!</definedName>
    <definedName name="__123Graph_BMONIMP" localSheetId="6" hidden="1">#REF!</definedName>
    <definedName name="__123Graph_BMONIMP" hidden="1">#REF!</definedName>
    <definedName name="__123Graph_BMSWKLY" localSheetId="28" hidden="1">#REF!</definedName>
    <definedName name="__123Graph_BMSWKLY" localSheetId="39" hidden="1">#REF!</definedName>
    <definedName name="__123Graph_BMSWKLY" localSheetId="4" hidden="1">#REF!</definedName>
    <definedName name="__123Graph_BMSWKLY" localSheetId="6" hidden="1">#REF!</definedName>
    <definedName name="__123Graph_BMSWKLY" hidden="1">#REF!</definedName>
    <definedName name="__123Graph_BMULTVELO" localSheetId="4" hidden="1">#REF!</definedName>
    <definedName name="__123Graph_BMULTVELO" localSheetId="6" hidden="1">#REF!</definedName>
    <definedName name="__123Graph_BMULTVELO" hidden="1">#REF!</definedName>
    <definedName name="__123Graph_BPIPELINE" localSheetId="4" hidden="1">#REF!</definedName>
    <definedName name="__123Graph_BPIPELINE" localSheetId="6" hidden="1">#REF!</definedName>
    <definedName name="__123Graph_BPIPELINE" hidden="1">#REF!</definedName>
    <definedName name="__123Graph_BREER" localSheetId="28" hidden="1">#REF!</definedName>
    <definedName name="__123Graph_BREER" localSheetId="39" hidden="1">#REF!</definedName>
    <definedName name="__123Graph_BREER" localSheetId="4" hidden="1">#REF!</definedName>
    <definedName name="__123Graph_BREER" localSheetId="6" hidden="1">#REF!</definedName>
    <definedName name="__123Graph_BREER" hidden="1">#REF!</definedName>
    <definedName name="__123Graph_BRER" localSheetId="28" hidden="1">#REF!</definedName>
    <definedName name="__123Graph_BRER" localSheetId="39" hidden="1">#REF!</definedName>
    <definedName name="__123Graph_BRER" localSheetId="42" hidden="1">#REF!</definedName>
    <definedName name="__123Graph_BRER" localSheetId="4" hidden="1">#REF!</definedName>
    <definedName name="__123Graph_BRER" localSheetId="6" hidden="1">#REF!</definedName>
    <definedName name="__123Graph_BRER" hidden="1">#REF!</definedName>
    <definedName name="__123Graph_BRESCOV" localSheetId="4" hidden="1">#REF!</definedName>
    <definedName name="__123Graph_BRESCOV" localSheetId="6" hidden="1">#REF!</definedName>
    <definedName name="__123Graph_BRESCOV" hidden="1">#REF!</definedName>
    <definedName name="__123Graph_BSEIGNOR" localSheetId="28" hidden="1">#REF!</definedName>
    <definedName name="__123Graph_BSEIGNOR" localSheetId="39" hidden="1">#REF!</definedName>
    <definedName name="__123Graph_BSEIGNOR" localSheetId="4" hidden="1">#REF!</definedName>
    <definedName name="__123Graph_BSEIGNOR" localSheetId="6" hidden="1">#REF!</definedName>
    <definedName name="__123Graph_BSEIGNOR" hidden="1">#REF!</definedName>
    <definedName name="__123Graph_C" localSheetId="28" hidden="1">#REF!</definedName>
    <definedName name="__123Graph_C" localSheetId="39" hidden="1">#REF!</definedName>
    <definedName name="__123Graph_C" localSheetId="4" hidden="1">#REF!</definedName>
    <definedName name="__123Graph_C" localSheetId="6" hidden="1">#REF!</definedName>
    <definedName name="__123Graph_C" hidden="1">#REF!</definedName>
    <definedName name="__123Graph_CBSYSASST" localSheetId="4" hidden="1">#REF!</definedName>
    <definedName name="__123Graph_CBSYSASST" localSheetId="6" hidden="1">#REF!</definedName>
    <definedName name="__123Graph_CBSYSASST" hidden="1">#REF!</definedName>
    <definedName name="__123Graph_CCBAWKLY" localSheetId="28" hidden="1">#REF!</definedName>
    <definedName name="__123Graph_CCBAWKLY" localSheetId="39" hidden="1">#REF!</definedName>
    <definedName name="__123Graph_CCBAWKLY" localSheetId="4" hidden="1">#REF!</definedName>
    <definedName name="__123Graph_CCBAWKLY" localSheetId="6" hidden="1">#REF!</definedName>
    <definedName name="__123Graph_CCBAWKLY" hidden="1">#REF!</definedName>
    <definedName name="__123Graph_CIMPORTS" localSheetId="28" hidden="1">#REF!</definedName>
    <definedName name="__123Graph_CIMPORTS" localSheetId="39" hidden="1">#REF!</definedName>
    <definedName name="__123Graph_CIMPORTS" localSheetId="42" hidden="1">#REF!</definedName>
    <definedName name="__123Graph_CIMPORTS" localSheetId="4" hidden="1">#REF!</definedName>
    <definedName name="__123Graph_CIMPORTS" localSheetId="6" hidden="1">#REF!</definedName>
    <definedName name="__123Graph_CIMPORTS" hidden="1">#REF!</definedName>
    <definedName name="__123Graph_CMONIMP" localSheetId="28" hidden="1">#REF!</definedName>
    <definedName name="__123Graph_CMONIMP" localSheetId="39" hidden="1">#REF!</definedName>
    <definedName name="__123Graph_CMONIMP" localSheetId="42" hidden="1">#REF!</definedName>
    <definedName name="__123Graph_CMONIMP" localSheetId="4" hidden="1">#REF!</definedName>
    <definedName name="__123Graph_CMONIMP" localSheetId="6" hidden="1">#REF!</definedName>
    <definedName name="__123Graph_CMONIMP" hidden="1">#REF!</definedName>
    <definedName name="__123Graph_CMSWKLY" localSheetId="28" hidden="1">#REF!</definedName>
    <definedName name="__123Graph_CMSWKLY" localSheetId="39" hidden="1">#REF!</definedName>
    <definedName name="__123Graph_CMSWKLY" localSheetId="42" hidden="1">#REF!</definedName>
    <definedName name="__123Graph_CMSWKLY" localSheetId="4" hidden="1">#REF!</definedName>
    <definedName name="__123Graph_CMSWKLY" localSheetId="6" hidden="1">#REF!</definedName>
    <definedName name="__123Graph_CMSWKLY" hidden="1">#REF!</definedName>
    <definedName name="__123Graph_CREER" localSheetId="28" hidden="1">#REF!</definedName>
    <definedName name="__123Graph_CREER" localSheetId="39" hidden="1">#REF!</definedName>
    <definedName name="__123Graph_CREER" localSheetId="4" hidden="1">#REF!</definedName>
    <definedName name="__123Graph_CREER" localSheetId="6" hidden="1">#REF!</definedName>
    <definedName name="__123Graph_CREER" hidden="1">#REF!</definedName>
    <definedName name="__123Graph_CRER" localSheetId="28" hidden="1">#REF!</definedName>
    <definedName name="__123Graph_CRER" localSheetId="39" hidden="1">#REF!</definedName>
    <definedName name="__123Graph_CRER" localSheetId="42" hidden="1">#REF!</definedName>
    <definedName name="__123Graph_CRER" localSheetId="4" hidden="1">#REF!</definedName>
    <definedName name="__123Graph_CRER" localSheetId="6" hidden="1">#REF!</definedName>
    <definedName name="__123Graph_CRER" hidden="1">#REF!</definedName>
    <definedName name="__123Graph_CRESCOV" localSheetId="4" hidden="1">#REF!</definedName>
    <definedName name="__123Graph_CRESCOV" localSheetId="6" hidden="1">#REF!</definedName>
    <definedName name="__123Graph_CRESCOV" hidden="1">#REF!</definedName>
    <definedName name="__123Graph_D" localSheetId="28" hidden="1">#REF!</definedName>
    <definedName name="__123Graph_D" localSheetId="39" hidden="1">#REF!</definedName>
    <definedName name="__123Graph_D" localSheetId="4" hidden="1">#REF!</definedName>
    <definedName name="__123Graph_D" localSheetId="6" hidden="1">#REF!</definedName>
    <definedName name="__123Graph_D" hidden="1">#REF!</definedName>
    <definedName name="__123Graph_DMIMPMAC" localSheetId="28" hidden="1">#REF!</definedName>
    <definedName name="__123Graph_DMIMPMAC" localSheetId="39" hidden="1">#REF!</definedName>
    <definedName name="__123Graph_DMIMPMAC" localSheetId="42" hidden="1">#REF!</definedName>
    <definedName name="__123Graph_DMIMPMAC" localSheetId="4" hidden="1">#REF!</definedName>
    <definedName name="__123Graph_DMIMPMAC" localSheetId="6" hidden="1">#REF!</definedName>
    <definedName name="__123Graph_DMIMPMAC" hidden="1">#REF!</definedName>
    <definedName name="__123Graph_DMONIMP" localSheetId="28" hidden="1">#REF!</definedName>
    <definedName name="__123Graph_DMONIMP" localSheetId="39" hidden="1">#REF!</definedName>
    <definedName name="__123Graph_DMONIMP" localSheetId="42" hidden="1">#REF!</definedName>
    <definedName name="__123Graph_DMONIMP" localSheetId="4" hidden="1">#REF!</definedName>
    <definedName name="__123Graph_DMONIMP" localSheetId="6" hidden="1">#REF!</definedName>
    <definedName name="__123Graph_DMONIMP" hidden="1">#REF!</definedName>
    <definedName name="__123Graph_E" localSheetId="28" hidden="1">#REF!</definedName>
    <definedName name="__123Graph_E" localSheetId="39" hidden="1">#REF!</definedName>
    <definedName name="__123Graph_E" localSheetId="4" hidden="1">#REF!</definedName>
    <definedName name="__123Graph_E" localSheetId="6" hidden="1">#REF!</definedName>
    <definedName name="__123Graph_E" hidden="1">#REF!</definedName>
    <definedName name="__123Graph_EMIMPMAC" localSheetId="28" hidden="1">#REF!</definedName>
    <definedName name="__123Graph_EMIMPMAC" localSheetId="39" hidden="1">#REF!</definedName>
    <definedName name="__123Graph_EMIMPMAC" localSheetId="42" hidden="1">#REF!</definedName>
    <definedName name="__123Graph_EMIMPMAC" hidden="1">#REF!</definedName>
    <definedName name="__123Graph_EMONIMP" localSheetId="28" hidden="1">#REF!</definedName>
    <definedName name="__123Graph_EMONIMP" localSheetId="39" hidden="1">#REF!</definedName>
    <definedName name="__123Graph_EMONIMP" localSheetId="42" hidden="1">#REF!</definedName>
    <definedName name="__123Graph_EMONIMP" localSheetId="4" hidden="1">#REF!</definedName>
    <definedName name="__123Graph_EMONIMP" localSheetId="6" hidden="1">#REF!</definedName>
    <definedName name="__123Graph_EMONIMP" hidden="1">#REF!</definedName>
    <definedName name="__123Graph_F" localSheetId="28" hidden="1">#REF!</definedName>
    <definedName name="__123Graph_F" localSheetId="39" hidden="1">#REF!</definedName>
    <definedName name="__123Graph_F" localSheetId="4" hidden="1">#REF!</definedName>
    <definedName name="__123Graph_F" localSheetId="6" hidden="1">#REF!</definedName>
    <definedName name="__123Graph_F" hidden="1">#REF!</definedName>
    <definedName name="__123Graph_FMONIMP" localSheetId="28" hidden="1">#REF!</definedName>
    <definedName name="__123Graph_FMONIMP" localSheetId="39" hidden="1">#REF!</definedName>
    <definedName name="__123Graph_FMONIMP" localSheetId="42" hidden="1">#REF!</definedName>
    <definedName name="__123Graph_FMONIMP" hidden="1">#REF!</definedName>
    <definedName name="__123Graph_X" localSheetId="28" hidden="1">#REF!</definedName>
    <definedName name="__123Graph_X" localSheetId="39" hidden="1">#REF!</definedName>
    <definedName name="__123Graph_X" localSheetId="4" hidden="1">#REF!</definedName>
    <definedName name="__123Graph_X" localSheetId="6" hidden="1">#REF!</definedName>
    <definedName name="__123Graph_X" hidden="1">#REF!</definedName>
    <definedName name="__123Graph_XBSYSASST" localSheetId="28" hidden="1">#REF!</definedName>
    <definedName name="__123Graph_XBSYSASST" localSheetId="39" hidden="1">#REF!</definedName>
    <definedName name="__123Graph_XBSYSASST" localSheetId="42" hidden="1">#REF!</definedName>
    <definedName name="__123Graph_XBSYSASST" hidden="1">#REF!</definedName>
    <definedName name="__123Graph_XCBASSETS" localSheetId="28" hidden="1">#REF!</definedName>
    <definedName name="__123Graph_XCBASSETS" localSheetId="39" hidden="1">#REF!</definedName>
    <definedName name="__123Graph_XCBASSETS" localSheetId="42" hidden="1">#REF!</definedName>
    <definedName name="__123Graph_XCBASSETS" localSheetId="4" hidden="1">#REF!</definedName>
    <definedName name="__123Graph_XCBASSETS" localSheetId="6" hidden="1">#REF!</definedName>
    <definedName name="__123Graph_XCBASSETS" hidden="1">#REF!</definedName>
    <definedName name="__123Graph_XCBAWKLY" localSheetId="28" hidden="1">#REF!</definedName>
    <definedName name="__123Graph_XCBAWKLY" localSheetId="39" hidden="1">#REF!</definedName>
    <definedName name="__123Graph_XCBAWKLY" localSheetId="42" hidden="1">#REF!</definedName>
    <definedName name="__123Graph_XCBAWKLY" localSheetId="4" hidden="1">#REF!</definedName>
    <definedName name="__123Graph_XCBAWKLY" localSheetId="6" hidden="1">#REF!</definedName>
    <definedName name="__123Graph_XCBAWKLY" hidden="1">#REF!</definedName>
    <definedName name="__123Graph_XIBRD_LEND" localSheetId="4" hidden="1">#REF!</definedName>
    <definedName name="__123Graph_XIBRD_LEND" localSheetId="6" hidden="1">#REF!</definedName>
    <definedName name="__123Graph_XIBRD_LEND" hidden="1">#REF!</definedName>
    <definedName name="__123Graph_XIMPORTS" localSheetId="28" hidden="1">#REF!</definedName>
    <definedName name="__123Graph_XIMPORTS" localSheetId="39" hidden="1">#REF!</definedName>
    <definedName name="__123Graph_XIMPORTS" localSheetId="4" hidden="1">#REF!</definedName>
    <definedName name="__123Graph_XIMPORTS" localSheetId="6" hidden="1">#REF!</definedName>
    <definedName name="__123Graph_XIMPORTS" hidden="1">#REF!</definedName>
    <definedName name="__123Graph_XMIMPMAC" localSheetId="28" hidden="1">#REF!</definedName>
    <definedName name="__123Graph_XMIMPMAC" localSheetId="39" hidden="1">#REF!</definedName>
    <definedName name="__123Graph_XMIMPMAC" localSheetId="42" hidden="1">#REF!</definedName>
    <definedName name="__123Graph_XMIMPMAC" localSheetId="4" hidden="1">#REF!</definedName>
    <definedName name="__123Graph_XMIMPMAC" localSheetId="6" hidden="1">#REF!</definedName>
    <definedName name="__123Graph_XMIMPMAC" hidden="1">#REF!</definedName>
    <definedName name="__123Graph_XMSWKLY" localSheetId="28" hidden="1">#REF!</definedName>
    <definedName name="__123Graph_XMSWKLY" localSheetId="39" hidden="1">#REF!</definedName>
    <definedName name="__123Graph_XMSWKLY" localSheetId="42" hidden="1">#REF!</definedName>
    <definedName name="__123Graph_XMSWKLY" localSheetId="4" hidden="1">#REF!</definedName>
    <definedName name="__123Graph_XMSWKLY" localSheetId="6" hidden="1">#REF!</definedName>
    <definedName name="__123Graph_XMSWKLY" hidden="1">#REF!</definedName>
    <definedName name="__123Graph_XNDA" localSheetId="28" hidden="1">#REF!</definedName>
    <definedName name="__123Graph_XNDA" localSheetId="39" hidden="1">#REF!</definedName>
    <definedName name="__123Graph_XNDA" localSheetId="4" hidden="1">#REF!</definedName>
    <definedName name="__123Graph_XNDA" localSheetId="6" hidden="1">#REF!</definedName>
    <definedName name="__123Graph_XNDA" hidden="1">#REF!</definedName>
    <definedName name="__bookmark_1" localSheetId="39">#REF!</definedName>
    <definedName name="__bookmark_1" localSheetId="12">#REF!</definedName>
    <definedName name="__bookmark_1">#REF!</definedName>
    <definedName name="_awr1" localSheetId="24" hidden="1">{#N/A,#N/A,FALSE,"DOC";"TB_28",#N/A,FALSE,"FITB_28";"TB_91",#N/A,FALSE,"FITB_91";"TB_182",#N/A,FALSE,"FITB_182";"TB_273",#N/A,FALSE,"FITB_273";"TB_364",#N/A,FALSE,"FITB_364 ";"SUMMARY",#N/A,FALSE,"Summary"}</definedName>
    <definedName name="_awr1" localSheetId="25" hidden="1">{#N/A,#N/A,FALSE,"DOC";"TB_28",#N/A,FALSE,"FITB_28";"TB_91",#N/A,FALSE,"FITB_91";"TB_182",#N/A,FALSE,"FITB_182";"TB_273",#N/A,FALSE,"FITB_273";"TB_364",#N/A,FALSE,"FITB_364 ";"SUMMARY",#N/A,FALSE,"Summary"}</definedName>
    <definedName name="_awr1" localSheetId="28" hidden="1">{#N/A,#N/A,FALSE,"DOC";"TB_28",#N/A,FALSE,"FITB_28";"TB_91",#N/A,FALSE,"FITB_91";"TB_182",#N/A,FALSE,"FITB_182";"TB_273",#N/A,FALSE,"FITB_273";"TB_364",#N/A,FALSE,"FITB_364 ";"SUMMARY",#N/A,FALSE,"Summary"}</definedName>
    <definedName name="_awr1" localSheetId="29"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3" hidden="1">{#N/A,#N/A,FALSE,"DOC";"TB_28",#N/A,FALSE,"FITB_28";"TB_91",#N/A,FALSE,"FITB_91";"TB_182",#N/A,FALSE,"FITB_182";"TB_273",#N/A,FALSE,"FITB_273";"TB_364",#N/A,FALSE,"FITB_364 ";"SUMMARY",#N/A,FALSE,"Summary"}</definedName>
    <definedName name="_awr1" localSheetId="37"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4" hidden="1">{#N/A,#N/A,FALSE,"DOC";"TB_28",#N/A,FALSE,"FITB_28";"TB_91",#N/A,FALSE,"FITB_91";"TB_182",#N/A,FALSE,"FITB_182";"TB_273",#N/A,FALSE,"FITB_273";"TB_364",#N/A,FALSE,"FITB_364 ";"SUMMARY",#N/A,FALSE,"Summary"}</definedName>
    <definedName name="_awr1" localSheetId="6"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28" hidden="1">#REF!</definedName>
    <definedName name="_Dist_Bin" localSheetId="39" hidden="1">#REF!</definedName>
    <definedName name="_Dist_Bin" localSheetId="42" hidden="1">#REF!</definedName>
    <definedName name="_Dist_Bin" localSheetId="4" hidden="1">#REF!</definedName>
    <definedName name="_Dist_Bin" localSheetId="6" hidden="1">#REF!</definedName>
    <definedName name="_Dist_Bin" hidden="1">#REF!</definedName>
    <definedName name="_Dist_Values" localSheetId="28" hidden="1">#REF!</definedName>
    <definedName name="_Dist_Values" localSheetId="39" hidden="1">#REF!</definedName>
    <definedName name="_Dist_Values" localSheetId="42" hidden="1">#REF!</definedName>
    <definedName name="_Dist_Values" localSheetId="4" hidden="1">#REF!</definedName>
    <definedName name="_Dist_Values" localSheetId="6" hidden="1">#REF!</definedName>
    <definedName name="_Dist_Values" hidden="1">#REF!</definedName>
    <definedName name="_Fill" localSheetId="28" hidden="1">#REF!</definedName>
    <definedName name="_Fill" localSheetId="39" hidden="1">#REF!</definedName>
    <definedName name="_Fill" localSheetId="42" hidden="1">#REF!</definedName>
    <definedName name="_Fill" localSheetId="4" hidden="1">#REF!</definedName>
    <definedName name="_Fill" localSheetId="6" hidden="1">#REF!</definedName>
    <definedName name="_Fill" hidden="1">#REF!</definedName>
    <definedName name="_Fill1" localSheetId="39" hidden="1">#REF!</definedName>
    <definedName name="_Fill1" localSheetId="42" hidden="1">#REF!</definedName>
    <definedName name="_Fill1" localSheetId="4" hidden="1">#REF!</definedName>
    <definedName name="_Fill1" localSheetId="6" hidden="1">#REF!</definedName>
    <definedName name="_Fill1" hidden="1">#REF!</definedName>
    <definedName name="_Filler" localSheetId="4" hidden="1">#REF!</definedName>
    <definedName name="_Filler" localSheetId="6" hidden="1">#REF!</definedName>
    <definedName name="_Filler" hidden="1">#REF!</definedName>
    <definedName name="_filterd" localSheetId="4" hidden="1">#REF!</definedName>
    <definedName name="_filterd" localSheetId="6" hidden="1">#REF!</definedName>
    <definedName name="_filterd" hidden="1">#REF!</definedName>
    <definedName name="_xlnm._FilterDatabase" localSheetId="15" hidden="1">'D10'!#REF!</definedName>
    <definedName name="_xlnm._FilterDatabase" localSheetId="42" hidden="1">'D27'!#REF!</definedName>
    <definedName name="_xlnm._FilterDatabase" localSheetId="4" hidden="1">#REF!</definedName>
    <definedName name="_xlnm._FilterDatabase" localSheetId="6" hidden="1">#REF!</definedName>
    <definedName name="_xlnm._FilterDatabase" localSheetId="12" hidden="1">'D8'!$B$41:$H$41</definedName>
    <definedName name="_xlnm._FilterDatabase" hidden="1">#REF!</definedName>
    <definedName name="_gfd2" localSheetId="24" hidden="1">{"mt1",#N/A,FALSE,"Debt";"mt2",#N/A,FALSE,"Debt";"mt3",#N/A,FALSE,"Debt";"mt4",#N/A,FALSE,"Debt";"mt5",#N/A,FALSE,"Debt";"mt6",#N/A,FALSE,"Debt";"mt7",#N/A,FALSE,"Debt"}</definedName>
    <definedName name="_gfd2" localSheetId="25" hidden="1">{"mt1",#N/A,FALSE,"Debt";"mt2",#N/A,FALSE,"Debt";"mt3",#N/A,FALSE,"Debt";"mt4",#N/A,FALSE,"Debt";"mt5",#N/A,FALSE,"Debt";"mt6",#N/A,FALSE,"Debt";"mt7",#N/A,FALSE,"Debt"}</definedName>
    <definedName name="_gfd2" localSheetId="28" hidden="1">{"mt1",#N/A,FALSE,"Debt";"mt2",#N/A,FALSE,"Debt";"mt3",#N/A,FALSE,"Debt";"mt4",#N/A,FALSE,"Debt";"mt5",#N/A,FALSE,"Debt";"mt6",#N/A,FALSE,"Debt";"mt7",#N/A,FALSE,"Debt"}</definedName>
    <definedName name="_gfd2" localSheetId="29"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3" hidden="1">{"mt1",#N/A,FALSE,"Debt";"mt2",#N/A,FALSE,"Debt";"mt3",#N/A,FALSE,"Debt";"mt4",#N/A,FALSE,"Debt";"mt5",#N/A,FALSE,"Debt";"mt6",#N/A,FALSE,"Debt";"mt7",#N/A,FALSE,"Debt"}</definedName>
    <definedName name="_gfd2" localSheetId="37"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4" hidden="1">{"mt1",#N/A,FALSE,"Debt";"mt2",#N/A,FALSE,"Debt";"mt3",#N/A,FALSE,"Debt";"mt4",#N/A,FALSE,"Debt";"mt5",#N/A,FALSE,"Debt";"mt6",#N/A,FALSE,"Debt";"mt7",#N/A,FALSE,"Debt"}</definedName>
    <definedName name="_gfd2" localSheetId="6" hidden="1">{"mt1",#N/A,FALSE,"Debt";"mt2",#N/A,FALSE,"Debt";"mt3",#N/A,FALSE,"Debt";"mt4",#N/A,FALSE,"Debt";"mt5",#N/A,FALSE,"Debt";"mt6",#N/A,FALSE,"Debt";"mt7",#N/A,FALSE,"Debt"}</definedName>
    <definedName name="_gfd2" hidden="1">{"mt1",#N/A,FALSE,"Debt";"mt2",#N/A,FALSE,"Debt";"mt3",#N/A,FALSE,"Debt";"mt4",#N/A,FALSE,"Debt";"mt5",#N/A,FALSE,"Debt";"mt6",#N/A,FALSE,"Debt";"mt7",#N/A,FALSE,"Debt"}</definedName>
    <definedName name="_Hlk164784777" localSheetId="22">'T7'!$B$5</definedName>
    <definedName name="_Hlk82694268" localSheetId="7">'T3'!#REF!</definedName>
    <definedName name="_Key1" localSheetId="28" hidden="1">#REF!</definedName>
    <definedName name="_Key1" localSheetId="39" hidden="1">#REF!</definedName>
    <definedName name="_Key1" localSheetId="42" hidden="1">#REF!</definedName>
    <definedName name="_Key1" localSheetId="4" hidden="1">#REF!</definedName>
    <definedName name="_Key1" localSheetId="6" hidden="1">#REF!</definedName>
    <definedName name="_Key1" hidden="1">#REF!</definedName>
    <definedName name="_Key2" localSheetId="28" hidden="1">#REF!</definedName>
    <definedName name="_Key2" localSheetId="39" hidden="1">#REF!</definedName>
    <definedName name="_Key2" localSheetId="42" hidden="1">#REF!</definedName>
    <definedName name="_Key2" localSheetId="4" hidden="1">#REF!</definedName>
    <definedName name="_Key2" localSheetId="6" hidden="1">#REF!</definedName>
    <definedName name="_Key2" hidden="1">#REF!</definedName>
    <definedName name="_Order1" hidden="1">255</definedName>
    <definedName name="_Order2" hidden="1">255</definedName>
    <definedName name="_Parse_Out" localSheetId="28" hidden="1">#REF!</definedName>
    <definedName name="_Parse_Out" localSheetId="39" hidden="1">#REF!</definedName>
    <definedName name="_Parse_Out" localSheetId="42" hidden="1">#REF!</definedName>
    <definedName name="_Parse_Out" localSheetId="4" hidden="1">#REF!</definedName>
    <definedName name="_Parse_Out" localSheetId="6" hidden="1">#REF!</definedName>
    <definedName name="_Parse_Out" hidden="1">#REF!</definedName>
    <definedName name="_Ref127958692" localSheetId="12">'D8'!#REF!</definedName>
    <definedName name="_Ref127959271" localSheetId="13">'D9'!#REF!</definedName>
    <definedName name="_Ref127964482" localSheetId="15">'D10'!#REF!</definedName>
    <definedName name="_Ref127978424" localSheetId="39">'D25'!#REF!</definedName>
    <definedName name="_Ref127980245" localSheetId="2">'T1'!#REF!</definedName>
    <definedName name="_Ref127980745">#REF!</definedName>
    <definedName name="_Ref127980868" localSheetId="16">'T6'!#REF!</definedName>
    <definedName name="_Ref127981012" localSheetId="11">'T4'!#REF!</definedName>
    <definedName name="_Ref127981012" localSheetId="14">'T5'!#REF!</definedName>
    <definedName name="_Ref128035283">#REF!</definedName>
    <definedName name="_Ref128035688" localSheetId="20">'D14'!#REF!</definedName>
    <definedName name="_Ref128036087">#REF!</definedName>
    <definedName name="_Ref128036424" localSheetId="23">'T8'!#REF!</definedName>
    <definedName name="_Ref128036509" localSheetId="26">'T9'!#REF!</definedName>
    <definedName name="_Ref128036591" localSheetId="27">'T10'!#REF!</definedName>
    <definedName name="_Ref128036795" localSheetId="35">'T12'!#REF!</definedName>
    <definedName name="_Ref128036938" localSheetId="36">'T13'!#REF!</definedName>
    <definedName name="_Ref128036938" localSheetId="38">'T14'!#REF!</definedName>
    <definedName name="_Ref128036938" localSheetId="44">'T16'!#REF!</definedName>
    <definedName name="_Ref128037083" localSheetId="40">'T15'!#REF!</definedName>
    <definedName name="_Ref130801337" localSheetId="5">'T2'!#REF!</definedName>
    <definedName name="_Ref130801470" localSheetId="34">'T11'!#REF!</definedName>
    <definedName name="_Regression_Int" hidden="1">1</definedName>
    <definedName name="_Regression_Out" localSheetId="4" hidden="1">#REF!</definedName>
    <definedName name="_Regression_Out" localSheetId="6" hidden="1">#REF!</definedName>
    <definedName name="_Regression_Out" hidden="1">#REF!</definedName>
    <definedName name="_Regression_X" localSheetId="4" hidden="1">#REF!</definedName>
    <definedName name="_Regression_X" localSheetId="6" hidden="1">#REF!</definedName>
    <definedName name="_Regression_X" hidden="1">#REF!</definedName>
    <definedName name="_Regression_Y" localSheetId="4" hidden="1">#REF!</definedName>
    <definedName name="_Regression_Y" localSheetId="6" hidden="1">#REF!</definedName>
    <definedName name="_Regression_Y" hidden="1">#REF!</definedName>
    <definedName name="_Sort" localSheetId="25" hidden="1">#REF!</definedName>
    <definedName name="_Sort" localSheetId="28" hidden="1">#REF!</definedName>
    <definedName name="_Sort" localSheetId="39" hidden="1">#REF!</definedName>
    <definedName name="_Sort" localSheetId="42" hidden="1">#REF!</definedName>
    <definedName name="_Sort" localSheetId="4" hidden="1">#REF!</definedName>
    <definedName name="_Sort" localSheetId="6" hidden="1">#REF!</definedName>
    <definedName name="_Sort" hidden="1">#REF!</definedName>
    <definedName name="_Toc137040606" localSheetId="26">'T9'!#REF!</definedName>
    <definedName name="_Toc137040607" localSheetId="34">'T11'!#REF!</definedName>
    <definedName name="_Toc201319386" localSheetId="10">'D7'!#REF!</definedName>
    <definedName name="_x1" localSheetId="24" hidden="1">{"partial screen",#N/A,FALSE,"State_Gov't"}</definedName>
    <definedName name="_x1" localSheetId="25" hidden="1">{"partial screen",#N/A,FALSE,"State_Gov't"}</definedName>
    <definedName name="_x1" localSheetId="28" hidden="1">{"partial screen",#N/A,FALSE,"State_Gov't"}</definedName>
    <definedName name="_x1" localSheetId="29" hidden="1">{"partial screen",#N/A,FALSE,"State_Gov't"}</definedName>
    <definedName name="_x1" localSheetId="31" hidden="1">{"partial screen",#N/A,FALSE,"State_Gov't"}</definedName>
    <definedName name="_x1" localSheetId="32" hidden="1">{"partial screen",#N/A,FALSE,"State_Gov't"}</definedName>
    <definedName name="_x1" localSheetId="33" hidden="1">{"partial screen",#N/A,FALSE,"State_Gov't"}</definedName>
    <definedName name="_x1" localSheetId="37" hidden="1">{"partial screen",#N/A,FALSE,"State_Gov't"}</definedName>
    <definedName name="_x1" localSheetId="39" hidden="1">{"partial screen",#N/A,FALSE,"State_Gov't"}</definedName>
    <definedName name="_x1" localSheetId="41" hidden="1">{"partial screen",#N/A,FALSE,"State_Gov't"}</definedName>
    <definedName name="_x1" localSheetId="42" hidden="1">{"partial screen",#N/A,FALSE,"State_Gov't"}</definedName>
    <definedName name="_x1" localSheetId="4" hidden="1">{"partial screen",#N/A,FALSE,"State_Gov't"}</definedName>
    <definedName name="_x1" localSheetId="6" hidden="1">{"partial screen",#N/A,FALSE,"State_Gov't"}</definedName>
    <definedName name="_x1" hidden="1">{"partial screen",#N/A,FALSE,"State_Gov't"}</definedName>
    <definedName name="_x2" localSheetId="24" hidden="1">{"partial screen",#N/A,FALSE,"State_Gov't"}</definedName>
    <definedName name="_x2" localSheetId="25" hidden="1">{"partial screen",#N/A,FALSE,"State_Gov't"}</definedName>
    <definedName name="_x2" localSheetId="28" hidden="1">{"partial screen",#N/A,FALSE,"State_Gov't"}</definedName>
    <definedName name="_x2" localSheetId="29" hidden="1">{"partial screen",#N/A,FALSE,"State_Gov't"}</definedName>
    <definedName name="_x2" localSheetId="31" hidden="1">{"partial screen",#N/A,FALSE,"State_Gov't"}</definedName>
    <definedName name="_x2" localSheetId="32" hidden="1">{"partial screen",#N/A,FALSE,"State_Gov't"}</definedName>
    <definedName name="_x2" localSheetId="33" hidden="1">{"partial screen",#N/A,FALSE,"State_Gov't"}</definedName>
    <definedName name="_x2" localSheetId="37" hidden="1">{"partial screen",#N/A,FALSE,"State_Gov't"}</definedName>
    <definedName name="_x2" localSheetId="39" hidden="1">{"partial screen",#N/A,FALSE,"State_Gov't"}</definedName>
    <definedName name="_x2" localSheetId="41" hidden="1">{"partial screen",#N/A,FALSE,"State_Gov't"}</definedName>
    <definedName name="_x2" localSheetId="42" hidden="1">{"partial screen",#N/A,FALSE,"State_Gov't"}</definedName>
    <definedName name="_x2" localSheetId="4" hidden="1">{"partial screen",#N/A,FALSE,"State_Gov't"}</definedName>
    <definedName name="_x2" localSheetId="6" hidden="1">{"partial screen",#N/A,FALSE,"State_Gov't"}</definedName>
    <definedName name="_x2" hidden="1">{"partial screen",#N/A,FALSE,"State_Gov't"}</definedName>
    <definedName name="_xlchart.v1.0" hidden="1">'D7'!$B$58:$B$66</definedName>
    <definedName name="_xlchart.v1.1" hidden="1">'D7'!$D$58:$D$66</definedName>
    <definedName name="_xlchart.v1.10" hidden="1">'D10'!$B$39:$B$47</definedName>
    <definedName name="_xlchart.v1.11" hidden="1">'D10'!$E$39:$E$47</definedName>
    <definedName name="_xlchart.v1.12" hidden="1">'D11'!$B$48:$B$50</definedName>
    <definedName name="_xlchart.v1.13" hidden="1">'D11'!$C$48:$C$50</definedName>
    <definedName name="_xlchart.v1.14" hidden="1">'D11'!$B$48:$B$50</definedName>
    <definedName name="_xlchart.v1.15" hidden="1">'D11'!$D$48:$D$50</definedName>
    <definedName name="_xlchart.v1.16" hidden="1">'D11'!$B$51:$B$53</definedName>
    <definedName name="_xlchart.v1.17" hidden="1">'D11'!$C$51:$C$53</definedName>
    <definedName name="_xlchart.v1.18" hidden="1">'D12'!$B$65:$B$70</definedName>
    <definedName name="_xlchart.v1.19" hidden="1">'D12'!$D$65:$D$70</definedName>
    <definedName name="_xlchart.v1.2" hidden="1">'D7'!$B$58:$B$66</definedName>
    <definedName name="_xlchart.v1.20" hidden="1">'D12'!$B$65:$B$70</definedName>
    <definedName name="_xlchart.v1.21" hidden="1">'D12'!$E$65:$E$70</definedName>
    <definedName name="_xlchart.v1.22" hidden="1">'D12'!$B$65:$B$70</definedName>
    <definedName name="_xlchart.v1.23" hidden="1">'D12'!$C$65:$C$70</definedName>
    <definedName name="_xlchart.v1.24" hidden="1">'D13'!$B$69:$B$71</definedName>
    <definedName name="_xlchart.v1.25" hidden="1">'D13'!$D$69:$D$71</definedName>
    <definedName name="_xlchart.v1.26" hidden="1">'D13'!$B$69:$B$71</definedName>
    <definedName name="_xlchart.v1.27" hidden="1">'D13'!$C$69:$C$71</definedName>
    <definedName name="_xlchart.v1.3" hidden="1">'D7'!$H$58:$H$66</definedName>
    <definedName name="_xlchart.v1.4" hidden="1">'D7'!$B$58:$B$66</definedName>
    <definedName name="_xlchart.v1.5" hidden="1">'D7'!$F$58:$F$66</definedName>
    <definedName name="_xlchart.v1.6" hidden="1">'D10'!$B$39:$B$47</definedName>
    <definedName name="_xlchart.v1.7" hidden="1">'D10'!$C$39:$C$47</definedName>
    <definedName name="_xlchart.v1.8" hidden="1">'D10'!$B$39:$B$47</definedName>
    <definedName name="_xlchart.v1.9" hidden="1">'D10'!$D$39:$D$47</definedName>
    <definedName name="a">#REF!</definedName>
    <definedName name="aaa" localSheetId="4" hidden="1">#REF!</definedName>
    <definedName name="aaa" localSheetId="6" hidden="1">#REF!</definedName>
    <definedName name="aaa" hidden="1">#REF!</definedName>
    <definedName name="ab" localSheetId="24" hidden="1">{"Riqfin97",#N/A,FALSE,"Tran";"Riqfinpro",#N/A,FALSE,"Tran"}</definedName>
    <definedName name="ab" localSheetId="25" hidden="1">{"Riqfin97",#N/A,FALSE,"Tran";"Riqfinpro",#N/A,FALSE,"Tran"}</definedName>
    <definedName name="ab" localSheetId="28" hidden="1">{"Riqfin97",#N/A,FALSE,"Tran";"Riqfinpro",#N/A,FALSE,"Tran"}</definedName>
    <definedName name="ab" localSheetId="29" hidden="1">{"Riqfin97",#N/A,FALSE,"Tran";"Riqfinpro",#N/A,FALSE,"Tran"}</definedName>
    <definedName name="ab" localSheetId="31" hidden="1">{"Riqfin97",#N/A,FALSE,"Tran";"Riqfinpro",#N/A,FALSE,"Tran"}</definedName>
    <definedName name="ab" localSheetId="32" hidden="1">{"Riqfin97",#N/A,FALSE,"Tran";"Riqfinpro",#N/A,FALSE,"Tran"}</definedName>
    <definedName name="ab" localSheetId="33" hidden="1">{"Riqfin97",#N/A,FALSE,"Tran";"Riqfinpro",#N/A,FALSE,"Tran"}</definedName>
    <definedName name="ab" localSheetId="37" hidden="1">{"Riqfin97",#N/A,FALSE,"Tran";"Riqfinpro",#N/A,FALSE,"Tran"}</definedName>
    <definedName name="ab" localSheetId="39" hidden="1">{"Riqfin97",#N/A,FALSE,"Tran";"Riqfinpro",#N/A,FALSE,"Tran"}</definedName>
    <definedName name="ab" localSheetId="41" hidden="1">{"Riqfin97",#N/A,FALSE,"Tran";"Riqfinpro",#N/A,FALSE,"Tran"}</definedName>
    <definedName name="ab" localSheetId="42" hidden="1">{"Riqfin97",#N/A,FALSE,"Tran";"Riqfinpro",#N/A,FALSE,"Tran"}</definedName>
    <definedName name="ab" localSheetId="4" hidden="1">{"Riqfin97",#N/A,FALSE,"Tran";"Riqfinpro",#N/A,FALSE,"Tran"}</definedName>
    <definedName name="ab" localSheetId="6" hidden="1">{"Riqfin97",#N/A,FALSE,"Tran";"Riqfinpro",#N/A,FALSE,"Tran"}</definedName>
    <definedName name="ab" hidden="1">{"Riqfin97",#N/A,FALSE,"Tran";"Riqfinpro",#N/A,FALSE,"Tran"}</definedName>
    <definedName name="ACTIVATE" localSheetId="39">#REF!</definedName>
    <definedName name="ACTIVATE">#REF!</definedName>
    <definedName name="ad" localSheetId="24" hidden="1">{"mt1",#N/A,FALSE,"Debt";"mt2",#N/A,FALSE,"Debt";"mt3",#N/A,FALSE,"Debt";"mt4",#N/A,FALSE,"Debt";"mt5",#N/A,FALSE,"Debt";"mt6",#N/A,FALSE,"Debt";"mt7",#N/A,FALSE,"Debt"}</definedName>
    <definedName name="ad" localSheetId="25" hidden="1">{"mt1",#N/A,FALSE,"Debt";"mt2",#N/A,FALSE,"Debt";"mt3",#N/A,FALSE,"Debt";"mt4",#N/A,FALSE,"Debt";"mt5",#N/A,FALSE,"Debt";"mt6",#N/A,FALSE,"Debt";"mt7",#N/A,FALSE,"Debt"}</definedName>
    <definedName name="ad" localSheetId="28" hidden="1">{"mt1",#N/A,FALSE,"Debt";"mt2",#N/A,FALSE,"Debt";"mt3",#N/A,FALSE,"Debt";"mt4",#N/A,FALSE,"Debt";"mt5",#N/A,FALSE,"Debt";"mt6",#N/A,FALSE,"Debt";"mt7",#N/A,FALSE,"Debt"}</definedName>
    <definedName name="ad" localSheetId="29"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3" hidden="1">{"mt1",#N/A,FALSE,"Debt";"mt2",#N/A,FALSE,"Debt";"mt3",#N/A,FALSE,"Debt";"mt4",#N/A,FALSE,"Debt";"mt5",#N/A,FALSE,"Debt";"mt6",#N/A,FALSE,"Debt";"mt7",#N/A,FALSE,"Debt"}</definedName>
    <definedName name="ad" localSheetId="37"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4" hidden="1">{"mt1",#N/A,FALSE,"Debt";"mt2",#N/A,FALSE,"Debt";"mt3",#N/A,FALSE,"Debt";"mt4",#N/A,FALSE,"Debt";"mt5",#N/A,FALSE,"Debt";"mt6",#N/A,FALSE,"Debt";"mt7",#N/A,FALSE,"Debt"}</definedName>
    <definedName name="ad" localSheetId="6"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24" hidden="1">{"Riqfin97",#N/A,FALSE,"Tran";"Riqfinpro",#N/A,FALSE,"Tran"}</definedName>
    <definedName name="adf" localSheetId="25" hidden="1">{"Riqfin97",#N/A,FALSE,"Tran";"Riqfinpro",#N/A,FALSE,"Tran"}</definedName>
    <definedName name="adf" localSheetId="28" hidden="1">{"Riqfin97",#N/A,FALSE,"Tran";"Riqfinpro",#N/A,FALSE,"Tran"}</definedName>
    <definedName name="adf" localSheetId="29" hidden="1">{"Riqfin97",#N/A,FALSE,"Tran";"Riqfinpro",#N/A,FALSE,"Tran"}</definedName>
    <definedName name="adf" localSheetId="31" hidden="1">{"Riqfin97",#N/A,FALSE,"Tran";"Riqfinpro",#N/A,FALSE,"Tran"}</definedName>
    <definedName name="adf" localSheetId="32" hidden="1">{"Riqfin97",#N/A,FALSE,"Tran";"Riqfinpro",#N/A,FALSE,"Tran"}</definedName>
    <definedName name="adf" localSheetId="33" hidden="1">{"Riqfin97",#N/A,FALSE,"Tran";"Riqfinpro",#N/A,FALSE,"Tran"}</definedName>
    <definedName name="adf" localSheetId="37" hidden="1">{"Riqfin97",#N/A,FALSE,"Tran";"Riqfinpro",#N/A,FALSE,"Tran"}</definedName>
    <definedName name="adf" localSheetId="39" hidden="1">{"Riqfin97",#N/A,FALSE,"Tran";"Riqfinpro",#N/A,FALSE,"Tran"}</definedName>
    <definedName name="adf" localSheetId="41" hidden="1">{"Riqfin97",#N/A,FALSE,"Tran";"Riqfinpro",#N/A,FALSE,"Tran"}</definedName>
    <definedName name="adf" localSheetId="42" hidden="1">{"Riqfin97",#N/A,FALSE,"Tran";"Riqfinpro",#N/A,FALSE,"Tran"}</definedName>
    <definedName name="adf" localSheetId="4" hidden="1">{"Riqfin97",#N/A,FALSE,"Tran";"Riqfinpro",#N/A,FALSE,"Tran"}</definedName>
    <definedName name="adf" localSheetId="6" hidden="1">{"Riqfin97",#N/A,FALSE,"Tran";"Riqfinpro",#N/A,FALSE,"Tran"}</definedName>
    <definedName name="adf" hidden="1">{"Riqfin97",#N/A,FALSE,"Tran";"Riqfinpro",#N/A,FALSE,"Tran"}</definedName>
    <definedName name="Anexa" localSheetId="39">#REF!</definedName>
    <definedName name="Anexa">#REF!</definedName>
    <definedName name="anii">#REF!</definedName>
    <definedName name="anscount" hidden="1">1</definedName>
    <definedName name="asdg" localSheetId="24" hidden="1">{"Main Economic Indicators",#N/A,FALSE,"C"}</definedName>
    <definedName name="asdg" localSheetId="25" hidden="1">{"Main Economic Indicators",#N/A,FALSE,"C"}</definedName>
    <definedName name="asdg" localSheetId="28" hidden="1">{"Main Economic Indicators",#N/A,FALSE,"C"}</definedName>
    <definedName name="asdg" localSheetId="29" hidden="1">{"Main Economic Indicators",#N/A,FALSE,"C"}</definedName>
    <definedName name="asdg" localSheetId="31" hidden="1">{"Main Economic Indicators",#N/A,FALSE,"C"}</definedName>
    <definedName name="asdg" localSheetId="32" hidden="1">{"Main Economic Indicators",#N/A,FALSE,"C"}</definedName>
    <definedName name="asdg" localSheetId="33" hidden="1">{"Main Economic Indicators",#N/A,FALSE,"C"}</definedName>
    <definedName name="asdg" localSheetId="37" hidden="1">{"Main Economic Indicators",#N/A,FALSE,"C"}</definedName>
    <definedName name="asdg" localSheetId="39" hidden="1">{"Main Economic Indicators",#N/A,FALSE,"C"}</definedName>
    <definedName name="asdg" localSheetId="41" hidden="1">{"Main Economic Indicators",#N/A,FALSE,"C"}</definedName>
    <definedName name="asdg" localSheetId="42" hidden="1">{"Main Economic Indicators",#N/A,FALSE,"C"}</definedName>
    <definedName name="asdg" localSheetId="4" hidden="1">{"Main Economic Indicators",#N/A,FALSE,"C"}</definedName>
    <definedName name="asdg" localSheetId="6" hidden="1">{"Main Economic Indicators",#N/A,FALSE,"C"}</definedName>
    <definedName name="asdg" hidden="1">{"Main Economic Indicators",#N/A,FALSE,"C"}</definedName>
    <definedName name="b" localSheetId="24" hidden="1">{"Main Economic Indicators",#N/A,FALSE,"C"}</definedName>
    <definedName name="b" localSheetId="25" hidden="1">{"Main Economic Indicators",#N/A,FALSE,"C"}</definedName>
    <definedName name="b" localSheetId="28" hidden="1">{"Main Economic Indicators",#N/A,FALSE,"C"}</definedName>
    <definedName name="b" localSheetId="29" hidden="1">{"Main Economic Indicators",#N/A,FALSE,"C"}</definedName>
    <definedName name="b" localSheetId="31" hidden="1">{"Main Economic Indicators",#N/A,FALSE,"C"}</definedName>
    <definedName name="b" localSheetId="32" hidden="1">{"Main Economic Indicators",#N/A,FALSE,"C"}</definedName>
    <definedName name="b" localSheetId="33" hidden="1">{"Main Economic Indicators",#N/A,FALSE,"C"}</definedName>
    <definedName name="b" localSheetId="37" hidden="1">{"Main Economic Indicators",#N/A,FALSE,"C"}</definedName>
    <definedName name="b" localSheetId="39" hidden="1">{"Main Economic Indicators",#N/A,FALSE,"C"}</definedName>
    <definedName name="b" localSheetId="41" hidden="1">{"Main Economic Indicators",#N/A,FALSE,"C"}</definedName>
    <definedName name="b" localSheetId="42" hidden="1">{"Main Economic Indicators",#N/A,FALSE,"C"}</definedName>
    <definedName name="b" localSheetId="4" hidden="1">{"Main Economic Indicators",#N/A,FALSE,"C"}</definedName>
    <definedName name="b" localSheetId="6" hidden="1">{"Main Economic Indicators",#N/A,FALSE,"C"}</definedName>
    <definedName name="b" hidden="1">{"Main Economic Indicators",#N/A,FALSE,"C"}</definedName>
    <definedName name="bb" localSheetId="24" hidden="1">{"Riqfin97",#N/A,FALSE,"Tran";"Riqfinpro",#N/A,FALSE,"Tran"}</definedName>
    <definedName name="bb" localSheetId="25" hidden="1">{"Riqfin97",#N/A,FALSE,"Tran";"Riqfinpro",#N/A,FALSE,"Tran"}</definedName>
    <definedName name="bb" localSheetId="28" hidden="1">{"Riqfin97",#N/A,FALSE,"Tran";"Riqfinpro",#N/A,FALSE,"Tran"}</definedName>
    <definedName name="bb" localSheetId="29" hidden="1">{"Riqfin97",#N/A,FALSE,"Tran";"Riqfinpro",#N/A,FALSE,"Tran"}</definedName>
    <definedName name="bb" localSheetId="31" hidden="1">{"Riqfin97",#N/A,FALSE,"Tran";"Riqfinpro",#N/A,FALSE,"Tran"}</definedName>
    <definedName name="bb" localSheetId="32" hidden="1">{"Riqfin97",#N/A,FALSE,"Tran";"Riqfinpro",#N/A,FALSE,"Tran"}</definedName>
    <definedName name="bb" localSheetId="33" hidden="1">{"Riqfin97",#N/A,FALSE,"Tran";"Riqfinpro",#N/A,FALSE,"Tran"}</definedName>
    <definedName name="bb" localSheetId="37" hidden="1">{"Riqfin97",#N/A,FALSE,"Tran";"Riqfinpro",#N/A,FALSE,"Tran"}</definedName>
    <definedName name="bb" localSheetId="39" hidden="1">{"Riqfin97",#N/A,FALSE,"Tran";"Riqfinpro",#N/A,FALSE,"Tran"}</definedName>
    <definedName name="bb" localSheetId="41" hidden="1">{"Riqfin97",#N/A,FALSE,"Tran";"Riqfinpro",#N/A,FALSE,"Tran"}</definedName>
    <definedName name="bb" localSheetId="42" hidden="1">{"Riqfin97",#N/A,FALSE,"Tran";"Riqfinpro",#N/A,FALSE,"Tran"}</definedName>
    <definedName name="bb" localSheetId="4" hidden="1">{"Riqfin97",#N/A,FALSE,"Tran";"Riqfinpro",#N/A,FALSE,"Tran"}</definedName>
    <definedName name="bb" localSheetId="6" hidden="1">{"Riqfin97",#N/A,FALSE,"Tran";"Riqfinpro",#N/A,FALSE,"Tran"}</definedName>
    <definedName name="bb" hidden="1">{"Riqfin97",#N/A,FALSE,"Tran";"Riqfinpro",#N/A,FALSE,"Tran"}</definedName>
    <definedName name="bm" localSheetId="24" hidden="1">{"Tab1",#N/A,FALSE,"P";"Tab2",#N/A,FALSE,"P"}</definedName>
    <definedName name="bm" localSheetId="25" hidden="1">{"Tab1",#N/A,FALSE,"P";"Tab2",#N/A,FALSE,"P"}</definedName>
    <definedName name="bm" localSheetId="28" hidden="1">{"Tab1",#N/A,FALSE,"P";"Tab2",#N/A,FALSE,"P"}</definedName>
    <definedName name="bm" localSheetId="29" hidden="1">{"Tab1",#N/A,FALSE,"P";"Tab2",#N/A,FALSE,"P"}</definedName>
    <definedName name="bm" localSheetId="31" hidden="1">{"Tab1",#N/A,FALSE,"P";"Tab2",#N/A,FALSE,"P"}</definedName>
    <definedName name="bm" localSheetId="32" hidden="1">{"Tab1",#N/A,FALSE,"P";"Tab2",#N/A,FALSE,"P"}</definedName>
    <definedName name="bm" localSheetId="33" hidden="1">{"Tab1",#N/A,FALSE,"P";"Tab2",#N/A,FALSE,"P"}</definedName>
    <definedName name="bm" localSheetId="37" hidden="1">{"Tab1",#N/A,FALSE,"P";"Tab2",#N/A,FALSE,"P"}</definedName>
    <definedName name="bm" localSheetId="39" hidden="1">{"Tab1",#N/A,FALSE,"P";"Tab2",#N/A,FALSE,"P"}</definedName>
    <definedName name="bm" localSheetId="41" hidden="1">{"Tab1",#N/A,FALSE,"P";"Tab2",#N/A,FALSE,"P"}</definedName>
    <definedName name="bm" localSheetId="42" hidden="1">{"Tab1",#N/A,FALSE,"P";"Tab2",#N/A,FALSE,"P"}</definedName>
    <definedName name="bm" localSheetId="4" hidden="1">{"Tab1",#N/A,FALSE,"P";"Tab2",#N/A,FALSE,"P"}</definedName>
    <definedName name="bm" localSheetId="6" hidden="1">{"Tab1",#N/A,FALSE,"P";"Tab2",#N/A,FALSE,"P"}</definedName>
    <definedName name="bm" hidden="1">{"Tab1",#N/A,FALSE,"P";"Tab2",#N/A,FALSE,"P"}</definedName>
    <definedName name="bnji" localSheetId="24" hidden="1">{"macro",#N/A,FALSE,"Macro";"smq2",#N/A,FALSE,"Data";"smq3",#N/A,FALSE,"Data";"smq4",#N/A,FALSE,"Data";"smq5",#N/A,FALSE,"Data";"smq6",#N/A,FALSE,"Data";"smq7",#N/A,FALSE,"Data";"smq8",#N/A,FALSE,"Data";"smq9",#N/A,FALSE,"Data"}</definedName>
    <definedName name="bnji" localSheetId="25" hidden="1">{"macro",#N/A,FALSE,"Macro";"smq2",#N/A,FALSE,"Data";"smq3",#N/A,FALSE,"Data";"smq4",#N/A,FALSE,"Data";"smq5",#N/A,FALSE,"Data";"smq6",#N/A,FALSE,"Data";"smq7",#N/A,FALSE,"Data";"smq8",#N/A,FALSE,"Data";"smq9",#N/A,FALSE,"Data"}</definedName>
    <definedName name="bnji" localSheetId="28" hidden="1">{"macro",#N/A,FALSE,"Macro";"smq2",#N/A,FALSE,"Data";"smq3",#N/A,FALSE,"Data";"smq4",#N/A,FALSE,"Data";"smq5",#N/A,FALSE,"Data";"smq6",#N/A,FALSE,"Data";"smq7",#N/A,FALSE,"Data";"smq8",#N/A,FALSE,"Data";"smq9",#N/A,FALSE,"Data"}</definedName>
    <definedName name="bnji" localSheetId="29"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3" hidden="1">{"macro",#N/A,FALSE,"Macro";"smq2",#N/A,FALSE,"Data";"smq3",#N/A,FALSE,"Data";"smq4",#N/A,FALSE,"Data";"smq5",#N/A,FALSE,"Data";"smq6",#N/A,FALSE,"Data";"smq7",#N/A,FALSE,"Data";"smq8",#N/A,FALSE,"Data";"smq9",#N/A,FALSE,"Data"}</definedName>
    <definedName name="bnji" localSheetId="37"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4" hidden="1">{"macro",#N/A,FALSE,"Macro";"smq2",#N/A,FALSE,"Data";"smq3",#N/A,FALSE,"Data";"smq4",#N/A,FALSE,"Data";"smq5",#N/A,FALSE,"Data";"smq6",#N/A,FALSE,"Data";"smq7",#N/A,FALSE,"Data";"smq8",#N/A,FALSE,"Data";"smq9",#N/A,FALSE,"Data"}</definedName>
    <definedName name="bnji" localSheetId="6"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24" hidden="1">{"Riqfin97",#N/A,FALSE,"Tran";"Riqfinpro",#N/A,FALSE,"Tran"}</definedName>
    <definedName name="bnu" localSheetId="25" hidden="1">{"Riqfin97",#N/A,FALSE,"Tran";"Riqfinpro",#N/A,FALSE,"Tran"}</definedName>
    <definedName name="bnu" localSheetId="28" hidden="1">{"Riqfin97",#N/A,FALSE,"Tran";"Riqfinpro",#N/A,FALSE,"Tran"}</definedName>
    <definedName name="bnu" localSheetId="29" hidden="1">{"Riqfin97",#N/A,FALSE,"Tran";"Riqfinpro",#N/A,FALSE,"Tran"}</definedName>
    <definedName name="bnu" localSheetId="31" hidden="1">{"Riqfin97",#N/A,FALSE,"Tran";"Riqfinpro",#N/A,FALSE,"Tran"}</definedName>
    <definedName name="bnu" localSheetId="32" hidden="1">{"Riqfin97",#N/A,FALSE,"Tran";"Riqfinpro",#N/A,FALSE,"Tran"}</definedName>
    <definedName name="bnu" localSheetId="33" hidden="1">{"Riqfin97",#N/A,FALSE,"Tran";"Riqfinpro",#N/A,FALSE,"Tran"}</definedName>
    <definedName name="bnu" localSheetId="37" hidden="1">{"Riqfin97",#N/A,FALSE,"Tran";"Riqfinpro",#N/A,FALSE,"Tran"}</definedName>
    <definedName name="bnu" localSheetId="39" hidden="1">{"Riqfin97",#N/A,FALSE,"Tran";"Riqfinpro",#N/A,FALSE,"Tran"}</definedName>
    <definedName name="bnu" localSheetId="41" hidden="1">{"Riqfin97",#N/A,FALSE,"Tran";"Riqfinpro",#N/A,FALSE,"Tran"}</definedName>
    <definedName name="bnu" localSheetId="42" hidden="1">{"Riqfin97",#N/A,FALSE,"Tran";"Riqfinpro",#N/A,FALSE,"Tran"}</definedName>
    <definedName name="bnu" localSheetId="4" hidden="1">{"Riqfin97",#N/A,FALSE,"Tran";"Riqfinpro",#N/A,FALSE,"Tran"}</definedName>
    <definedName name="bnu" localSheetId="6" hidden="1">{"Riqfin97",#N/A,FALSE,"Tran";"Riqfinpro",#N/A,FALSE,"Tran"}</definedName>
    <definedName name="bnu" hidden="1">{"Riqfin97",#N/A,FALSE,"Tran";"Riqfinpro",#N/A,FALSE,"Tran"}</definedName>
    <definedName name="cale">#REF!</definedName>
    <definedName name="cbn" localSheetId="24" hidden="1">{"TRADE_COMP",#N/A,FALSE,"TAB23APP";"BOP",#N/A,FALSE,"TAB6";"DOT",#N/A,FALSE,"TAB24APP";"EXTDEBT",#N/A,FALSE,"TAB25APP"}</definedName>
    <definedName name="cbn" localSheetId="25" hidden="1">{"TRADE_COMP",#N/A,FALSE,"TAB23APP";"BOP",#N/A,FALSE,"TAB6";"DOT",#N/A,FALSE,"TAB24APP";"EXTDEBT",#N/A,FALSE,"TAB25APP"}</definedName>
    <definedName name="cbn" localSheetId="28" hidden="1">{"TRADE_COMP",#N/A,FALSE,"TAB23APP";"BOP",#N/A,FALSE,"TAB6";"DOT",#N/A,FALSE,"TAB24APP";"EXTDEBT",#N/A,FALSE,"TAB25APP"}</definedName>
    <definedName name="cbn" localSheetId="29" hidden="1">{"TRADE_COMP",#N/A,FALSE,"TAB23APP";"BOP",#N/A,FALSE,"TAB6";"DOT",#N/A,FALSE,"TAB24APP";"EXTDEBT",#N/A,FALSE,"TAB25APP"}</definedName>
    <definedName name="cbn" localSheetId="31" hidden="1">{"TRADE_COMP",#N/A,FALSE,"TAB23APP";"BOP",#N/A,FALSE,"TAB6";"DOT",#N/A,FALSE,"TAB24APP";"EXTDEBT",#N/A,FALSE,"TAB25APP"}</definedName>
    <definedName name="cbn" localSheetId="32" hidden="1">{"TRADE_COMP",#N/A,FALSE,"TAB23APP";"BOP",#N/A,FALSE,"TAB6";"DOT",#N/A,FALSE,"TAB24APP";"EXTDEBT",#N/A,FALSE,"TAB25APP"}</definedName>
    <definedName name="cbn" localSheetId="33" hidden="1">{"TRADE_COMP",#N/A,FALSE,"TAB23APP";"BOP",#N/A,FALSE,"TAB6";"DOT",#N/A,FALSE,"TAB24APP";"EXTDEBT",#N/A,FALSE,"TAB25APP"}</definedName>
    <definedName name="cbn" localSheetId="37" hidden="1">{"TRADE_COMP",#N/A,FALSE,"TAB23APP";"BOP",#N/A,FALSE,"TAB6";"DOT",#N/A,FALSE,"TAB24APP";"EXTDEBT",#N/A,FALSE,"TAB25APP"}</definedName>
    <definedName name="cbn" localSheetId="39" hidden="1">{"TRADE_COMP",#N/A,FALSE,"TAB23APP";"BOP",#N/A,FALSE,"TAB6";"DOT",#N/A,FALSE,"TAB24APP";"EXTDEBT",#N/A,FALSE,"TAB25APP"}</definedName>
    <definedName name="cbn" localSheetId="41" hidden="1">{"TRADE_COMP",#N/A,FALSE,"TAB23APP";"BOP",#N/A,FALSE,"TAB6";"DOT",#N/A,FALSE,"TAB24APP";"EXTDEBT",#N/A,FALSE,"TAB25APP"}</definedName>
    <definedName name="cbn" localSheetId="42" hidden="1">{"TRADE_COMP",#N/A,FALSE,"TAB23APP";"BOP",#N/A,FALSE,"TAB6";"DOT",#N/A,FALSE,"TAB24APP";"EXTDEBT",#N/A,FALSE,"TAB25APP"}</definedName>
    <definedName name="cbn" localSheetId="4" hidden="1">{"TRADE_COMP",#N/A,FALSE,"TAB23APP";"BOP",#N/A,FALSE,"TAB6";"DOT",#N/A,FALSE,"TAB24APP";"EXTDEBT",#N/A,FALSE,"TAB25APP"}</definedName>
    <definedName name="cbn" localSheetId="6" hidden="1">{"TRADE_COMP",#N/A,FALSE,"TAB23APP";"BOP",#N/A,FALSE,"TAB6";"DOT",#N/A,FALSE,"TAB24APP";"EXTDEBT",#N/A,FALSE,"TAB25APP"}</definedName>
    <definedName name="cbn" hidden="1">{"TRADE_COMP",#N/A,FALSE,"TAB23APP";"BOP",#N/A,FALSE,"TAB6";"DOT",#N/A,FALSE,"TAB24APP";"EXTDEBT",#N/A,FALSE,"TAB25APP"}</definedName>
    <definedName name="cc" localSheetId="24" hidden="1">{"Riqfin97",#N/A,FALSE,"Tran";"Riqfinpro",#N/A,FALSE,"Tran"}</definedName>
    <definedName name="cc" localSheetId="25" hidden="1">{"Riqfin97",#N/A,FALSE,"Tran";"Riqfinpro",#N/A,FALSE,"Tran"}</definedName>
    <definedName name="cc" localSheetId="28" hidden="1">{"Riqfin97",#N/A,FALSE,"Tran";"Riqfinpro",#N/A,FALSE,"Tran"}</definedName>
    <definedName name="cc" localSheetId="29" hidden="1">{"Riqfin97",#N/A,FALSE,"Tran";"Riqfinpro",#N/A,FALSE,"Tran"}</definedName>
    <definedName name="cc" localSheetId="31" hidden="1">{"Riqfin97",#N/A,FALSE,"Tran";"Riqfinpro",#N/A,FALSE,"Tran"}</definedName>
    <definedName name="cc" localSheetId="32" hidden="1">{"Riqfin97",#N/A,FALSE,"Tran";"Riqfinpro",#N/A,FALSE,"Tran"}</definedName>
    <definedName name="cc" localSheetId="33" hidden="1">{"Riqfin97",#N/A,FALSE,"Tran";"Riqfinpro",#N/A,FALSE,"Tran"}</definedName>
    <definedName name="cc" localSheetId="37" hidden="1">{"Riqfin97",#N/A,FALSE,"Tran";"Riqfinpro",#N/A,FALSE,"Tran"}</definedName>
    <definedName name="cc" localSheetId="39" hidden="1">{"Riqfin97",#N/A,FALSE,"Tran";"Riqfinpro",#N/A,FALSE,"Tran"}</definedName>
    <definedName name="cc" localSheetId="41" hidden="1">{"Riqfin97",#N/A,FALSE,"Tran";"Riqfinpro",#N/A,FALSE,"Tran"}</definedName>
    <definedName name="cc" localSheetId="42" hidden="1">{"Riqfin97",#N/A,FALSE,"Tran";"Riqfinpro",#N/A,FALSE,"Tran"}</definedName>
    <definedName name="cc" localSheetId="4" hidden="1">{"Riqfin97",#N/A,FALSE,"Tran";"Riqfinpro",#N/A,FALSE,"Tran"}</definedName>
    <definedName name="cc" localSheetId="6" hidden="1">{"Riqfin97",#N/A,FALSE,"Tran";"Riqfinpro",#N/A,FALSE,"Tran"}</definedName>
    <definedName name="cc" hidden="1">{"Riqfin97",#N/A,FALSE,"Tran";"Riqfinpro",#N/A,FALSE,"Tran"}</definedName>
    <definedName name="ccc" localSheetId="24" hidden="1">{"Riqfin97",#N/A,FALSE,"Tran";"Riqfinpro",#N/A,FALSE,"Tran"}</definedName>
    <definedName name="ccc" localSheetId="25" hidden="1">{"Riqfin97",#N/A,FALSE,"Tran";"Riqfinpro",#N/A,FALSE,"Tran"}</definedName>
    <definedName name="ccc" localSheetId="28" hidden="1">{"Riqfin97",#N/A,FALSE,"Tran";"Riqfinpro",#N/A,FALSE,"Tran"}</definedName>
    <definedName name="ccc" localSheetId="29" hidden="1">{"Riqfin97",#N/A,FALSE,"Tran";"Riqfinpro",#N/A,FALSE,"Tran"}</definedName>
    <definedName name="ccc" localSheetId="31" hidden="1">{"Riqfin97",#N/A,FALSE,"Tran";"Riqfinpro",#N/A,FALSE,"Tran"}</definedName>
    <definedName name="ccc" localSheetId="32" hidden="1">{"Riqfin97",#N/A,FALSE,"Tran";"Riqfinpro",#N/A,FALSE,"Tran"}</definedName>
    <definedName name="ccc" localSheetId="33" hidden="1">{"Riqfin97",#N/A,FALSE,"Tran";"Riqfinpro",#N/A,FALSE,"Tran"}</definedName>
    <definedName name="ccc" localSheetId="37" hidden="1">{"Riqfin97",#N/A,FALSE,"Tran";"Riqfinpro",#N/A,FALSE,"Tran"}</definedName>
    <definedName name="ccc" localSheetId="39" hidden="1">{"Riqfin97",#N/A,FALSE,"Tran";"Riqfinpro",#N/A,FALSE,"Tran"}</definedName>
    <definedName name="ccc" localSheetId="41" hidden="1">{"Riqfin97",#N/A,FALSE,"Tran";"Riqfinpro",#N/A,FALSE,"Tran"}</definedName>
    <definedName name="ccc" localSheetId="42" hidden="1">{"Riqfin97",#N/A,FALSE,"Tran";"Riqfinpro",#N/A,FALSE,"Tran"}</definedName>
    <definedName name="ccc" localSheetId="4" hidden="1">{"Riqfin97",#N/A,FALSE,"Tran";"Riqfinpro",#N/A,FALSE,"Tran"}</definedName>
    <definedName name="ccc" localSheetId="6" hidden="1">{"Riqfin97",#N/A,FALSE,"Tran";"Riqfinpro",#N/A,FALSE,"Tran"}</definedName>
    <definedName name="ccc" hidden="1">{"Riqfin97",#N/A,FALSE,"Tran";"Riqfinpro",#N/A,FALSE,"Tran"}</definedName>
    <definedName name="chart4" localSheetId="24" hidden="1">{#N/A,#N/A,FALSE,"CB";#N/A,#N/A,FALSE,"CMB";#N/A,#N/A,FALSE,"NBFI"}</definedName>
    <definedName name="chart4" localSheetId="25" hidden="1">{#N/A,#N/A,FALSE,"CB";#N/A,#N/A,FALSE,"CMB";#N/A,#N/A,FALSE,"NBFI"}</definedName>
    <definedName name="chart4" localSheetId="28" hidden="1">{#N/A,#N/A,FALSE,"CB";#N/A,#N/A,FALSE,"CMB";#N/A,#N/A,FALSE,"NBFI"}</definedName>
    <definedName name="chart4" localSheetId="29" hidden="1">{#N/A,#N/A,FALSE,"CB";#N/A,#N/A,FALSE,"CMB";#N/A,#N/A,FALSE,"NBFI"}</definedName>
    <definedName name="chart4" localSheetId="31" hidden="1">{#N/A,#N/A,FALSE,"CB";#N/A,#N/A,FALSE,"CMB";#N/A,#N/A,FALSE,"NBFI"}</definedName>
    <definedName name="chart4" localSheetId="32" hidden="1">{#N/A,#N/A,FALSE,"CB";#N/A,#N/A,FALSE,"CMB";#N/A,#N/A,FALSE,"NBFI"}</definedName>
    <definedName name="chart4" localSheetId="33" hidden="1">{#N/A,#N/A,FALSE,"CB";#N/A,#N/A,FALSE,"CMB";#N/A,#N/A,FALSE,"NBFI"}</definedName>
    <definedName name="chart4" localSheetId="37" hidden="1">{#N/A,#N/A,FALSE,"CB";#N/A,#N/A,FALSE,"CMB";#N/A,#N/A,FALSE,"NBFI"}</definedName>
    <definedName name="chart4" localSheetId="39" hidden="1">{#N/A,#N/A,FALSE,"CB";#N/A,#N/A,FALSE,"CMB";#N/A,#N/A,FALSE,"NBFI"}</definedName>
    <definedName name="chart4" localSheetId="41" hidden="1">{#N/A,#N/A,FALSE,"CB";#N/A,#N/A,FALSE,"CMB";#N/A,#N/A,FALSE,"NBFI"}</definedName>
    <definedName name="chart4" localSheetId="42" hidden="1">{#N/A,#N/A,FALSE,"CB";#N/A,#N/A,FALSE,"CMB";#N/A,#N/A,FALSE,"NBFI"}</definedName>
    <definedName name="chart4" localSheetId="4" hidden="1">{#N/A,#N/A,FALSE,"CB";#N/A,#N/A,FALSE,"CMB";#N/A,#N/A,FALSE,"NBFI"}</definedName>
    <definedName name="chart4" localSheetId="6" hidden="1">{#N/A,#N/A,FALSE,"CB";#N/A,#N/A,FALSE,"CMB";#N/A,#N/A,FALSE,"NBFI"}</definedName>
    <definedName name="chart4" hidden="1">{#N/A,#N/A,FALSE,"CB";#N/A,#N/A,FALSE,"CMB";#N/A,#N/A,FALSE,"NBFI"}</definedName>
    <definedName name="comp" localSheetId="24" hidden="1">{"BOP_TAB",#N/A,FALSE,"N";"MIDTERM_TAB",#N/A,FALSE,"O";"FUND_CRED",#N/A,FALSE,"P";"DEBT_TAB1",#N/A,FALSE,"Q";"DEBT_TAB2",#N/A,FALSE,"Q";"FORFIN_TAB1",#N/A,FALSE,"R";"FORFIN_TAB2",#N/A,FALSE,"R";"BOP_ANALY",#N/A,FALSE,"U"}</definedName>
    <definedName name="comp" localSheetId="25" hidden="1">{"BOP_TAB",#N/A,FALSE,"N";"MIDTERM_TAB",#N/A,FALSE,"O";"FUND_CRED",#N/A,FALSE,"P";"DEBT_TAB1",#N/A,FALSE,"Q";"DEBT_TAB2",#N/A,FALSE,"Q";"FORFIN_TAB1",#N/A,FALSE,"R";"FORFIN_TAB2",#N/A,FALSE,"R";"BOP_ANALY",#N/A,FALSE,"U"}</definedName>
    <definedName name="comp" localSheetId="28" hidden="1">{"BOP_TAB",#N/A,FALSE,"N";"MIDTERM_TAB",#N/A,FALSE,"O";"FUND_CRED",#N/A,FALSE,"P";"DEBT_TAB1",#N/A,FALSE,"Q";"DEBT_TAB2",#N/A,FALSE,"Q";"FORFIN_TAB1",#N/A,FALSE,"R";"FORFIN_TAB2",#N/A,FALSE,"R";"BOP_ANALY",#N/A,FALSE,"U"}</definedName>
    <definedName name="comp" localSheetId="29"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3" hidden="1">{"BOP_TAB",#N/A,FALSE,"N";"MIDTERM_TAB",#N/A,FALSE,"O";"FUND_CRED",#N/A,FALSE,"P";"DEBT_TAB1",#N/A,FALSE,"Q";"DEBT_TAB2",#N/A,FALSE,"Q";"FORFIN_TAB1",#N/A,FALSE,"R";"FORFIN_TAB2",#N/A,FALSE,"R";"BOP_ANALY",#N/A,FALSE,"U"}</definedName>
    <definedName name="comp" localSheetId="37"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4" hidden="1">{"BOP_TAB",#N/A,FALSE,"N";"MIDTERM_TAB",#N/A,FALSE,"O";"FUND_CRED",#N/A,FALSE,"P";"DEBT_TAB1",#N/A,FALSE,"Q";"DEBT_TAB2",#N/A,FALSE,"Q";"FORFIN_TAB1",#N/A,FALSE,"R";"FORFIN_TAB2",#N/A,FALSE,"R";"BOP_ANALY",#N/A,FALSE,"U"}</definedName>
    <definedName name="comp" localSheetId="6"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opy" localSheetId="39">#REF!</definedName>
    <definedName name="copy">#REF!</definedName>
    <definedName name="COUNTER" localSheetId="39">#REF!</definedName>
    <definedName name="COUNTER">#REF!</definedName>
    <definedName name="Cuprins" localSheetId="30">#REF!</definedName>
    <definedName name="Cuprins" localSheetId="39">#REF!</definedName>
    <definedName name="Cuprins" localSheetId="12">#REF!</definedName>
    <definedName name="Cuprins">#REF!</definedName>
    <definedName name="cvbn" localSheetId="24" hidden="1">{"DEPOSITS",#N/A,FALSE,"COMML_MON";"LOANS",#N/A,FALSE,"COMML_MON"}</definedName>
    <definedName name="cvbn" localSheetId="25" hidden="1">{"DEPOSITS",#N/A,FALSE,"COMML_MON";"LOANS",#N/A,FALSE,"COMML_MON"}</definedName>
    <definedName name="cvbn" localSheetId="28" hidden="1">{"DEPOSITS",#N/A,FALSE,"COMML_MON";"LOANS",#N/A,FALSE,"COMML_MON"}</definedName>
    <definedName name="cvbn" localSheetId="29" hidden="1">{"DEPOSITS",#N/A,FALSE,"COMML_MON";"LOANS",#N/A,FALSE,"COMML_MON"}</definedName>
    <definedName name="cvbn" localSheetId="31" hidden="1">{"DEPOSITS",#N/A,FALSE,"COMML_MON";"LOANS",#N/A,FALSE,"COMML_MON"}</definedName>
    <definedName name="cvbn" localSheetId="32" hidden="1">{"DEPOSITS",#N/A,FALSE,"COMML_MON";"LOANS",#N/A,FALSE,"COMML_MON"}</definedName>
    <definedName name="cvbn" localSheetId="33" hidden="1">{"DEPOSITS",#N/A,FALSE,"COMML_MON";"LOANS",#N/A,FALSE,"COMML_MON"}</definedName>
    <definedName name="cvbn" localSheetId="37" hidden="1">{"DEPOSITS",#N/A,FALSE,"COMML_MON";"LOANS",#N/A,FALSE,"COMML_MON"}</definedName>
    <definedName name="cvbn" localSheetId="39" hidden="1">{"DEPOSITS",#N/A,FALSE,"COMML_MON";"LOANS",#N/A,FALSE,"COMML_MON"}</definedName>
    <definedName name="cvbn" localSheetId="41" hidden="1">{"DEPOSITS",#N/A,FALSE,"COMML_MON";"LOANS",#N/A,FALSE,"COMML_MON"}</definedName>
    <definedName name="cvbn" localSheetId="42" hidden="1">{"DEPOSITS",#N/A,FALSE,"COMML_MON";"LOANS",#N/A,FALSE,"COMML_MON"}</definedName>
    <definedName name="cvbn" localSheetId="4" hidden="1">{"DEPOSITS",#N/A,FALSE,"COMML_MON";"LOANS",#N/A,FALSE,"COMML_MON"}</definedName>
    <definedName name="cvbn" localSheetId="6" hidden="1">{"DEPOSITS",#N/A,FALSE,"COMML_MON";"LOANS",#N/A,FALSE,"COMML_MON"}</definedName>
    <definedName name="cvbn" hidden="1">{"DEPOSITS",#N/A,FALSE,"COMML_MON";"LOANS",#N/A,FALSE,"COMML_MON"}</definedName>
    <definedName name="_xlnm.Database" localSheetId="30">#REF!</definedName>
    <definedName name="_xlnm.Database" localSheetId="39">#REF!</definedName>
    <definedName name="_xlnm.Database" localSheetId="12">#REF!</definedName>
    <definedName name="_xlnm.Database">#REF!</definedName>
    <definedName name="Database_MI" localSheetId="30">#REF!</definedName>
    <definedName name="Database_MI" localSheetId="39">#REF!</definedName>
    <definedName name="Database_MI" localSheetId="12">#REF!</definedName>
    <definedName name="Database_MI">#REF!</definedName>
    <definedName name="date">#REF!</definedName>
    <definedName name="DATES" localSheetId="30">#REF!</definedName>
    <definedName name="DATES" localSheetId="39">#REF!</definedName>
    <definedName name="DATES" localSheetId="12">#REF!</definedName>
    <definedName name="DATES">#REF!</definedName>
    <definedName name="dd" localSheetId="24" hidden="1">{"Riqfin97",#N/A,FALSE,"Tran";"Riqfinpro",#N/A,FALSE,"Tran"}</definedName>
    <definedName name="dd" localSheetId="25" hidden="1">{"Riqfin97",#N/A,FALSE,"Tran";"Riqfinpro",#N/A,FALSE,"Tran"}</definedName>
    <definedName name="dd" localSheetId="28" hidden="1">{"Riqfin97",#N/A,FALSE,"Tran";"Riqfinpro",#N/A,FALSE,"Tran"}</definedName>
    <definedName name="dd" localSheetId="29" hidden="1">{"Riqfin97",#N/A,FALSE,"Tran";"Riqfinpro",#N/A,FALSE,"Tran"}</definedName>
    <definedName name="dd" localSheetId="31" hidden="1">{"Riqfin97",#N/A,FALSE,"Tran";"Riqfinpro",#N/A,FALSE,"Tran"}</definedName>
    <definedName name="dd" localSheetId="32" hidden="1">{"Riqfin97",#N/A,FALSE,"Tran";"Riqfinpro",#N/A,FALSE,"Tran"}</definedName>
    <definedName name="dd" localSheetId="33" hidden="1">{"Riqfin97",#N/A,FALSE,"Tran";"Riqfinpro",#N/A,FALSE,"Tran"}</definedName>
    <definedName name="dd" localSheetId="37" hidden="1">{"Riqfin97",#N/A,FALSE,"Tran";"Riqfinpro",#N/A,FALSE,"Tran"}</definedName>
    <definedName name="dd" localSheetId="39" hidden="1">{"Riqfin97",#N/A,FALSE,"Tran";"Riqfinpro",#N/A,FALSE,"Tran"}</definedName>
    <definedName name="dd" localSheetId="41" hidden="1">{"Riqfin97",#N/A,FALSE,"Tran";"Riqfinpro",#N/A,FALSE,"Tran"}</definedName>
    <definedName name="dd" localSheetId="42" hidden="1">{"Riqfin97",#N/A,FALSE,"Tran";"Riqfinpro",#N/A,FALSE,"Tran"}</definedName>
    <definedName name="dd" localSheetId="4" hidden="1">{"Riqfin97",#N/A,FALSE,"Tran";"Riqfinpro",#N/A,FALSE,"Tran"}</definedName>
    <definedName name="dd" localSheetId="6" hidden="1">{"Riqfin97",#N/A,FALSE,"Tran";"Riqfinpro",#N/A,FALSE,"Tran"}</definedName>
    <definedName name="dd" hidden="1">{"Riqfin97",#N/A,FALSE,"Tran";"Riqfinpro",#N/A,FALSE,"Tran"}</definedName>
    <definedName name="ddd" localSheetId="24" hidden="1">{"Riqfin97",#N/A,FALSE,"Tran";"Riqfinpro",#N/A,FALSE,"Tran"}</definedName>
    <definedName name="ddd" localSheetId="25" hidden="1">{"Riqfin97",#N/A,FALSE,"Tran";"Riqfinpro",#N/A,FALSE,"Tran"}</definedName>
    <definedName name="ddd" localSheetId="28" hidden="1">{"Riqfin97",#N/A,FALSE,"Tran";"Riqfinpro",#N/A,FALSE,"Tran"}</definedName>
    <definedName name="ddd" localSheetId="29" hidden="1">{"Riqfin97",#N/A,FALSE,"Tran";"Riqfinpro",#N/A,FALSE,"Tran"}</definedName>
    <definedName name="ddd" localSheetId="31" hidden="1">{"Riqfin97",#N/A,FALSE,"Tran";"Riqfinpro",#N/A,FALSE,"Tran"}</definedName>
    <definedName name="ddd" localSheetId="32" hidden="1">{"Riqfin97",#N/A,FALSE,"Tran";"Riqfinpro",#N/A,FALSE,"Tran"}</definedName>
    <definedName name="ddd" localSheetId="33" hidden="1">{"Riqfin97",#N/A,FALSE,"Tran";"Riqfinpro",#N/A,FALSE,"Tran"}</definedName>
    <definedName name="ddd" localSheetId="37" hidden="1">{"Riqfin97",#N/A,FALSE,"Tran";"Riqfinpro",#N/A,FALSE,"Tran"}</definedName>
    <definedName name="ddd" localSheetId="39" hidden="1">{"Riqfin97",#N/A,FALSE,"Tran";"Riqfinpro",#N/A,FALSE,"Tran"}</definedName>
    <definedName name="ddd" localSheetId="41" hidden="1">{"Riqfin97",#N/A,FALSE,"Tran";"Riqfinpro",#N/A,FALSE,"Tran"}</definedName>
    <definedName name="ddd" localSheetId="42" hidden="1">{"Riqfin97",#N/A,FALSE,"Tran";"Riqfinpro",#N/A,FALSE,"Tran"}</definedName>
    <definedName name="ddd" localSheetId="4" hidden="1">{"Riqfin97",#N/A,FALSE,"Tran";"Riqfinpro",#N/A,FALSE,"Tran"}</definedName>
    <definedName name="ddd" localSheetId="6" hidden="1">{"Riqfin97",#N/A,FALSE,"Tran";"Riqfinpro",#N/A,FALSE,"Tran"}</definedName>
    <definedName name="ddd" hidden="1">{"Riqfin97",#N/A,FALSE,"Tran";"Riqfinpro",#N/A,FALSE,"Tran"}</definedName>
    <definedName name="deed" localSheetId="24" hidden="1">{"TRADE_COMP",#N/A,FALSE,"TAB23APP";"BOP",#N/A,FALSE,"TAB6";"DOT",#N/A,FALSE,"TAB24APP";"EXTDEBT",#N/A,FALSE,"TAB25APP"}</definedName>
    <definedName name="deed" localSheetId="25" hidden="1">{"TRADE_COMP",#N/A,FALSE,"TAB23APP";"BOP",#N/A,FALSE,"TAB6";"DOT",#N/A,FALSE,"TAB24APP";"EXTDEBT",#N/A,FALSE,"TAB25APP"}</definedName>
    <definedName name="deed" localSheetId="28" hidden="1">{"TRADE_COMP",#N/A,FALSE,"TAB23APP";"BOP",#N/A,FALSE,"TAB6";"DOT",#N/A,FALSE,"TAB24APP";"EXTDEBT",#N/A,FALSE,"TAB25APP"}</definedName>
    <definedName name="deed" localSheetId="29" hidden="1">{"TRADE_COMP",#N/A,FALSE,"TAB23APP";"BOP",#N/A,FALSE,"TAB6";"DOT",#N/A,FALSE,"TAB24APP";"EXTDEBT",#N/A,FALSE,"TAB25APP"}</definedName>
    <definedName name="deed" localSheetId="31" hidden="1">{"TRADE_COMP",#N/A,FALSE,"TAB23APP";"BOP",#N/A,FALSE,"TAB6";"DOT",#N/A,FALSE,"TAB24APP";"EXTDEBT",#N/A,FALSE,"TAB25APP"}</definedName>
    <definedName name="deed" localSheetId="32" hidden="1">{"TRADE_COMP",#N/A,FALSE,"TAB23APP";"BOP",#N/A,FALSE,"TAB6";"DOT",#N/A,FALSE,"TAB24APP";"EXTDEBT",#N/A,FALSE,"TAB25APP"}</definedName>
    <definedName name="deed" localSheetId="33" hidden="1">{"TRADE_COMP",#N/A,FALSE,"TAB23APP";"BOP",#N/A,FALSE,"TAB6";"DOT",#N/A,FALSE,"TAB24APP";"EXTDEBT",#N/A,FALSE,"TAB25APP"}</definedName>
    <definedName name="deed" localSheetId="37" hidden="1">{"TRADE_COMP",#N/A,FALSE,"TAB23APP";"BOP",#N/A,FALSE,"TAB6";"DOT",#N/A,FALSE,"TAB24APP";"EXTDEBT",#N/A,FALSE,"TAB25APP"}</definedName>
    <definedName name="deed" localSheetId="39" hidden="1">{"TRADE_COMP",#N/A,FALSE,"TAB23APP";"BOP",#N/A,FALSE,"TAB6";"DOT",#N/A,FALSE,"TAB24APP";"EXTDEBT",#N/A,FALSE,"TAB25APP"}</definedName>
    <definedName name="deed" localSheetId="41" hidden="1">{"TRADE_COMP",#N/A,FALSE,"TAB23APP";"BOP",#N/A,FALSE,"TAB6";"DOT",#N/A,FALSE,"TAB24APP";"EXTDEBT",#N/A,FALSE,"TAB25APP"}</definedName>
    <definedName name="deed" localSheetId="42" hidden="1">{"TRADE_COMP",#N/A,FALSE,"TAB23APP";"BOP",#N/A,FALSE,"TAB6";"DOT",#N/A,FALSE,"TAB24APP";"EXTDEBT",#N/A,FALSE,"TAB25APP"}</definedName>
    <definedName name="deed" localSheetId="4" hidden="1">{"TRADE_COMP",#N/A,FALSE,"TAB23APP";"BOP",#N/A,FALSE,"TAB6";"DOT",#N/A,FALSE,"TAB24APP";"EXTDEBT",#N/A,FALSE,"TAB25APP"}</definedName>
    <definedName name="deed" localSheetId="6" hidden="1">{"TRADE_COMP",#N/A,FALSE,"TAB23APP";"BOP",#N/A,FALSE,"TAB6";"DOT",#N/A,FALSE,"TAB24APP";"EXTDEBT",#N/A,FALSE,"TAB25APP"}</definedName>
    <definedName name="deed" hidden="1">{"TRADE_COMP",#N/A,FALSE,"TAB23APP";"BOP",#N/A,FALSE,"TAB6";"DOT",#N/A,FALSE,"TAB24APP";"EXTDEBT",#N/A,FALSE,"TAB25APP"}</definedName>
    <definedName name="dftyihiuh" localSheetId="24" hidden="1">{"macro",#N/A,FALSE,"Macro";"smq2",#N/A,FALSE,"Data";"smq3",#N/A,FALSE,"Data";"smq4",#N/A,FALSE,"Data";"smq5",#N/A,FALSE,"Data";"smq6",#N/A,FALSE,"Data";"smq7",#N/A,FALSE,"Data";"smq8",#N/A,FALSE,"Data";"smq9",#N/A,FALSE,"Data"}</definedName>
    <definedName name="dftyihiuh" localSheetId="25" hidden="1">{"macro",#N/A,FALSE,"Macro";"smq2",#N/A,FALSE,"Data";"smq3",#N/A,FALSE,"Data";"smq4",#N/A,FALSE,"Data";"smq5",#N/A,FALSE,"Data";"smq6",#N/A,FALSE,"Data";"smq7",#N/A,FALSE,"Data";"smq8",#N/A,FALSE,"Data";"smq9",#N/A,FALSE,"Data"}</definedName>
    <definedName name="dftyihiuh" localSheetId="28" hidden="1">{"macro",#N/A,FALSE,"Macro";"smq2",#N/A,FALSE,"Data";"smq3",#N/A,FALSE,"Data";"smq4",#N/A,FALSE,"Data";"smq5",#N/A,FALSE,"Data";"smq6",#N/A,FALSE,"Data";"smq7",#N/A,FALSE,"Data";"smq8",#N/A,FALSE,"Data";"smq9",#N/A,FALSE,"Data"}</definedName>
    <definedName name="dftyihiuh" localSheetId="29"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3" hidden="1">{"macro",#N/A,FALSE,"Macro";"smq2",#N/A,FALSE,"Data";"smq3",#N/A,FALSE,"Data";"smq4",#N/A,FALSE,"Data";"smq5",#N/A,FALSE,"Data";"smq6",#N/A,FALSE,"Data";"smq7",#N/A,FALSE,"Data";"smq8",#N/A,FALSE,"Data";"smq9",#N/A,FALSE,"Data"}</definedName>
    <definedName name="dftyihiuh" localSheetId="37"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4" hidden="1">{"macro",#N/A,FALSE,"Macro";"smq2",#N/A,FALSE,"Data";"smq3",#N/A,FALSE,"Data";"smq4",#N/A,FALSE,"Data";"smq5",#N/A,FALSE,"Data";"smq6",#N/A,FALSE,"Data";"smq7",#N/A,FALSE,"Data";"smq8",#N/A,FALSE,"Data";"smq9",#N/A,FALSE,"Data"}</definedName>
    <definedName name="dftyihiuh" localSheetId="6"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24" hidden="1">{"partial screen",#N/A,FALSE,"State_Gov't"}</definedName>
    <definedName name="dghj" localSheetId="25" hidden="1">{"partial screen",#N/A,FALSE,"State_Gov't"}</definedName>
    <definedName name="dghj" localSheetId="28" hidden="1">{"partial screen",#N/A,FALSE,"State_Gov't"}</definedName>
    <definedName name="dghj" localSheetId="29" hidden="1">{"partial screen",#N/A,FALSE,"State_Gov't"}</definedName>
    <definedName name="dghj" localSheetId="31" hidden="1">{"partial screen",#N/A,FALSE,"State_Gov't"}</definedName>
    <definedName name="dghj" localSheetId="32" hidden="1">{"partial screen",#N/A,FALSE,"State_Gov't"}</definedName>
    <definedName name="dghj" localSheetId="33" hidden="1">{"partial screen",#N/A,FALSE,"State_Gov't"}</definedName>
    <definedName name="dghj" localSheetId="37" hidden="1">{"partial screen",#N/A,FALSE,"State_Gov't"}</definedName>
    <definedName name="dghj" localSheetId="39" hidden="1">{"partial screen",#N/A,FALSE,"State_Gov't"}</definedName>
    <definedName name="dghj" localSheetId="41" hidden="1">{"partial screen",#N/A,FALSE,"State_Gov't"}</definedName>
    <definedName name="dghj" localSheetId="42" hidden="1">{"partial screen",#N/A,FALSE,"State_Gov't"}</definedName>
    <definedName name="dghj" localSheetId="4" hidden="1">{"partial screen",#N/A,FALSE,"State_Gov't"}</definedName>
    <definedName name="dghj" localSheetId="6" hidden="1">{"partial screen",#N/A,FALSE,"State_Gov't"}</definedName>
    <definedName name="dghj" hidden="1">{"partial screen",#N/A,FALSE,"State_Gov't"}</definedName>
    <definedName name="di">#REF!</definedName>
    <definedName name="Discount_NC" localSheetId="39">#REF!</definedName>
    <definedName name="Discount_NC">#REF!</definedName>
    <definedName name="DiscountRate" localSheetId="39">#REF!</definedName>
    <definedName name="DiscountRate">#REF!</definedName>
    <definedName name="djop" localSheetId="24" hidden="1">{"macro",#N/A,FALSE,"Macro";"smq2",#N/A,FALSE,"Data";"smq3",#N/A,FALSE,"Data";"smq4",#N/A,FALSE,"Data";"smq5",#N/A,FALSE,"Data";"smq6",#N/A,FALSE,"Data";"smq7",#N/A,FALSE,"Data";"smq8",#N/A,FALSE,"Data";"smq9",#N/A,FALSE,"Data"}</definedName>
    <definedName name="djop" localSheetId="25" hidden="1">{"macro",#N/A,FALSE,"Macro";"smq2",#N/A,FALSE,"Data";"smq3",#N/A,FALSE,"Data";"smq4",#N/A,FALSE,"Data";"smq5",#N/A,FALSE,"Data";"smq6",#N/A,FALSE,"Data";"smq7",#N/A,FALSE,"Data";"smq8",#N/A,FALSE,"Data";"smq9",#N/A,FALSE,"Data"}</definedName>
    <definedName name="djop" localSheetId="28" hidden="1">{"macro",#N/A,FALSE,"Macro";"smq2",#N/A,FALSE,"Data";"smq3",#N/A,FALSE,"Data";"smq4",#N/A,FALSE,"Data";"smq5",#N/A,FALSE,"Data";"smq6",#N/A,FALSE,"Data";"smq7",#N/A,FALSE,"Data";"smq8",#N/A,FALSE,"Data";"smq9",#N/A,FALSE,"Data"}</definedName>
    <definedName name="djop" localSheetId="29"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3" hidden="1">{"macro",#N/A,FALSE,"Macro";"smq2",#N/A,FALSE,"Data";"smq3",#N/A,FALSE,"Data";"smq4",#N/A,FALSE,"Data";"smq5",#N/A,FALSE,"Data";"smq6",#N/A,FALSE,"Data";"smq7",#N/A,FALSE,"Data";"smq8",#N/A,FALSE,"Data";"smq9",#N/A,FALSE,"Data"}</definedName>
    <definedName name="djop" localSheetId="37"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4" hidden="1">{"macro",#N/A,FALSE,"Macro";"smq2",#N/A,FALSE,"Data";"smq3",#N/A,FALSE,"Data";"smq4",#N/A,FALSE,"Data";"smq5",#N/A,FALSE,"Data";"smq6",#N/A,FALSE,"Data";"smq7",#N/A,FALSE,"Data";"smq8",#N/A,FALSE,"Data";"smq9",#N/A,FALSE,"Data"}</definedName>
    <definedName name="djop" localSheetId="6"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24" hidden="1">{"Tab1",#N/A,FALSE,"P";"Tab2",#N/A,FALSE,"P"}</definedName>
    <definedName name="ee" localSheetId="25" hidden="1">{"Tab1",#N/A,FALSE,"P";"Tab2",#N/A,FALSE,"P"}</definedName>
    <definedName name="ee" localSheetId="28" hidden="1">{"Tab1",#N/A,FALSE,"P";"Tab2",#N/A,FALSE,"P"}</definedName>
    <definedName name="ee" localSheetId="29" hidden="1">{"Tab1",#N/A,FALSE,"P";"Tab2",#N/A,FALSE,"P"}</definedName>
    <definedName name="ee" localSheetId="31" hidden="1">{"Tab1",#N/A,FALSE,"P";"Tab2",#N/A,FALSE,"P"}</definedName>
    <definedName name="ee" localSheetId="32" hidden="1">{"Tab1",#N/A,FALSE,"P";"Tab2",#N/A,FALSE,"P"}</definedName>
    <definedName name="ee" localSheetId="33" hidden="1">{"Tab1",#N/A,FALSE,"P";"Tab2",#N/A,FALSE,"P"}</definedName>
    <definedName name="ee" localSheetId="37" hidden="1">{"Tab1",#N/A,FALSE,"P";"Tab2",#N/A,FALSE,"P"}</definedName>
    <definedName name="ee" localSheetId="39" hidden="1">{"Tab1",#N/A,FALSE,"P";"Tab2",#N/A,FALSE,"P"}</definedName>
    <definedName name="ee" localSheetId="41" hidden="1">{"Tab1",#N/A,FALSE,"P";"Tab2",#N/A,FALSE,"P"}</definedName>
    <definedName name="ee" localSheetId="42" hidden="1">{"Tab1",#N/A,FALSE,"P";"Tab2",#N/A,FALSE,"P"}</definedName>
    <definedName name="ee" localSheetId="4" hidden="1">{"Tab1",#N/A,FALSE,"P";"Tab2",#N/A,FALSE,"P"}</definedName>
    <definedName name="ee" localSheetId="6" hidden="1">{"Tab1",#N/A,FALSE,"P";"Tab2",#N/A,FALSE,"P"}</definedName>
    <definedName name="ee" hidden="1">{"Tab1",#N/A,FALSE,"P";"Tab2",#N/A,FALSE,"P"}</definedName>
    <definedName name="eee" localSheetId="24" hidden="1">{"Tab1",#N/A,FALSE,"P";"Tab2",#N/A,FALSE,"P"}</definedName>
    <definedName name="eee" localSheetId="25" hidden="1">{"Tab1",#N/A,FALSE,"P";"Tab2",#N/A,FALSE,"P"}</definedName>
    <definedName name="eee" localSheetId="28" hidden="1">{"Tab1",#N/A,FALSE,"P";"Tab2",#N/A,FALSE,"P"}</definedName>
    <definedName name="eee" localSheetId="29" hidden="1">{"Tab1",#N/A,FALSE,"P";"Tab2",#N/A,FALSE,"P"}</definedName>
    <definedName name="eee" localSheetId="31" hidden="1">{"Tab1",#N/A,FALSE,"P";"Tab2",#N/A,FALSE,"P"}</definedName>
    <definedName name="eee" localSheetId="32" hidden="1">{"Tab1",#N/A,FALSE,"P";"Tab2",#N/A,FALSE,"P"}</definedName>
    <definedName name="eee" localSheetId="33" hidden="1">{"Tab1",#N/A,FALSE,"P";"Tab2",#N/A,FALSE,"P"}</definedName>
    <definedName name="eee" localSheetId="37" hidden="1">{"Tab1",#N/A,FALSE,"P";"Tab2",#N/A,FALSE,"P"}</definedName>
    <definedName name="eee" localSheetId="39" hidden="1">{"Tab1",#N/A,FALSE,"P";"Tab2",#N/A,FALSE,"P"}</definedName>
    <definedName name="eee" localSheetId="41" hidden="1">{"Tab1",#N/A,FALSE,"P";"Tab2",#N/A,FALSE,"P"}</definedName>
    <definedName name="eee" localSheetId="42" hidden="1">{"Tab1",#N/A,FALSE,"P";"Tab2",#N/A,FALSE,"P"}</definedName>
    <definedName name="eee" localSheetId="4" hidden="1">{"Tab1",#N/A,FALSE,"P";"Tab2",#N/A,FALSE,"P"}</definedName>
    <definedName name="eee" localSheetId="6" hidden="1">{"Tab1",#N/A,FALSE,"P";"Tab2",#N/A,FALSE,"P"}</definedName>
    <definedName name="eee" hidden="1">{"Tab1",#N/A,FALSE,"P";"Tab2",#N/A,FALSE,"P"}</definedName>
    <definedName name="en">#REF!</definedName>
    <definedName name="en_d">#REF!</definedName>
    <definedName name="en_l" localSheetId="39">#REF!</definedName>
    <definedName name="en_l" localSheetId="12">#REF!</definedName>
    <definedName name="en_l">#REF!</definedName>
    <definedName name="En_m" localSheetId="39">#REF!</definedName>
    <definedName name="En_m" localSheetId="12">#REF!</definedName>
    <definedName name="En_m">#REF!</definedName>
    <definedName name="Enm" localSheetId="39">#REF!</definedName>
    <definedName name="Enm" localSheetId="12">#REF!</definedName>
    <definedName name="Enm">#REF!</definedName>
    <definedName name="er" localSheetId="24" hidden="1">{"Main Economic Indicators",#N/A,FALSE,"C"}</definedName>
    <definedName name="er" localSheetId="25" hidden="1">{"Main Economic Indicators",#N/A,FALSE,"C"}</definedName>
    <definedName name="er" localSheetId="28" hidden="1">{"Main Economic Indicators",#N/A,FALSE,"C"}</definedName>
    <definedName name="er" localSheetId="29" hidden="1">{"Main Economic Indicators",#N/A,FALSE,"C"}</definedName>
    <definedName name="er" localSheetId="31" hidden="1">{"Main Economic Indicators",#N/A,FALSE,"C"}</definedName>
    <definedName name="er" localSheetId="32" hidden="1">{"Main Economic Indicators",#N/A,FALSE,"C"}</definedName>
    <definedName name="er" localSheetId="33" hidden="1">{"Main Economic Indicators",#N/A,FALSE,"C"}</definedName>
    <definedName name="er" localSheetId="37" hidden="1">{"Main Economic Indicators",#N/A,FALSE,"C"}</definedName>
    <definedName name="er" localSheetId="39" hidden="1">{"Main Economic Indicators",#N/A,FALSE,"C"}</definedName>
    <definedName name="er" localSheetId="41" hidden="1">{"Main Economic Indicators",#N/A,FALSE,"C"}</definedName>
    <definedName name="er" localSheetId="42" hidden="1">{"Main Economic Indicators",#N/A,FALSE,"C"}</definedName>
    <definedName name="er" localSheetId="4" hidden="1">{"Main Economic Indicators",#N/A,FALSE,"C"}</definedName>
    <definedName name="er" localSheetId="6" hidden="1">{"Main Economic Indicators",#N/A,FALSE,"C"}</definedName>
    <definedName name="er" hidden="1">{"Main Economic Indicators",#N/A,FALSE,"C"}</definedName>
    <definedName name="ergf" localSheetId="24" hidden="1">{"Main Economic Indicators",#N/A,FALSE,"C"}</definedName>
    <definedName name="ergf" localSheetId="25" hidden="1">{"Main Economic Indicators",#N/A,FALSE,"C"}</definedName>
    <definedName name="ergf" localSheetId="28" hidden="1">{"Main Economic Indicators",#N/A,FALSE,"C"}</definedName>
    <definedName name="ergf" localSheetId="29" hidden="1">{"Main Economic Indicators",#N/A,FALSE,"C"}</definedName>
    <definedName name="ergf" localSheetId="31" hidden="1">{"Main Economic Indicators",#N/A,FALSE,"C"}</definedName>
    <definedName name="ergf" localSheetId="32" hidden="1">{"Main Economic Indicators",#N/A,FALSE,"C"}</definedName>
    <definedName name="ergf" localSheetId="33" hidden="1">{"Main Economic Indicators",#N/A,FALSE,"C"}</definedName>
    <definedName name="ergf" localSheetId="37" hidden="1">{"Main Economic Indicators",#N/A,FALSE,"C"}</definedName>
    <definedName name="ergf" localSheetId="39" hidden="1">{"Main Economic Indicators",#N/A,FALSE,"C"}</definedName>
    <definedName name="ergf" localSheetId="41" hidden="1">{"Main Economic Indicators",#N/A,FALSE,"C"}</definedName>
    <definedName name="ergf" localSheetId="42" hidden="1">{"Main Economic Indicators",#N/A,FALSE,"C"}</definedName>
    <definedName name="ergf" localSheetId="4" hidden="1">{"Main Economic Indicators",#N/A,FALSE,"C"}</definedName>
    <definedName name="ergf" localSheetId="6" hidden="1">{"Main Economic Indicators",#N/A,FALSE,"C"}</definedName>
    <definedName name="ergf" hidden="1">{"Main Economic Indicators",#N/A,FALSE,"C"}</definedName>
    <definedName name="ergferger" localSheetId="24" hidden="1">{"Main Economic Indicators",#N/A,FALSE,"C"}</definedName>
    <definedName name="ergferger" localSheetId="25" hidden="1">{"Main Economic Indicators",#N/A,FALSE,"C"}</definedName>
    <definedName name="ergferger" localSheetId="28" hidden="1">{"Main Economic Indicators",#N/A,FALSE,"C"}</definedName>
    <definedName name="ergferger" localSheetId="29" hidden="1">{"Main Economic Indicators",#N/A,FALSE,"C"}</definedName>
    <definedName name="ergferger" localSheetId="31" hidden="1">{"Main Economic Indicators",#N/A,FALSE,"C"}</definedName>
    <definedName name="ergferger" localSheetId="32" hidden="1">{"Main Economic Indicators",#N/A,FALSE,"C"}</definedName>
    <definedName name="ergferger" localSheetId="33" hidden="1">{"Main Economic Indicators",#N/A,FALSE,"C"}</definedName>
    <definedName name="ergferger" localSheetId="37" hidden="1">{"Main Economic Indicators",#N/A,FALSE,"C"}</definedName>
    <definedName name="ergferger" localSheetId="39" hidden="1">{"Main Economic Indicators",#N/A,FALSE,"C"}</definedName>
    <definedName name="ergferger" localSheetId="41" hidden="1">{"Main Economic Indicators",#N/A,FALSE,"C"}</definedName>
    <definedName name="ergferger" localSheetId="42" hidden="1">{"Main Economic Indicators",#N/A,FALSE,"C"}</definedName>
    <definedName name="ergferger" localSheetId="4" hidden="1">{"Main Economic Indicators",#N/A,FALSE,"C"}</definedName>
    <definedName name="ergferger" localSheetId="6" hidden="1">{"Main Economic Indicators",#N/A,FALSE,"C"}</definedName>
    <definedName name="ergferger" hidden="1">{"Main Economic Indicators",#N/A,FALSE,"C"}</definedName>
    <definedName name="ertu" localSheetId="24" hidden="1">{"macroa",#N/A,FALSE,"Macro";"suma2",#N/A,FALSE,"Data";"suma3",#N/A,FALSE,"Data";"suma4",#N/A,FALSE,"Data";"suma5",#N/A,FALSE,"Data";"suma6",#N/A,FALSE,"Data";"suma7",#N/A,FALSE,"Data";"suma8",#N/A,FALSE,"Data";"suma9",#N/A,FALSE,"Data"}</definedName>
    <definedName name="ertu" localSheetId="25" hidden="1">{"macroa",#N/A,FALSE,"Macro";"suma2",#N/A,FALSE,"Data";"suma3",#N/A,FALSE,"Data";"suma4",#N/A,FALSE,"Data";"suma5",#N/A,FALSE,"Data";"suma6",#N/A,FALSE,"Data";"suma7",#N/A,FALSE,"Data";"suma8",#N/A,FALSE,"Data";"suma9",#N/A,FALSE,"Data"}</definedName>
    <definedName name="ertu" localSheetId="28" hidden="1">{"macroa",#N/A,FALSE,"Macro";"suma2",#N/A,FALSE,"Data";"suma3",#N/A,FALSE,"Data";"suma4",#N/A,FALSE,"Data";"suma5",#N/A,FALSE,"Data";"suma6",#N/A,FALSE,"Data";"suma7",#N/A,FALSE,"Data";"suma8",#N/A,FALSE,"Data";"suma9",#N/A,FALSE,"Data"}</definedName>
    <definedName name="ertu" localSheetId="29"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3" hidden="1">{"macroa",#N/A,FALSE,"Macro";"suma2",#N/A,FALSE,"Data";"suma3",#N/A,FALSE,"Data";"suma4",#N/A,FALSE,"Data";"suma5",#N/A,FALSE,"Data";"suma6",#N/A,FALSE,"Data";"suma7",#N/A,FALSE,"Data";"suma8",#N/A,FALSE,"Data";"suma9",#N/A,FALSE,"Data"}</definedName>
    <definedName name="ertu" localSheetId="37"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4" hidden="1">{"macroa",#N/A,FALSE,"Macro";"suma2",#N/A,FALSE,"Data";"suma3",#N/A,FALSE,"Data";"suma4",#N/A,FALSE,"Data";"suma5",#N/A,FALSE,"Data";"suma6",#N/A,FALSE,"Data";"suma7",#N/A,FALSE,"Data";"suma8",#N/A,FALSE,"Data";"suma9",#N/A,FALSE,"Data"}</definedName>
    <definedName name="ertu" localSheetId="6"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24" hidden="1">{"macroa",#N/A,FALSE,"Macro";"suma2",#N/A,FALSE,"Data";"suma3",#N/A,FALSE,"Data";"suma4",#N/A,FALSE,"Data";"suma5",#N/A,FALSE,"Data";"suma6",#N/A,FALSE,"Data";"suma7",#N/A,FALSE,"Data";"suma8",#N/A,FALSE,"Data";"suma9",#N/A,FALSE,"Data"}</definedName>
    <definedName name="ewrpoigagoiajflsidj" localSheetId="25" hidden="1">{"macroa",#N/A,FALSE,"Macro";"suma2",#N/A,FALSE,"Data";"suma3",#N/A,FALSE,"Data";"suma4",#N/A,FALSE,"Data";"suma5",#N/A,FALSE,"Data";"suma6",#N/A,FALSE,"Data";"suma7",#N/A,FALSE,"Data";"suma8",#N/A,FALSE,"Data";"suma9",#N/A,FALSE,"Data"}</definedName>
    <definedName name="ewrpoigagoiajflsidj" localSheetId="28" hidden="1">{"macroa",#N/A,FALSE,"Macro";"suma2",#N/A,FALSE,"Data";"suma3",#N/A,FALSE,"Data";"suma4",#N/A,FALSE,"Data";"suma5",#N/A,FALSE,"Data";"suma6",#N/A,FALSE,"Data";"suma7",#N/A,FALSE,"Data";"suma8",#N/A,FALSE,"Data";"suma9",#N/A,FALSE,"Data"}</definedName>
    <definedName name="ewrpoigagoiajflsidj" localSheetId="29"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3" hidden="1">{"macroa",#N/A,FALSE,"Macro";"suma2",#N/A,FALSE,"Data";"suma3",#N/A,FALSE,"Data";"suma4",#N/A,FALSE,"Data";"suma5",#N/A,FALSE,"Data";"suma6",#N/A,FALSE,"Data";"suma7",#N/A,FALSE,"Data";"suma8",#N/A,FALSE,"Data";"suma9",#N/A,FALSE,"Data"}</definedName>
    <definedName name="ewrpoigagoiajflsidj" localSheetId="37"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4" hidden="1">{"macroa",#N/A,FALSE,"Macro";"suma2",#N/A,FALSE,"Data";"suma3",#N/A,FALSE,"Data";"suma4",#N/A,FALSE,"Data";"suma5",#N/A,FALSE,"Data";"suma6",#N/A,FALSE,"Data";"suma7",#N/A,FALSE,"Data";"suma8",#N/A,FALSE,"Data";"suma9",#N/A,FALSE,"Data"}</definedName>
    <definedName name="ewrpoigagoiajflsidj" localSheetId="6"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 localSheetId="39">#REF!</definedName>
    <definedName name="f">#REF!</definedName>
    <definedName name="ff" localSheetId="24" hidden="1">{"Tab1",#N/A,FALSE,"P";"Tab2",#N/A,FALSE,"P"}</definedName>
    <definedName name="ff" localSheetId="25" hidden="1">{"Tab1",#N/A,FALSE,"P";"Tab2",#N/A,FALSE,"P"}</definedName>
    <definedName name="ff" localSheetId="28" hidden="1">{"Tab1",#N/A,FALSE,"P";"Tab2",#N/A,FALSE,"P"}</definedName>
    <definedName name="ff" localSheetId="29" hidden="1">{"Tab1",#N/A,FALSE,"P";"Tab2",#N/A,FALSE,"P"}</definedName>
    <definedName name="ff" localSheetId="31" hidden="1">{"Tab1",#N/A,FALSE,"P";"Tab2",#N/A,FALSE,"P"}</definedName>
    <definedName name="ff" localSheetId="32" hidden="1">{"Tab1",#N/A,FALSE,"P";"Tab2",#N/A,FALSE,"P"}</definedName>
    <definedName name="ff" localSheetId="33" hidden="1">{"Tab1",#N/A,FALSE,"P";"Tab2",#N/A,FALSE,"P"}</definedName>
    <definedName name="ff" localSheetId="37" hidden="1">{"Tab1",#N/A,FALSE,"P";"Tab2",#N/A,FALSE,"P"}</definedName>
    <definedName name="ff" localSheetId="39" hidden="1">{"Tab1",#N/A,FALSE,"P";"Tab2",#N/A,FALSE,"P"}</definedName>
    <definedName name="ff" localSheetId="41" hidden="1">{"Tab1",#N/A,FALSE,"P";"Tab2",#N/A,FALSE,"P"}</definedName>
    <definedName name="ff" localSheetId="42" hidden="1">{"Tab1",#N/A,FALSE,"P";"Tab2",#N/A,FALSE,"P"}</definedName>
    <definedName name="ff" localSheetId="4" hidden="1">{"Tab1",#N/A,FALSE,"P";"Tab2",#N/A,FALSE,"P"}</definedName>
    <definedName name="ff" localSheetId="6" hidden="1">{"Tab1",#N/A,FALSE,"P";"Tab2",#N/A,FALSE,"P"}</definedName>
    <definedName name="ff" hidden="1">{"Tab1",#N/A,FALSE,"P";"Tab2",#N/A,FALSE,"P"}</definedName>
    <definedName name="fff" localSheetId="24" hidden="1">{"Tab1",#N/A,FALSE,"P";"Tab2",#N/A,FALSE,"P"}</definedName>
    <definedName name="fff" localSheetId="25" hidden="1">{"Tab1",#N/A,FALSE,"P";"Tab2",#N/A,FALSE,"P"}</definedName>
    <definedName name="fff" localSheetId="28" hidden="1">{"Tab1",#N/A,FALSE,"P";"Tab2",#N/A,FALSE,"P"}</definedName>
    <definedName name="fff" localSheetId="29" hidden="1">{"Tab1",#N/A,FALSE,"P";"Tab2",#N/A,FALSE,"P"}</definedName>
    <definedName name="fff" localSheetId="31" hidden="1">{"Tab1",#N/A,FALSE,"P";"Tab2",#N/A,FALSE,"P"}</definedName>
    <definedName name="fff" localSheetId="32" hidden="1">{"Tab1",#N/A,FALSE,"P";"Tab2",#N/A,FALSE,"P"}</definedName>
    <definedName name="fff" localSheetId="33" hidden="1">{"Tab1",#N/A,FALSE,"P";"Tab2",#N/A,FALSE,"P"}</definedName>
    <definedName name="fff" localSheetId="37" hidden="1">{"Tab1",#N/A,FALSE,"P";"Tab2",#N/A,FALSE,"P"}</definedName>
    <definedName name="fff" localSheetId="39" hidden="1">{"Tab1",#N/A,FALSE,"P";"Tab2",#N/A,FALSE,"P"}</definedName>
    <definedName name="fff" localSheetId="41" hidden="1">{"Tab1",#N/A,FALSE,"P";"Tab2",#N/A,FALSE,"P"}</definedName>
    <definedName name="fff" localSheetId="42" hidden="1">{"Tab1",#N/A,FALSE,"P";"Tab2",#N/A,FALSE,"P"}</definedName>
    <definedName name="fff" localSheetId="4" hidden="1">{"Tab1",#N/A,FALSE,"P";"Tab2",#N/A,FALSE,"P"}</definedName>
    <definedName name="fff" localSheetId="6" hidden="1">{"Tab1",#N/A,FALSE,"P";"Tab2",#N/A,FALSE,"P"}</definedName>
    <definedName name="fff" hidden="1">{"Tab1",#N/A,FALSE,"P";"Tab2",#N/A,FALSE,"P"}</definedName>
    <definedName name="fg" localSheetId="24" hidden="1">{"Riqfin97",#N/A,FALSE,"Tran";"Riqfinpro",#N/A,FALSE,"Tran"}</definedName>
    <definedName name="fg" localSheetId="25" hidden="1">{"Riqfin97",#N/A,FALSE,"Tran";"Riqfinpro",#N/A,FALSE,"Tran"}</definedName>
    <definedName name="fg" localSheetId="28" hidden="1">{"Riqfin97",#N/A,FALSE,"Tran";"Riqfinpro",#N/A,FALSE,"Tran"}</definedName>
    <definedName name="fg" localSheetId="29" hidden="1">{"Riqfin97",#N/A,FALSE,"Tran";"Riqfinpro",#N/A,FALSE,"Tran"}</definedName>
    <definedName name="fg" localSheetId="31" hidden="1">{"Riqfin97",#N/A,FALSE,"Tran";"Riqfinpro",#N/A,FALSE,"Tran"}</definedName>
    <definedName name="fg" localSheetId="32" hidden="1">{"Riqfin97",#N/A,FALSE,"Tran";"Riqfinpro",#N/A,FALSE,"Tran"}</definedName>
    <definedName name="fg" localSheetId="33" hidden="1">{"Riqfin97",#N/A,FALSE,"Tran";"Riqfinpro",#N/A,FALSE,"Tran"}</definedName>
    <definedName name="fg" localSheetId="37" hidden="1">{"Riqfin97",#N/A,FALSE,"Tran";"Riqfinpro",#N/A,FALSE,"Tran"}</definedName>
    <definedName name="fg" localSheetId="39" hidden="1">{"Riqfin97",#N/A,FALSE,"Tran";"Riqfinpro",#N/A,FALSE,"Tran"}</definedName>
    <definedName name="fg" localSheetId="41" hidden="1">{"Riqfin97",#N/A,FALSE,"Tran";"Riqfinpro",#N/A,FALSE,"Tran"}</definedName>
    <definedName name="fg" localSheetId="42" hidden="1">{"Riqfin97",#N/A,FALSE,"Tran";"Riqfinpro",#N/A,FALSE,"Tran"}</definedName>
    <definedName name="fg" localSheetId="4" hidden="1">{"Riqfin97",#N/A,FALSE,"Tran";"Riqfinpro",#N/A,FALSE,"Tran"}</definedName>
    <definedName name="fg" localSheetId="6" hidden="1">{"Riqfin97",#N/A,FALSE,"Tran";"Riqfinpro",#N/A,FALSE,"Tran"}</definedName>
    <definedName name="fg" hidden="1">{"Riqfin97",#N/A,FALSE,"Tran";"Riqfinpro",#N/A,FALSE,"Tran"}</definedName>
    <definedName name="fgh" localSheetId="24" hidden="1">{"macro",#N/A,FALSE,"Macro";"smq2",#N/A,FALSE,"Data";"smq3",#N/A,FALSE,"Data";"smq4",#N/A,FALSE,"Data";"smq5",#N/A,FALSE,"Data";"smq6",#N/A,FALSE,"Data";"smq7",#N/A,FALSE,"Data";"smq8",#N/A,FALSE,"Data";"smq9",#N/A,FALSE,"Data"}</definedName>
    <definedName name="fgh" localSheetId="25" hidden="1">{"macro",#N/A,FALSE,"Macro";"smq2",#N/A,FALSE,"Data";"smq3",#N/A,FALSE,"Data";"smq4",#N/A,FALSE,"Data";"smq5",#N/A,FALSE,"Data";"smq6",#N/A,FALSE,"Data";"smq7",#N/A,FALSE,"Data";"smq8",#N/A,FALSE,"Data";"smq9",#N/A,FALSE,"Data"}</definedName>
    <definedName name="fgh" localSheetId="28" hidden="1">{"macro",#N/A,FALSE,"Macro";"smq2",#N/A,FALSE,"Data";"smq3",#N/A,FALSE,"Data";"smq4",#N/A,FALSE,"Data";"smq5",#N/A,FALSE,"Data";"smq6",#N/A,FALSE,"Data";"smq7",#N/A,FALSE,"Data";"smq8",#N/A,FALSE,"Data";"smq9",#N/A,FALSE,"Data"}</definedName>
    <definedName name="fgh" localSheetId="29"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3" hidden="1">{"macro",#N/A,FALSE,"Macro";"smq2",#N/A,FALSE,"Data";"smq3",#N/A,FALSE,"Data";"smq4",#N/A,FALSE,"Data";"smq5",#N/A,FALSE,"Data";"smq6",#N/A,FALSE,"Data";"smq7",#N/A,FALSE,"Data";"smq8",#N/A,FALSE,"Data";"smq9",#N/A,FALSE,"Data"}</definedName>
    <definedName name="fgh" localSheetId="37"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4" hidden="1">{"macro",#N/A,FALSE,"Macro";"smq2",#N/A,FALSE,"Data";"smq3",#N/A,FALSE,"Data";"smq4",#N/A,FALSE,"Data";"smq5",#N/A,FALSE,"Data";"smq6",#N/A,FALSE,"Data";"smq7",#N/A,FALSE,"Data";"smq8",#N/A,FALSE,"Data";"smq9",#N/A,FALSE,"Data"}</definedName>
    <definedName name="fgh" localSheetId="6"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localSheetId="4" hidden="1">#REF!</definedName>
    <definedName name="fill" localSheetId="6" hidden="1">#REF!</definedName>
    <definedName name="fill" hidden="1">#REF!</definedName>
    <definedName name="Financing" localSheetId="24" hidden="1">{"Tab1",#N/A,FALSE,"P";"Tab2",#N/A,FALSE,"P"}</definedName>
    <definedName name="Financing" localSheetId="25" hidden="1">{"Tab1",#N/A,FALSE,"P";"Tab2",#N/A,FALSE,"P"}</definedName>
    <definedName name="Financing" localSheetId="28" hidden="1">{"Tab1",#N/A,FALSE,"P";"Tab2",#N/A,FALSE,"P"}</definedName>
    <definedName name="Financing" localSheetId="29" hidden="1">{"Tab1",#N/A,FALSE,"P";"Tab2",#N/A,FALSE,"P"}</definedName>
    <definedName name="Financing" localSheetId="31" hidden="1">{"Tab1",#N/A,FALSE,"P";"Tab2",#N/A,FALSE,"P"}</definedName>
    <definedName name="Financing" localSheetId="32" hidden="1">{"Tab1",#N/A,FALSE,"P";"Tab2",#N/A,FALSE,"P"}</definedName>
    <definedName name="Financing" localSheetId="33" hidden="1">{"Tab1",#N/A,FALSE,"P";"Tab2",#N/A,FALSE,"P"}</definedName>
    <definedName name="Financing" localSheetId="37" hidden="1">{"Tab1",#N/A,FALSE,"P";"Tab2",#N/A,FALSE,"P"}</definedName>
    <definedName name="Financing" localSheetId="39" hidden="1">{"Tab1",#N/A,FALSE,"P";"Tab2",#N/A,FALSE,"P"}</definedName>
    <definedName name="Financing" localSheetId="41" hidden="1">{"Tab1",#N/A,FALSE,"P";"Tab2",#N/A,FALSE,"P"}</definedName>
    <definedName name="Financing" localSheetId="42" hidden="1">{"Tab1",#N/A,FALSE,"P";"Tab2",#N/A,FALSE,"P"}</definedName>
    <definedName name="Financing" localSheetId="4" hidden="1">{"Tab1",#N/A,FALSE,"P";"Tab2",#N/A,FALSE,"P"}</definedName>
    <definedName name="Financing" localSheetId="6" hidden="1">{"Tab1",#N/A,FALSE,"P";"Tab2",#N/A,FALSE,"P"}</definedName>
    <definedName name="Financing" hidden="1">{"Tab1",#N/A,FALSE,"P";"Tab2",#N/A,FALSE,"P"}</definedName>
    <definedName name="find.this2" localSheetId="24" hidden="1">{"macroa",#N/A,FALSE,"Macro";"suma2",#N/A,FALSE,"Data";"suma3",#N/A,FALSE,"Data";"suma4",#N/A,FALSE,"Data";"suma5",#N/A,FALSE,"Data";"suma6",#N/A,FALSE,"Data";"suma7",#N/A,FALSE,"Data";"suma8",#N/A,FALSE,"Data";"suma9",#N/A,FALSE,"Data"}</definedName>
    <definedName name="find.this2" localSheetId="25" hidden="1">{"macroa",#N/A,FALSE,"Macro";"suma2",#N/A,FALSE,"Data";"suma3",#N/A,FALSE,"Data";"suma4",#N/A,FALSE,"Data";"suma5",#N/A,FALSE,"Data";"suma6",#N/A,FALSE,"Data";"suma7",#N/A,FALSE,"Data";"suma8",#N/A,FALSE,"Data";"suma9",#N/A,FALSE,"Data"}</definedName>
    <definedName name="find.this2" localSheetId="28" hidden="1">{"macroa",#N/A,FALSE,"Macro";"suma2",#N/A,FALSE,"Data";"suma3",#N/A,FALSE,"Data";"suma4",#N/A,FALSE,"Data";"suma5",#N/A,FALSE,"Data";"suma6",#N/A,FALSE,"Data";"suma7",#N/A,FALSE,"Data";"suma8",#N/A,FALSE,"Data";"suma9",#N/A,FALSE,"Data"}</definedName>
    <definedName name="find.this2" localSheetId="29"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3" hidden="1">{"macroa",#N/A,FALSE,"Macro";"suma2",#N/A,FALSE,"Data";"suma3",#N/A,FALSE,"Data";"suma4",#N/A,FALSE,"Data";"suma5",#N/A,FALSE,"Data";"suma6",#N/A,FALSE,"Data";"suma7",#N/A,FALSE,"Data";"suma8",#N/A,FALSE,"Data";"suma9",#N/A,FALSE,"Data"}</definedName>
    <definedName name="find.this2" localSheetId="37"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4" hidden="1">{"macroa",#N/A,FALSE,"Macro";"suma2",#N/A,FALSE,"Data";"suma3",#N/A,FALSE,"Data";"suma4",#N/A,FALSE,"Data";"suma5",#N/A,FALSE,"Data";"suma6",#N/A,FALSE,"Data";"suma7",#N/A,FALSE,"Data";"suma8",#N/A,FALSE,"Data";"suma9",#N/A,FALSE,"Data"}</definedName>
    <definedName name="find.this2" localSheetId="6"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24" hidden="1">{"mt1",#N/A,FALSE,"Debt";"mt2",#N/A,FALSE,"Debt";"mt3",#N/A,FALSE,"Debt";"mt4",#N/A,FALSE,"Debt";"mt5",#N/A,FALSE,"Debt";"mt6",#N/A,FALSE,"Debt";"mt7",#N/A,FALSE,"Debt"}</definedName>
    <definedName name="findthis" localSheetId="25" hidden="1">{"mt1",#N/A,FALSE,"Debt";"mt2",#N/A,FALSE,"Debt";"mt3",#N/A,FALSE,"Debt";"mt4",#N/A,FALSE,"Debt";"mt5",#N/A,FALSE,"Debt";"mt6",#N/A,FALSE,"Debt";"mt7",#N/A,FALSE,"Debt"}</definedName>
    <definedName name="findthis" localSheetId="28" hidden="1">{"mt1",#N/A,FALSE,"Debt";"mt2",#N/A,FALSE,"Debt";"mt3",#N/A,FALSE,"Debt";"mt4",#N/A,FALSE,"Debt";"mt5",#N/A,FALSE,"Debt";"mt6",#N/A,FALSE,"Debt";"mt7",#N/A,FALSE,"Debt"}</definedName>
    <definedName name="findthis" localSheetId="29"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3" hidden="1">{"mt1",#N/A,FALSE,"Debt";"mt2",#N/A,FALSE,"Debt";"mt3",#N/A,FALSE,"Debt";"mt4",#N/A,FALSE,"Debt";"mt5",#N/A,FALSE,"Debt";"mt6",#N/A,FALSE,"Debt";"mt7",#N/A,FALSE,"Debt"}</definedName>
    <definedName name="findthis" localSheetId="37"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4" hidden="1">{"mt1",#N/A,FALSE,"Debt";"mt2",#N/A,FALSE,"Debt";"mt3",#N/A,FALSE,"Debt";"mt4",#N/A,FALSE,"Debt";"mt5",#N/A,FALSE,"Debt";"mt6",#N/A,FALSE,"Debt";"mt7",#N/A,FALSE,"Debt"}</definedName>
    <definedName name="findthis" localSheetId="6"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28" hidden="1">#REF!</definedName>
    <definedName name="Fiscal" localSheetId="39" hidden="1">#REF!</definedName>
    <definedName name="Fiscal" localSheetId="42" hidden="1">#REF!</definedName>
    <definedName name="Fiscal" localSheetId="4" hidden="1">#REF!</definedName>
    <definedName name="Fiscal" localSheetId="6" hidden="1">#REF!</definedName>
    <definedName name="Fiscal" hidden="1">#REF!</definedName>
    <definedName name="forex_IMF" localSheetId="39">#REF!</definedName>
    <definedName name="forex_IMF">#REF!</definedName>
    <definedName name="frog"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 localSheetId="39">#REF!</definedName>
    <definedName name="g">#REF!</definedName>
    <definedName name="ge" localSheetId="24" hidden="1">{"macro",#N/A,FALSE,"Macro";"smq2",#N/A,FALSE,"Data";"smq3",#N/A,FALSE,"Data";"smq4",#N/A,FALSE,"Data";"smq5",#N/A,FALSE,"Data";"smq6",#N/A,FALSE,"Data";"smq7",#N/A,FALSE,"Data";"smq8",#N/A,FALSE,"Data";"smq9",#N/A,FALSE,"Data"}</definedName>
    <definedName name="ge" localSheetId="25" hidden="1">{"macro",#N/A,FALSE,"Macro";"smq2",#N/A,FALSE,"Data";"smq3",#N/A,FALSE,"Data";"smq4",#N/A,FALSE,"Data";"smq5",#N/A,FALSE,"Data";"smq6",#N/A,FALSE,"Data";"smq7",#N/A,FALSE,"Data";"smq8",#N/A,FALSE,"Data";"smq9",#N/A,FALSE,"Data"}</definedName>
    <definedName name="ge" localSheetId="28" hidden="1">{"macro",#N/A,FALSE,"Macro";"smq2",#N/A,FALSE,"Data";"smq3",#N/A,FALSE,"Data";"smq4",#N/A,FALSE,"Data";"smq5",#N/A,FALSE,"Data";"smq6",#N/A,FALSE,"Data";"smq7",#N/A,FALSE,"Data";"smq8",#N/A,FALSE,"Data";"smq9",#N/A,FALSE,"Data"}</definedName>
    <definedName name="ge" localSheetId="29"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3" hidden="1">{"macro",#N/A,FALSE,"Macro";"smq2",#N/A,FALSE,"Data";"smq3",#N/A,FALSE,"Data";"smq4",#N/A,FALSE,"Data";"smq5",#N/A,FALSE,"Data";"smq6",#N/A,FALSE,"Data";"smq7",#N/A,FALSE,"Data";"smq8",#N/A,FALSE,"Data";"smq9",#N/A,FALSE,"Data"}</definedName>
    <definedName name="ge" localSheetId="37"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4" hidden="1">{"macro",#N/A,FALSE,"Macro";"smq2",#N/A,FALSE,"Data";"smq3",#N/A,FALSE,"Data";"smq4",#N/A,FALSE,"Data";"smq5",#N/A,FALSE,"Data";"smq6",#N/A,FALSE,"Data";"smq7",#N/A,FALSE,"Data";"smq8",#N/A,FALSE,"Data";"smq9",#N/A,FALSE,"Data"}</definedName>
    <definedName name="ge" localSheetId="6"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24" hidden="1">{"mt1",#N/A,FALSE,"Debt";"mt2",#N/A,FALSE,"Debt";"mt3",#N/A,FALSE,"Debt";"mt4",#N/A,FALSE,"Debt";"mt5",#N/A,FALSE,"Debt";"mt6",#N/A,FALSE,"Debt";"mt7",#N/A,FALSE,"Debt"}</definedName>
    <definedName name="gfd" localSheetId="25" hidden="1">{"mt1",#N/A,FALSE,"Debt";"mt2",#N/A,FALSE,"Debt";"mt3",#N/A,FALSE,"Debt";"mt4",#N/A,FALSE,"Debt";"mt5",#N/A,FALSE,"Debt";"mt6",#N/A,FALSE,"Debt";"mt7",#N/A,FALSE,"Debt"}</definedName>
    <definedName name="gfd" localSheetId="28" hidden="1">{"mt1",#N/A,FALSE,"Debt";"mt2",#N/A,FALSE,"Debt";"mt3",#N/A,FALSE,"Debt";"mt4",#N/A,FALSE,"Debt";"mt5",#N/A,FALSE,"Debt";"mt6",#N/A,FALSE,"Debt";"mt7",#N/A,FALSE,"Debt"}</definedName>
    <definedName name="gfd" localSheetId="29"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3" hidden="1">{"mt1",#N/A,FALSE,"Debt";"mt2",#N/A,FALSE,"Debt";"mt3",#N/A,FALSE,"Debt";"mt4",#N/A,FALSE,"Debt";"mt5",#N/A,FALSE,"Debt";"mt6",#N/A,FALSE,"Debt";"mt7",#N/A,FALSE,"Debt"}</definedName>
    <definedName name="gfd" localSheetId="37"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4" hidden="1">{"mt1",#N/A,FALSE,"Debt";"mt2",#N/A,FALSE,"Debt";"mt3",#N/A,FALSE,"Debt";"mt4",#N/A,FALSE,"Debt";"mt5",#N/A,FALSE,"Debt";"mt6",#N/A,FALSE,"Debt";"mt7",#N/A,FALSE,"Debt"}</definedName>
    <definedName name="gfd" localSheetId="6"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24" hidden="1">{"TBILLS_ALL",#N/A,FALSE,"FITB_all"}</definedName>
    <definedName name="gg" localSheetId="25" hidden="1">{"TBILLS_ALL",#N/A,FALSE,"FITB_all"}</definedName>
    <definedName name="gg" localSheetId="28" hidden="1">{"TBILLS_ALL",#N/A,FALSE,"FITB_all"}</definedName>
    <definedName name="gg" localSheetId="29" hidden="1">{"TBILLS_ALL",#N/A,FALSE,"FITB_all"}</definedName>
    <definedName name="gg" localSheetId="31" hidden="1">{"TBILLS_ALL",#N/A,FALSE,"FITB_all"}</definedName>
    <definedName name="gg" localSheetId="32" hidden="1">{"TBILLS_ALL",#N/A,FALSE,"FITB_all"}</definedName>
    <definedName name="gg" localSheetId="33" hidden="1">{"TBILLS_ALL",#N/A,FALSE,"FITB_all"}</definedName>
    <definedName name="gg" localSheetId="37" hidden="1">{"TBILLS_ALL",#N/A,FALSE,"FITB_all"}</definedName>
    <definedName name="gg" localSheetId="39" hidden="1">{"TBILLS_ALL",#N/A,FALSE,"FITB_all"}</definedName>
    <definedName name="gg" localSheetId="41" hidden="1">{"TBILLS_ALL",#N/A,FALSE,"FITB_all"}</definedName>
    <definedName name="gg" localSheetId="42" hidden="1">{"TBILLS_ALL",#N/A,FALSE,"FITB_all"}</definedName>
    <definedName name="gg" localSheetId="4" hidden="1">{"TBILLS_ALL",#N/A,FALSE,"FITB_all"}</definedName>
    <definedName name="gg" localSheetId="6" hidden="1">{"TBILLS_ALL",#N/A,FALSE,"FITB_all"}</definedName>
    <definedName name="gg" hidden="1">{"TBILLS_ALL",#N/A,FALSE,"FITB_all"}</definedName>
    <definedName name="ggg" localSheetId="24" hidden="1">{"Riqfin97",#N/A,FALSE,"Tran";"Riqfinpro",#N/A,FALSE,"Tran"}</definedName>
    <definedName name="ggg" localSheetId="25" hidden="1">{"Riqfin97",#N/A,FALSE,"Tran";"Riqfinpro",#N/A,FALSE,"Tran"}</definedName>
    <definedName name="ggg" localSheetId="28" hidden="1">{"Riqfin97",#N/A,FALSE,"Tran";"Riqfinpro",#N/A,FALSE,"Tran"}</definedName>
    <definedName name="ggg" localSheetId="29" hidden="1">{"Riqfin97",#N/A,FALSE,"Tran";"Riqfinpro",#N/A,FALSE,"Tran"}</definedName>
    <definedName name="ggg" localSheetId="31" hidden="1">{"Riqfin97",#N/A,FALSE,"Tran";"Riqfinpro",#N/A,FALSE,"Tran"}</definedName>
    <definedName name="ggg" localSheetId="32" hidden="1">{"Riqfin97",#N/A,FALSE,"Tran";"Riqfinpro",#N/A,FALSE,"Tran"}</definedName>
    <definedName name="ggg" localSheetId="33" hidden="1">{"Riqfin97",#N/A,FALSE,"Tran";"Riqfinpro",#N/A,FALSE,"Tran"}</definedName>
    <definedName name="ggg" localSheetId="37" hidden="1">{"Riqfin97",#N/A,FALSE,"Tran";"Riqfinpro",#N/A,FALSE,"Tran"}</definedName>
    <definedName name="ggg" localSheetId="39" hidden="1">{"Riqfin97",#N/A,FALSE,"Tran";"Riqfinpro",#N/A,FALSE,"Tran"}</definedName>
    <definedName name="ggg" localSheetId="41" hidden="1">{"Riqfin97",#N/A,FALSE,"Tran";"Riqfinpro",#N/A,FALSE,"Tran"}</definedName>
    <definedName name="ggg" localSheetId="42" hidden="1">{"Riqfin97",#N/A,FALSE,"Tran";"Riqfinpro",#N/A,FALSE,"Tran"}</definedName>
    <definedName name="ggg" localSheetId="4" hidden="1">{"Riqfin97",#N/A,FALSE,"Tran";"Riqfinpro",#N/A,FALSE,"Tran"}</definedName>
    <definedName name="ggg" localSheetId="6" hidden="1">{"Riqfin97",#N/A,FALSE,"Tran";"Riqfinpro",#N/A,FALSE,"Tran"}</definedName>
    <definedName name="ggg" hidden="1">{"Riqfin97",#N/A,FALSE,"Tran";"Riqfinpro",#N/A,FALSE,"Tran"}</definedName>
    <definedName name="ggggg" localSheetId="4" hidden="1">#REF!</definedName>
    <definedName name="ggggg" localSheetId="6" hidden="1">#REF!</definedName>
    <definedName name="ggggg" hidden="1">#REF!</definedName>
    <definedName name="ghjf" localSheetId="24" hidden="1">{#N/A,#N/A,FALSE,"CB";#N/A,#N/A,FALSE,"CMB";#N/A,#N/A,FALSE,"NBFI"}</definedName>
    <definedName name="ghjf" localSheetId="25" hidden="1">{#N/A,#N/A,FALSE,"CB";#N/A,#N/A,FALSE,"CMB";#N/A,#N/A,FALSE,"NBFI"}</definedName>
    <definedName name="ghjf" localSheetId="28" hidden="1">{#N/A,#N/A,FALSE,"CB";#N/A,#N/A,FALSE,"CMB";#N/A,#N/A,FALSE,"NBFI"}</definedName>
    <definedName name="ghjf" localSheetId="29" hidden="1">{#N/A,#N/A,FALSE,"CB";#N/A,#N/A,FALSE,"CMB";#N/A,#N/A,FALSE,"NBFI"}</definedName>
    <definedName name="ghjf" localSheetId="31" hidden="1">{#N/A,#N/A,FALSE,"CB";#N/A,#N/A,FALSE,"CMB";#N/A,#N/A,FALSE,"NBFI"}</definedName>
    <definedName name="ghjf" localSheetId="32" hidden="1">{#N/A,#N/A,FALSE,"CB";#N/A,#N/A,FALSE,"CMB";#N/A,#N/A,FALSE,"NBFI"}</definedName>
    <definedName name="ghjf" localSheetId="33" hidden="1">{#N/A,#N/A,FALSE,"CB";#N/A,#N/A,FALSE,"CMB";#N/A,#N/A,FALSE,"NBFI"}</definedName>
    <definedName name="ghjf" localSheetId="37" hidden="1">{#N/A,#N/A,FALSE,"CB";#N/A,#N/A,FALSE,"CMB";#N/A,#N/A,FALSE,"NBFI"}</definedName>
    <definedName name="ghjf" localSheetId="39" hidden="1">{#N/A,#N/A,FALSE,"CB";#N/A,#N/A,FALSE,"CMB";#N/A,#N/A,FALSE,"NBFI"}</definedName>
    <definedName name="ghjf" localSheetId="41" hidden="1">{#N/A,#N/A,FALSE,"CB";#N/A,#N/A,FALSE,"CMB";#N/A,#N/A,FALSE,"NBFI"}</definedName>
    <definedName name="ghjf" localSheetId="42" hidden="1">{#N/A,#N/A,FALSE,"CB";#N/A,#N/A,FALSE,"CMB";#N/A,#N/A,FALSE,"NBFI"}</definedName>
    <definedName name="ghjf" localSheetId="4" hidden="1">{#N/A,#N/A,FALSE,"CB";#N/A,#N/A,FALSE,"CMB";#N/A,#N/A,FALSE,"NBFI"}</definedName>
    <definedName name="ghjf" localSheetId="6" hidden="1">{#N/A,#N/A,FALSE,"CB";#N/A,#N/A,FALSE,"CMB";#N/A,#N/A,FALSE,"NBFI"}</definedName>
    <definedName name="ghjf" hidden="1">{#N/A,#N/A,FALSE,"CB";#N/A,#N/A,FALSE,"CMB";#N/A,#N/A,FALSE,"NBFI"}</definedName>
    <definedName name="giuih" localSheetId="24" hidden="1">{"macroa",#N/A,FALSE,"Macro";"suma2",#N/A,FALSE,"Data";"suma3",#N/A,FALSE,"Data";"suma4",#N/A,FALSE,"Data";"suma5",#N/A,FALSE,"Data";"suma6",#N/A,FALSE,"Data";"suma7",#N/A,FALSE,"Data";"suma8",#N/A,FALSE,"Data";"suma9",#N/A,FALSE,"Data"}</definedName>
    <definedName name="giuih" localSheetId="25" hidden="1">{"macroa",#N/A,FALSE,"Macro";"suma2",#N/A,FALSE,"Data";"suma3",#N/A,FALSE,"Data";"suma4",#N/A,FALSE,"Data";"suma5",#N/A,FALSE,"Data";"suma6",#N/A,FALSE,"Data";"suma7",#N/A,FALSE,"Data";"suma8",#N/A,FALSE,"Data";"suma9",#N/A,FALSE,"Data"}</definedName>
    <definedName name="giuih" localSheetId="28" hidden="1">{"macroa",#N/A,FALSE,"Macro";"suma2",#N/A,FALSE,"Data";"suma3",#N/A,FALSE,"Data";"suma4",#N/A,FALSE,"Data";"suma5",#N/A,FALSE,"Data";"suma6",#N/A,FALSE,"Data";"suma7",#N/A,FALSE,"Data";"suma8",#N/A,FALSE,"Data";"suma9",#N/A,FALSE,"Data"}</definedName>
    <definedName name="giuih" localSheetId="29"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3" hidden="1">{"macroa",#N/A,FALSE,"Macro";"suma2",#N/A,FALSE,"Data";"suma3",#N/A,FALSE,"Data";"suma4",#N/A,FALSE,"Data";"suma5",#N/A,FALSE,"Data";"suma6",#N/A,FALSE,"Data";"suma7",#N/A,FALSE,"Data";"suma8",#N/A,FALSE,"Data";"suma9",#N/A,FALSE,"Data"}</definedName>
    <definedName name="giuih" localSheetId="37"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4" hidden="1">{"macroa",#N/A,FALSE,"Macro";"suma2",#N/A,FALSE,"Data";"suma3",#N/A,FALSE,"Data";"suma4",#N/A,FALSE,"Data";"suma5",#N/A,FALSE,"Data";"suma6",#N/A,FALSE,"Data";"suma7",#N/A,FALSE,"Data";"suma8",#N/A,FALSE,"Data";"suma9",#N/A,FALSE,"Data"}</definedName>
    <definedName name="giuih" localSheetId="6"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race_NC" localSheetId="39">#REF!</definedName>
    <definedName name="Grace_NC">#REF!</definedName>
    <definedName name="gy" localSheetId="24" hidden="1">{"macro",#N/A,FALSE,"Macro";"smq2",#N/A,FALSE,"Data";"smq3",#N/A,FALSE,"Data";"smq4",#N/A,FALSE,"Data";"smq5",#N/A,FALSE,"Data";"smq6",#N/A,FALSE,"Data";"smq7",#N/A,FALSE,"Data";"smq8",#N/A,FALSE,"Data";"smq9",#N/A,FALSE,"Data"}</definedName>
    <definedName name="gy" localSheetId="25" hidden="1">{"macro",#N/A,FALSE,"Macro";"smq2",#N/A,FALSE,"Data";"smq3",#N/A,FALSE,"Data";"smq4",#N/A,FALSE,"Data";"smq5",#N/A,FALSE,"Data";"smq6",#N/A,FALSE,"Data";"smq7",#N/A,FALSE,"Data";"smq8",#N/A,FALSE,"Data";"smq9",#N/A,FALSE,"Data"}</definedName>
    <definedName name="gy" localSheetId="28" hidden="1">{"macro",#N/A,FALSE,"Macro";"smq2",#N/A,FALSE,"Data";"smq3",#N/A,FALSE,"Data";"smq4",#N/A,FALSE,"Data";"smq5",#N/A,FALSE,"Data";"smq6",#N/A,FALSE,"Data";"smq7",#N/A,FALSE,"Data";"smq8",#N/A,FALSE,"Data";"smq9",#N/A,FALSE,"Data"}</definedName>
    <definedName name="gy" localSheetId="29"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3" hidden="1">{"macro",#N/A,FALSE,"Macro";"smq2",#N/A,FALSE,"Data";"smq3",#N/A,FALSE,"Data";"smq4",#N/A,FALSE,"Data";"smq5",#N/A,FALSE,"Data";"smq6",#N/A,FALSE,"Data";"smq7",#N/A,FALSE,"Data";"smq8",#N/A,FALSE,"Data";"smq9",#N/A,FALSE,"Data"}</definedName>
    <definedName name="gy" localSheetId="37"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4" hidden="1">{"macro",#N/A,FALSE,"Macro";"smq2",#N/A,FALSE,"Data";"smq3",#N/A,FALSE,"Data";"smq4",#N/A,FALSE,"Data";"smq5",#N/A,FALSE,"Data";"smq6",#N/A,FALSE,"Data";"smq7",#N/A,FALSE,"Data";"smq8",#N/A,FALSE,"Data";"smq9",#N/A,FALSE,"Data"}</definedName>
    <definedName name="gy" localSheetId="6"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4" hidden="1">#REF!</definedName>
    <definedName name="h" localSheetId="6" hidden="1">#REF!</definedName>
    <definedName name="h" hidden="1">#REF!</definedName>
    <definedName name="hhh" localSheetId="4" hidden="1">#REF!</definedName>
    <definedName name="hhh" localSheetId="6" hidden="1">#REF!</definedName>
    <definedName name="hhh" hidden="1">#REF!</definedName>
    <definedName name="hjkl" localSheetId="24" hidden="1">{"Tab1",#N/A,FALSE,"P";"Tab2",#N/A,FALSE,"P"}</definedName>
    <definedName name="hjkl" localSheetId="25" hidden="1">{"Tab1",#N/A,FALSE,"P";"Tab2",#N/A,FALSE,"P"}</definedName>
    <definedName name="hjkl" localSheetId="28" hidden="1">{"Tab1",#N/A,FALSE,"P";"Tab2",#N/A,FALSE,"P"}</definedName>
    <definedName name="hjkl" localSheetId="29" hidden="1">{"Tab1",#N/A,FALSE,"P";"Tab2",#N/A,FALSE,"P"}</definedName>
    <definedName name="hjkl" localSheetId="31" hidden="1">{"Tab1",#N/A,FALSE,"P";"Tab2",#N/A,FALSE,"P"}</definedName>
    <definedName name="hjkl" localSheetId="32" hidden="1">{"Tab1",#N/A,FALSE,"P";"Tab2",#N/A,FALSE,"P"}</definedName>
    <definedName name="hjkl" localSheetId="33" hidden="1">{"Tab1",#N/A,FALSE,"P";"Tab2",#N/A,FALSE,"P"}</definedName>
    <definedName name="hjkl" localSheetId="37" hidden="1">{"Tab1",#N/A,FALSE,"P";"Tab2",#N/A,FALSE,"P"}</definedName>
    <definedName name="hjkl" localSheetId="39" hidden="1">{"Tab1",#N/A,FALSE,"P";"Tab2",#N/A,FALSE,"P"}</definedName>
    <definedName name="hjkl" localSheetId="41" hidden="1">{"Tab1",#N/A,FALSE,"P";"Tab2",#N/A,FALSE,"P"}</definedName>
    <definedName name="hjkl" localSheetId="42" hidden="1">{"Tab1",#N/A,FALSE,"P";"Tab2",#N/A,FALSE,"P"}</definedName>
    <definedName name="hjkl" localSheetId="4" hidden="1">{"Tab1",#N/A,FALSE,"P";"Tab2",#N/A,FALSE,"P"}</definedName>
    <definedName name="hjkl" localSheetId="6" hidden="1">{"Tab1",#N/A,FALSE,"P";"Tab2",#N/A,FALSE,"P"}</definedName>
    <definedName name="hjkl" hidden="1">{"Tab1",#N/A,FALSE,"P";"Tab2",#N/A,FALSE,"P"}</definedName>
    <definedName name="ii" localSheetId="24" hidden="1">{"Tab1",#N/A,FALSE,"P";"Tab2",#N/A,FALSE,"P"}</definedName>
    <definedName name="ii" localSheetId="25" hidden="1">{"Tab1",#N/A,FALSE,"P";"Tab2",#N/A,FALSE,"P"}</definedName>
    <definedName name="ii" localSheetId="28" hidden="1">{"Tab1",#N/A,FALSE,"P";"Tab2",#N/A,FALSE,"P"}</definedName>
    <definedName name="ii" localSheetId="29" hidden="1">{"Tab1",#N/A,FALSE,"P";"Tab2",#N/A,FALSE,"P"}</definedName>
    <definedName name="ii" localSheetId="31" hidden="1">{"Tab1",#N/A,FALSE,"P";"Tab2",#N/A,FALSE,"P"}</definedName>
    <definedName name="ii" localSheetId="32" hidden="1">{"Tab1",#N/A,FALSE,"P";"Tab2",#N/A,FALSE,"P"}</definedName>
    <definedName name="ii" localSheetId="33" hidden="1">{"Tab1",#N/A,FALSE,"P";"Tab2",#N/A,FALSE,"P"}</definedName>
    <definedName name="ii" localSheetId="37" hidden="1">{"Tab1",#N/A,FALSE,"P";"Tab2",#N/A,FALSE,"P"}</definedName>
    <definedName name="ii" localSheetId="39" hidden="1">{"Tab1",#N/A,FALSE,"P";"Tab2",#N/A,FALSE,"P"}</definedName>
    <definedName name="ii" localSheetId="41" hidden="1">{"Tab1",#N/A,FALSE,"P";"Tab2",#N/A,FALSE,"P"}</definedName>
    <definedName name="ii" localSheetId="42" hidden="1">{"Tab1",#N/A,FALSE,"P";"Tab2",#N/A,FALSE,"P"}</definedName>
    <definedName name="ii" localSheetId="4" hidden="1">{"Tab1",#N/A,FALSE,"P";"Tab2",#N/A,FALSE,"P"}</definedName>
    <definedName name="ii" localSheetId="6" hidden="1">{"Tab1",#N/A,FALSE,"P";"Tab2",#N/A,FALSE,"P"}</definedName>
    <definedName name="ii" hidden="1">{"Tab1",#N/A,FALSE,"P";"Tab2",#N/A,FALSE,"P"}</definedName>
    <definedName name="ijh" localSheetId="24" hidden="1">{"mt1",#N/A,FALSE,"Debt";"mt2",#N/A,FALSE,"Debt";"mt3",#N/A,FALSE,"Debt";"mt4",#N/A,FALSE,"Debt";"mt5",#N/A,FALSE,"Debt";"mt6",#N/A,FALSE,"Debt";"mt7",#N/A,FALSE,"Debt"}</definedName>
    <definedName name="ijh" localSheetId="25" hidden="1">{"mt1",#N/A,FALSE,"Debt";"mt2",#N/A,FALSE,"Debt";"mt3",#N/A,FALSE,"Debt";"mt4",#N/A,FALSE,"Debt";"mt5",#N/A,FALSE,"Debt";"mt6",#N/A,FALSE,"Debt";"mt7",#N/A,FALSE,"Debt"}</definedName>
    <definedName name="ijh" localSheetId="28" hidden="1">{"mt1",#N/A,FALSE,"Debt";"mt2",#N/A,FALSE,"Debt";"mt3",#N/A,FALSE,"Debt";"mt4",#N/A,FALSE,"Debt";"mt5",#N/A,FALSE,"Debt";"mt6",#N/A,FALSE,"Debt";"mt7",#N/A,FALSE,"Debt"}</definedName>
    <definedName name="ijh" localSheetId="29"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3" hidden="1">{"mt1",#N/A,FALSE,"Debt";"mt2",#N/A,FALSE,"Debt";"mt3",#N/A,FALSE,"Debt";"mt4",#N/A,FALSE,"Debt";"mt5",#N/A,FALSE,"Debt";"mt6",#N/A,FALSE,"Debt";"mt7",#N/A,FALSE,"Debt"}</definedName>
    <definedName name="ijh" localSheetId="37"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4" hidden="1">{"mt1",#N/A,FALSE,"Debt";"mt2",#N/A,FALSE,"Debt";"mt3",#N/A,FALSE,"Debt";"mt4",#N/A,FALSE,"Debt";"mt5",#N/A,FALSE,"Debt";"mt6",#N/A,FALSE,"Debt";"mt7",#N/A,FALSE,"Debt"}</definedName>
    <definedName name="ijh" localSheetId="6"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24" hidden="1">{"Main Economic Indicators",#N/A,FALSE,"C"}</definedName>
    <definedName name="imf" localSheetId="25" hidden="1">{"Main Economic Indicators",#N/A,FALSE,"C"}</definedName>
    <definedName name="imf" localSheetId="28" hidden="1">{"Main Economic Indicators",#N/A,FALSE,"C"}</definedName>
    <definedName name="imf" localSheetId="29" hidden="1">{"Main Economic Indicators",#N/A,FALSE,"C"}</definedName>
    <definedName name="imf" localSheetId="31" hidden="1">{"Main Economic Indicators",#N/A,FALSE,"C"}</definedName>
    <definedName name="imf" localSheetId="32" hidden="1">{"Main Economic Indicators",#N/A,FALSE,"C"}</definedName>
    <definedName name="imf" localSheetId="33" hidden="1">{"Main Economic Indicators",#N/A,FALSE,"C"}</definedName>
    <definedName name="imf" localSheetId="37" hidden="1">{"Main Economic Indicators",#N/A,FALSE,"C"}</definedName>
    <definedName name="imf" localSheetId="39" hidden="1">{"Main Economic Indicators",#N/A,FALSE,"C"}</definedName>
    <definedName name="imf" localSheetId="41" hidden="1">{"Main Economic Indicators",#N/A,FALSE,"C"}</definedName>
    <definedName name="imf" localSheetId="42" hidden="1">{"Main Economic Indicators",#N/A,FALSE,"C"}</definedName>
    <definedName name="imf" localSheetId="4" hidden="1">{"Main Economic Indicators",#N/A,FALSE,"C"}</definedName>
    <definedName name="imf" localSheetId="6" hidden="1">{"Main Economic Indicators",#N/A,FALSE,"C"}</definedName>
    <definedName name="imf" hidden="1">{"Main Economic Indicators",#N/A,FALSE,"C"}</definedName>
    <definedName name="imports2" localSheetId="24" hidden="1">{"partial screen",#N/A,FALSE,"State_Gov't"}</definedName>
    <definedName name="imports2" localSheetId="25" hidden="1">{"partial screen",#N/A,FALSE,"State_Gov't"}</definedName>
    <definedName name="imports2" localSheetId="28" hidden="1">{"partial screen",#N/A,FALSE,"State_Gov't"}</definedName>
    <definedName name="imports2" localSheetId="29" hidden="1">{"partial screen",#N/A,FALSE,"State_Gov't"}</definedName>
    <definedName name="imports2" localSheetId="31" hidden="1">{"partial screen",#N/A,FALSE,"State_Gov't"}</definedName>
    <definedName name="imports2" localSheetId="32" hidden="1">{"partial screen",#N/A,FALSE,"State_Gov't"}</definedName>
    <definedName name="imports2" localSheetId="33" hidden="1">{"partial screen",#N/A,FALSE,"State_Gov't"}</definedName>
    <definedName name="imports2" localSheetId="37" hidden="1">{"partial screen",#N/A,FALSE,"State_Gov't"}</definedName>
    <definedName name="imports2" localSheetId="39" hidden="1">{"partial screen",#N/A,FALSE,"State_Gov't"}</definedName>
    <definedName name="imports2" localSheetId="41" hidden="1">{"partial screen",#N/A,FALSE,"State_Gov't"}</definedName>
    <definedName name="imports2" localSheetId="42" hidden="1">{"partial screen",#N/A,FALSE,"State_Gov't"}</definedName>
    <definedName name="imports2" localSheetId="4" hidden="1">{"partial screen",#N/A,FALSE,"State_Gov't"}</definedName>
    <definedName name="imports2" localSheetId="6" hidden="1">{"partial screen",#N/A,FALSE,"State_Gov't"}</definedName>
    <definedName name="imports2" hidden="1">{"partial screen",#N/A,FALSE,"State_Gov't"}</definedName>
    <definedName name="inflation" localSheetId="4" hidden="1">#REF!</definedName>
    <definedName name="inflation" localSheetId="6" hidden="1">#REF!</definedName>
    <definedName name="inflation" hidden="1">#REF!</definedName>
    <definedName name="input_in" localSheetId="24" hidden="1">{"TRADE_COMP",#N/A,FALSE,"TAB23APP";"BOP",#N/A,FALSE,"TAB6";"DOT",#N/A,FALSE,"TAB24APP";"EXTDEBT",#N/A,FALSE,"TAB25APP"}</definedName>
    <definedName name="input_in" localSheetId="25" hidden="1">{"TRADE_COMP",#N/A,FALSE,"TAB23APP";"BOP",#N/A,FALSE,"TAB6";"DOT",#N/A,FALSE,"TAB24APP";"EXTDEBT",#N/A,FALSE,"TAB25APP"}</definedName>
    <definedName name="input_in" localSheetId="28" hidden="1">{"TRADE_COMP",#N/A,FALSE,"TAB23APP";"BOP",#N/A,FALSE,"TAB6";"DOT",#N/A,FALSE,"TAB24APP";"EXTDEBT",#N/A,FALSE,"TAB25APP"}</definedName>
    <definedName name="input_in" localSheetId="29" hidden="1">{"TRADE_COMP",#N/A,FALSE,"TAB23APP";"BOP",#N/A,FALSE,"TAB6";"DOT",#N/A,FALSE,"TAB24APP";"EXTDEBT",#N/A,FALSE,"TAB25APP"}</definedName>
    <definedName name="input_in" localSheetId="31" hidden="1">{"TRADE_COMP",#N/A,FALSE,"TAB23APP";"BOP",#N/A,FALSE,"TAB6";"DOT",#N/A,FALSE,"TAB24APP";"EXTDEBT",#N/A,FALSE,"TAB25APP"}</definedName>
    <definedName name="input_in" localSheetId="32" hidden="1">{"TRADE_COMP",#N/A,FALSE,"TAB23APP";"BOP",#N/A,FALSE,"TAB6";"DOT",#N/A,FALSE,"TAB24APP";"EXTDEBT",#N/A,FALSE,"TAB25APP"}</definedName>
    <definedName name="input_in" localSheetId="33" hidden="1">{"TRADE_COMP",#N/A,FALSE,"TAB23APP";"BOP",#N/A,FALSE,"TAB6";"DOT",#N/A,FALSE,"TAB24APP";"EXTDEBT",#N/A,FALSE,"TAB25APP"}</definedName>
    <definedName name="input_in" localSheetId="37" hidden="1">{"TRADE_COMP",#N/A,FALSE,"TAB23APP";"BOP",#N/A,FALSE,"TAB6";"DOT",#N/A,FALSE,"TAB24APP";"EXTDEBT",#N/A,FALSE,"TAB25APP"}</definedName>
    <definedName name="input_in" localSheetId="39" hidden="1">{"TRADE_COMP",#N/A,FALSE,"TAB23APP";"BOP",#N/A,FALSE,"TAB6";"DOT",#N/A,FALSE,"TAB24APP";"EXTDEBT",#N/A,FALSE,"TAB25APP"}</definedName>
    <definedName name="input_in" localSheetId="41" hidden="1">{"TRADE_COMP",#N/A,FALSE,"TAB23APP";"BOP",#N/A,FALSE,"TAB6";"DOT",#N/A,FALSE,"TAB24APP";"EXTDEBT",#N/A,FALSE,"TAB25APP"}</definedName>
    <definedName name="input_in" localSheetId="42" hidden="1">{"TRADE_COMP",#N/A,FALSE,"TAB23APP";"BOP",#N/A,FALSE,"TAB6";"DOT",#N/A,FALSE,"TAB24APP";"EXTDEBT",#N/A,FALSE,"TAB25APP"}</definedName>
    <definedName name="input_in" localSheetId="4" hidden="1">{"TRADE_COMP",#N/A,FALSE,"TAB23APP";"BOP",#N/A,FALSE,"TAB6";"DOT",#N/A,FALSE,"TAB24APP";"EXTDEBT",#N/A,FALSE,"TAB25APP"}</definedName>
    <definedName name="input_in" localSheetId="6" hidden="1">{"TRADE_COMP",#N/A,FALSE,"TAB23APP";"BOP",#N/A,FALSE,"TAB6";"DOT",#N/A,FALSE,"TAB24APP";"EXTDEBT",#N/A,FALSE,"TAB25APP"}</definedName>
    <definedName name="input_in" hidden="1">{"TRADE_COMP",#N/A,FALSE,"TAB23APP";"BOP",#N/A,FALSE,"TAB6";"DOT",#N/A,FALSE,"TAB24APP";"EXTDEBT",#N/A,FALSE,"TAB25APP"}</definedName>
    <definedName name="Interest_NC" localSheetId="39">#REF!</definedName>
    <definedName name="Interest_NC">#REF!</definedName>
    <definedName name="InterestRate" localSheetId="39">#REF!</definedName>
    <definedName name="InterestRate">#REF!</definedName>
    <definedName name="iop" localSheetId="24" hidden="1">{"Riqfin97",#N/A,FALSE,"Tran";"Riqfinpro",#N/A,FALSE,"Tran"}</definedName>
    <definedName name="iop" localSheetId="25" hidden="1">{"Riqfin97",#N/A,FALSE,"Tran";"Riqfinpro",#N/A,FALSE,"Tran"}</definedName>
    <definedName name="iop" localSheetId="28" hidden="1">{"Riqfin97",#N/A,FALSE,"Tran";"Riqfinpro",#N/A,FALSE,"Tran"}</definedName>
    <definedName name="iop" localSheetId="29" hidden="1">{"Riqfin97",#N/A,FALSE,"Tran";"Riqfinpro",#N/A,FALSE,"Tran"}</definedName>
    <definedName name="iop" localSheetId="31" hidden="1">{"Riqfin97",#N/A,FALSE,"Tran";"Riqfinpro",#N/A,FALSE,"Tran"}</definedName>
    <definedName name="iop" localSheetId="32" hidden="1">{"Riqfin97",#N/A,FALSE,"Tran";"Riqfinpro",#N/A,FALSE,"Tran"}</definedName>
    <definedName name="iop" localSheetId="33" hidden="1">{"Riqfin97",#N/A,FALSE,"Tran";"Riqfinpro",#N/A,FALSE,"Tran"}</definedName>
    <definedName name="iop" localSheetId="37" hidden="1">{"Riqfin97",#N/A,FALSE,"Tran";"Riqfinpro",#N/A,FALSE,"Tran"}</definedName>
    <definedName name="iop" localSheetId="39" hidden="1">{"Riqfin97",#N/A,FALSE,"Tran";"Riqfinpro",#N/A,FALSE,"Tran"}</definedName>
    <definedName name="iop" localSheetId="41" hidden="1">{"Riqfin97",#N/A,FALSE,"Tran";"Riqfinpro",#N/A,FALSE,"Tran"}</definedName>
    <definedName name="iop" localSheetId="42" hidden="1">{"Riqfin97",#N/A,FALSE,"Tran";"Riqfinpro",#N/A,FALSE,"Tran"}</definedName>
    <definedName name="iop" localSheetId="4" hidden="1">{"Riqfin97",#N/A,FALSE,"Tran";"Riqfinpro",#N/A,FALSE,"Tran"}</definedName>
    <definedName name="iop" localSheetId="6" hidden="1">{"Riqfin97",#N/A,FALSE,"Tran";"Riqfinpro",#N/A,FALSE,"Tran"}</definedName>
    <definedName name="iop" hidden="1">{"Riqfin97",#N/A,FALSE,"Tran";"Riqfinpro",#N/A,FALSE,"Tran"}</definedName>
    <definedName name="ivh" localSheetId="24" hidden="1">{"macroa",#N/A,FALSE,"Macro";"suma2",#N/A,FALSE,"Data";"suma3",#N/A,FALSE,"Data";"suma4",#N/A,FALSE,"Data";"suma5",#N/A,FALSE,"Data";"suma6",#N/A,FALSE,"Data";"suma7",#N/A,FALSE,"Data";"suma8",#N/A,FALSE,"Data";"suma9",#N/A,FALSE,"Data"}</definedName>
    <definedName name="ivh" localSheetId="25" hidden="1">{"macroa",#N/A,FALSE,"Macro";"suma2",#N/A,FALSE,"Data";"suma3",#N/A,FALSE,"Data";"suma4",#N/A,FALSE,"Data";"suma5",#N/A,FALSE,"Data";"suma6",#N/A,FALSE,"Data";"suma7",#N/A,FALSE,"Data";"suma8",#N/A,FALSE,"Data";"suma9",#N/A,FALSE,"Data"}</definedName>
    <definedName name="ivh" localSheetId="28" hidden="1">{"macroa",#N/A,FALSE,"Macro";"suma2",#N/A,FALSE,"Data";"suma3",#N/A,FALSE,"Data";"suma4",#N/A,FALSE,"Data";"suma5",#N/A,FALSE,"Data";"suma6",#N/A,FALSE,"Data";"suma7",#N/A,FALSE,"Data";"suma8",#N/A,FALSE,"Data";"suma9",#N/A,FALSE,"Data"}</definedName>
    <definedName name="ivh" localSheetId="29"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3" hidden="1">{"macroa",#N/A,FALSE,"Macro";"suma2",#N/A,FALSE,"Data";"suma3",#N/A,FALSE,"Data";"suma4",#N/A,FALSE,"Data";"suma5",#N/A,FALSE,"Data";"suma6",#N/A,FALSE,"Data";"suma7",#N/A,FALSE,"Data";"suma8",#N/A,FALSE,"Data";"suma9",#N/A,FALSE,"Data"}</definedName>
    <definedName name="ivh" localSheetId="37"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4" hidden="1">{"macroa",#N/A,FALSE,"Macro";"suma2",#N/A,FALSE,"Data";"suma3",#N/A,FALSE,"Data";"suma4",#N/A,FALSE,"Data";"suma5",#N/A,FALSE,"Data";"suma6",#N/A,FALSE,"Data";"suma7",#N/A,FALSE,"Data";"suma8",#N/A,FALSE,"Data";"suma9",#N/A,FALSE,"Data"}</definedName>
    <definedName name="ivh" localSheetId="6"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24" hidden="1">{#N/A,#N/A,FALSE,"DOC";"TB_28",#N/A,FALSE,"FITB_28";"TB_91",#N/A,FALSE,"FITB_91";"TB_182",#N/A,FALSE,"FITB_182";"TB_273",#N/A,FALSE,"FITB_273";"TB_364",#N/A,FALSE,"FITB_364 ";"SUMMARY",#N/A,FALSE,"Summary"}</definedName>
    <definedName name="jgukg" localSheetId="25"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29"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3" hidden="1">{#N/A,#N/A,FALSE,"DOC";"TB_28",#N/A,FALSE,"FITB_28";"TB_91",#N/A,FALSE,"FITB_91";"TB_182",#N/A,FALSE,"FITB_182";"TB_273",#N/A,FALSE,"FITB_273";"TB_364",#N/A,FALSE,"FITB_364 ";"SUMMARY",#N/A,FALSE,"Summary"}</definedName>
    <definedName name="jgukg" localSheetId="37"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4"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24" hidden="1">{"Main Economic Indicators",#N/A,FALSE,"C"}</definedName>
    <definedName name="jh" localSheetId="25" hidden="1">{"Main Economic Indicators",#N/A,FALSE,"C"}</definedName>
    <definedName name="jh" localSheetId="28" hidden="1">{"Main Economic Indicators",#N/A,FALSE,"C"}</definedName>
    <definedName name="jh" localSheetId="29" hidden="1">{"Main Economic Indicators",#N/A,FALSE,"C"}</definedName>
    <definedName name="jh" localSheetId="31" hidden="1">{"Main Economic Indicators",#N/A,FALSE,"C"}</definedName>
    <definedName name="jh" localSheetId="32" hidden="1">{"Main Economic Indicators",#N/A,FALSE,"C"}</definedName>
    <definedName name="jh" localSheetId="33" hidden="1">{"Main Economic Indicators",#N/A,FALSE,"C"}</definedName>
    <definedName name="jh" localSheetId="37" hidden="1">{"Main Economic Indicators",#N/A,FALSE,"C"}</definedName>
    <definedName name="jh" localSheetId="39" hidden="1">{"Main Economic Indicators",#N/A,FALSE,"C"}</definedName>
    <definedName name="jh" localSheetId="41" hidden="1">{"Main Economic Indicators",#N/A,FALSE,"C"}</definedName>
    <definedName name="jh" localSheetId="42" hidden="1">{"Main Economic Indicators",#N/A,FALSE,"C"}</definedName>
    <definedName name="jh" localSheetId="4" hidden="1">{"Main Economic Indicators",#N/A,FALSE,"C"}</definedName>
    <definedName name="jh" localSheetId="6" hidden="1">{"Main Economic Indicators",#N/A,FALSE,"C"}</definedName>
    <definedName name="jh" hidden="1">{"Main Economic Indicators",#N/A,FALSE,"C"}</definedName>
    <definedName name="jj" localSheetId="24" hidden="1">{"Riqfin97",#N/A,FALSE,"Tran";"Riqfinpro",#N/A,FALSE,"Tran"}</definedName>
    <definedName name="jj" localSheetId="25" hidden="1">{"Riqfin97",#N/A,FALSE,"Tran";"Riqfinpro",#N/A,FALSE,"Tran"}</definedName>
    <definedName name="jj" localSheetId="28" hidden="1">{"Riqfin97",#N/A,FALSE,"Tran";"Riqfinpro",#N/A,FALSE,"Tran"}</definedName>
    <definedName name="jj" localSheetId="29" hidden="1">{"Riqfin97",#N/A,FALSE,"Tran";"Riqfinpro",#N/A,FALSE,"Tran"}</definedName>
    <definedName name="jj" localSheetId="31" hidden="1">{"Riqfin97",#N/A,FALSE,"Tran";"Riqfinpro",#N/A,FALSE,"Tran"}</definedName>
    <definedName name="jj" localSheetId="32" hidden="1">{"Riqfin97",#N/A,FALSE,"Tran";"Riqfinpro",#N/A,FALSE,"Tran"}</definedName>
    <definedName name="jj" localSheetId="33" hidden="1">{"Riqfin97",#N/A,FALSE,"Tran";"Riqfinpro",#N/A,FALSE,"Tran"}</definedName>
    <definedName name="jj" localSheetId="37" hidden="1">{"Riqfin97",#N/A,FALSE,"Tran";"Riqfinpro",#N/A,FALSE,"Tran"}</definedName>
    <definedName name="jj" localSheetId="39" hidden="1">{"Riqfin97",#N/A,FALSE,"Tran";"Riqfinpro",#N/A,FALSE,"Tran"}</definedName>
    <definedName name="jj" localSheetId="41" hidden="1">{"Riqfin97",#N/A,FALSE,"Tran";"Riqfinpro",#N/A,FALSE,"Tran"}</definedName>
    <definedName name="jj" localSheetId="42" hidden="1">{"Riqfin97",#N/A,FALSE,"Tran";"Riqfinpro",#N/A,FALSE,"Tran"}</definedName>
    <definedName name="jj" localSheetId="4" hidden="1">{"Riqfin97",#N/A,FALSE,"Tran";"Riqfinpro",#N/A,FALSE,"Tran"}</definedName>
    <definedName name="jj" localSheetId="6" hidden="1">{"Riqfin97",#N/A,FALSE,"Tran";"Riqfinpro",#N/A,FALSE,"Tran"}</definedName>
    <definedName name="jj" hidden="1">{"Riqfin97",#N/A,FALSE,"Tran";"Riqfinpro",#N/A,FALSE,"Tran"}</definedName>
    <definedName name="jjj" localSheetId="4" hidden="1">#REF!</definedName>
    <definedName name="jjj" localSheetId="6" hidden="1">#REF!</definedName>
    <definedName name="jjj" hidden="1">#REF!</definedName>
    <definedName name="jjjjjj" localSheetId="4" hidden="1">#REF!</definedName>
    <definedName name="jjjjjj" localSheetId="6" hidden="1">#REF!</definedName>
    <definedName name="jjjjjj" hidden="1">#REF!</definedName>
    <definedName name="jkbjkb" localSheetId="24" hidden="1">{"DEPOSITS",#N/A,FALSE,"COMML_MON";"LOANS",#N/A,FALSE,"COMML_MON"}</definedName>
    <definedName name="jkbjkb" localSheetId="25" hidden="1">{"DEPOSITS",#N/A,FALSE,"COMML_MON";"LOANS",#N/A,FALSE,"COMML_MON"}</definedName>
    <definedName name="jkbjkb" localSheetId="28" hidden="1">{"DEPOSITS",#N/A,FALSE,"COMML_MON";"LOANS",#N/A,FALSE,"COMML_MON"}</definedName>
    <definedName name="jkbjkb" localSheetId="29" hidden="1">{"DEPOSITS",#N/A,FALSE,"COMML_MON";"LOANS",#N/A,FALSE,"COMML_MON"}</definedName>
    <definedName name="jkbjkb" localSheetId="31" hidden="1">{"DEPOSITS",#N/A,FALSE,"COMML_MON";"LOANS",#N/A,FALSE,"COMML_MON"}</definedName>
    <definedName name="jkbjkb" localSheetId="32" hidden="1">{"DEPOSITS",#N/A,FALSE,"COMML_MON";"LOANS",#N/A,FALSE,"COMML_MON"}</definedName>
    <definedName name="jkbjkb" localSheetId="33" hidden="1">{"DEPOSITS",#N/A,FALSE,"COMML_MON";"LOANS",#N/A,FALSE,"COMML_MON"}</definedName>
    <definedName name="jkbjkb" localSheetId="37" hidden="1">{"DEPOSITS",#N/A,FALSE,"COMML_MON";"LOANS",#N/A,FALSE,"COMML_MON"}</definedName>
    <definedName name="jkbjkb" localSheetId="39" hidden="1">{"DEPOSITS",#N/A,FALSE,"COMML_MON";"LOANS",#N/A,FALSE,"COMML_MON"}</definedName>
    <definedName name="jkbjkb" localSheetId="41" hidden="1">{"DEPOSITS",#N/A,FALSE,"COMML_MON";"LOANS",#N/A,FALSE,"COMML_MON"}</definedName>
    <definedName name="jkbjkb" localSheetId="42" hidden="1">{"DEPOSITS",#N/A,FALSE,"COMML_MON";"LOANS",#N/A,FALSE,"COMML_MON"}</definedName>
    <definedName name="jkbjkb" localSheetId="4" hidden="1">{"DEPOSITS",#N/A,FALSE,"COMML_MON";"LOANS",#N/A,FALSE,"COMML_MON"}</definedName>
    <definedName name="jkbjkb" localSheetId="6" hidden="1">{"DEPOSITS",#N/A,FALSE,"COMML_MON";"LOANS",#N/A,FALSE,"COMML_MON"}</definedName>
    <definedName name="jkbjkb" hidden="1">{"DEPOSITS",#N/A,FALSE,"COMML_MON";"LOANS",#N/A,FALSE,"COMML_MON"}</definedName>
    <definedName name="jkl" localSheetId="24" hidden="1">{"macroa",#N/A,FALSE,"Macro";"suma2",#N/A,FALSE,"Data";"suma3",#N/A,FALSE,"Data";"suma4",#N/A,FALSE,"Data";"suma5",#N/A,FALSE,"Data";"suma6",#N/A,FALSE,"Data";"suma7",#N/A,FALSE,"Data";"suma8",#N/A,FALSE,"Data";"suma9",#N/A,FALSE,"Data"}</definedName>
    <definedName name="jkl" localSheetId="25" hidden="1">{"macroa",#N/A,FALSE,"Macro";"suma2",#N/A,FALSE,"Data";"suma3",#N/A,FALSE,"Data";"suma4",#N/A,FALSE,"Data";"suma5",#N/A,FALSE,"Data";"suma6",#N/A,FALSE,"Data";"suma7",#N/A,FALSE,"Data";"suma8",#N/A,FALSE,"Data";"suma9",#N/A,FALSE,"Data"}</definedName>
    <definedName name="jkl" localSheetId="28" hidden="1">{"macroa",#N/A,FALSE,"Macro";"suma2",#N/A,FALSE,"Data";"suma3",#N/A,FALSE,"Data";"suma4",#N/A,FALSE,"Data";"suma5",#N/A,FALSE,"Data";"suma6",#N/A,FALSE,"Data";"suma7",#N/A,FALSE,"Data";"suma8",#N/A,FALSE,"Data";"suma9",#N/A,FALSE,"Data"}</definedName>
    <definedName name="jkl" localSheetId="29"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3" hidden="1">{"macroa",#N/A,FALSE,"Macro";"suma2",#N/A,FALSE,"Data";"suma3",#N/A,FALSE,"Data";"suma4",#N/A,FALSE,"Data";"suma5",#N/A,FALSE,"Data";"suma6",#N/A,FALSE,"Data";"suma7",#N/A,FALSE,"Data";"suma8",#N/A,FALSE,"Data";"suma9",#N/A,FALSE,"Data"}</definedName>
    <definedName name="jkl" localSheetId="37"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4" hidden="1">{"macroa",#N/A,FALSE,"Macro";"suma2",#N/A,FALSE,"Data";"suma3",#N/A,FALSE,"Data";"suma4",#N/A,FALSE,"Data";"suma5",#N/A,FALSE,"Data";"suma6",#N/A,FALSE,"Data";"suma7",#N/A,FALSE,"Data";"suma8",#N/A,FALSE,"Data";"suma9",#N/A,FALSE,"Data"}</definedName>
    <definedName name="jkl" localSheetId="6"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24" hidden="1">{"Tab1",#N/A,FALSE,"P";"Tab2",#N/A,FALSE,"P"}</definedName>
    <definedName name="kk" localSheetId="25" hidden="1">{"Tab1",#N/A,FALSE,"P";"Tab2",#N/A,FALSE,"P"}</definedName>
    <definedName name="kk" localSheetId="28" hidden="1">{"Tab1",#N/A,FALSE,"P";"Tab2",#N/A,FALSE,"P"}</definedName>
    <definedName name="kk" localSheetId="29" hidden="1">{"Tab1",#N/A,FALSE,"P";"Tab2",#N/A,FALSE,"P"}</definedName>
    <definedName name="kk" localSheetId="31" hidden="1">{"Tab1",#N/A,FALSE,"P";"Tab2",#N/A,FALSE,"P"}</definedName>
    <definedName name="kk" localSheetId="32" hidden="1">{"Tab1",#N/A,FALSE,"P";"Tab2",#N/A,FALSE,"P"}</definedName>
    <definedName name="kk" localSheetId="33" hidden="1">{"Tab1",#N/A,FALSE,"P";"Tab2",#N/A,FALSE,"P"}</definedName>
    <definedName name="kk" localSheetId="37" hidden="1">{"Tab1",#N/A,FALSE,"P";"Tab2",#N/A,FALSE,"P"}</definedName>
    <definedName name="kk" localSheetId="39" hidden="1">{"Tab1",#N/A,FALSE,"P";"Tab2",#N/A,FALSE,"P"}</definedName>
    <definedName name="kk" localSheetId="41" hidden="1">{"Tab1",#N/A,FALSE,"P";"Tab2",#N/A,FALSE,"P"}</definedName>
    <definedName name="kk" localSheetId="42" hidden="1">{"Tab1",#N/A,FALSE,"P";"Tab2",#N/A,FALSE,"P"}</definedName>
    <definedName name="kk" localSheetId="4" hidden="1">{"Tab1",#N/A,FALSE,"P";"Tab2",#N/A,FALSE,"P"}</definedName>
    <definedName name="kk" localSheetId="6" hidden="1">{"Tab1",#N/A,FALSE,"P";"Tab2",#N/A,FALSE,"P"}</definedName>
    <definedName name="kk" hidden="1">{"Tab1",#N/A,FALSE,"P";"Tab2",#N/A,FALSE,"P"}</definedName>
    <definedName name="kkk" localSheetId="24" hidden="1">{"Tab1",#N/A,FALSE,"P";"Tab2",#N/A,FALSE,"P"}</definedName>
    <definedName name="kkk" localSheetId="25" hidden="1">{"Tab1",#N/A,FALSE,"P";"Tab2",#N/A,FALSE,"P"}</definedName>
    <definedName name="kkk" localSheetId="28" hidden="1">{"Tab1",#N/A,FALSE,"P";"Tab2",#N/A,FALSE,"P"}</definedName>
    <definedName name="kkk" localSheetId="29" hidden="1">{"Tab1",#N/A,FALSE,"P";"Tab2",#N/A,FALSE,"P"}</definedName>
    <definedName name="kkk" localSheetId="31" hidden="1">{"Tab1",#N/A,FALSE,"P";"Tab2",#N/A,FALSE,"P"}</definedName>
    <definedName name="kkk" localSheetId="32" hidden="1">{"Tab1",#N/A,FALSE,"P";"Tab2",#N/A,FALSE,"P"}</definedName>
    <definedName name="kkk" localSheetId="33" hidden="1">{"Tab1",#N/A,FALSE,"P";"Tab2",#N/A,FALSE,"P"}</definedName>
    <definedName name="kkk" localSheetId="37" hidden="1">{"Tab1",#N/A,FALSE,"P";"Tab2",#N/A,FALSE,"P"}</definedName>
    <definedName name="kkk" localSheetId="39" hidden="1">{"Tab1",#N/A,FALSE,"P";"Tab2",#N/A,FALSE,"P"}</definedName>
    <definedName name="kkk" localSheetId="41" hidden="1">{"Tab1",#N/A,FALSE,"P";"Tab2",#N/A,FALSE,"P"}</definedName>
    <definedName name="kkk" localSheetId="42" hidden="1">{"Tab1",#N/A,FALSE,"P";"Tab2",#N/A,FALSE,"P"}</definedName>
    <definedName name="kkk" localSheetId="4" hidden="1">{"Tab1",#N/A,FALSE,"P";"Tab2",#N/A,FALSE,"P"}</definedName>
    <definedName name="kkk" localSheetId="6" hidden="1">{"Tab1",#N/A,FALSE,"P";"Tab2",#N/A,FALSE,"P"}</definedName>
    <definedName name="kkk" hidden="1">{"Tab1",#N/A,FALSE,"P";"Tab2",#N/A,FALSE,"P"}</definedName>
    <definedName name="kkkk" localSheetId="4" hidden="1">#REF!</definedName>
    <definedName name="kkkk" localSheetId="6" hidden="1">#REF!</definedName>
    <definedName name="kkkk" hidden="1">#REF!</definedName>
    <definedName name="kl" localSheetId="24" hidden="1">{"mt1",#N/A,FALSE,"Debt";"mt2",#N/A,FALSE,"Debt";"mt3",#N/A,FALSE,"Debt";"mt4",#N/A,FALSE,"Debt";"mt5",#N/A,FALSE,"Debt";"mt6",#N/A,FALSE,"Debt";"mt7",#N/A,FALSE,"Debt"}</definedName>
    <definedName name="kl" localSheetId="25" hidden="1">{"mt1",#N/A,FALSE,"Debt";"mt2",#N/A,FALSE,"Debt";"mt3",#N/A,FALSE,"Debt";"mt4",#N/A,FALSE,"Debt";"mt5",#N/A,FALSE,"Debt";"mt6",#N/A,FALSE,"Debt";"mt7",#N/A,FALSE,"Debt"}</definedName>
    <definedName name="kl" localSheetId="28" hidden="1">{"mt1",#N/A,FALSE,"Debt";"mt2",#N/A,FALSE,"Debt";"mt3",#N/A,FALSE,"Debt";"mt4",#N/A,FALSE,"Debt";"mt5",#N/A,FALSE,"Debt";"mt6",#N/A,FALSE,"Debt";"mt7",#N/A,FALSE,"Debt"}</definedName>
    <definedName name="kl" localSheetId="29"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3" hidden="1">{"mt1",#N/A,FALSE,"Debt";"mt2",#N/A,FALSE,"Debt";"mt3",#N/A,FALSE,"Debt";"mt4",#N/A,FALSE,"Debt";"mt5",#N/A,FALSE,"Debt";"mt6",#N/A,FALSE,"Debt";"mt7",#N/A,FALSE,"Debt"}</definedName>
    <definedName name="kl" localSheetId="37"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4" hidden="1">{"mt1",#N/A,FALSE,"Debt";"mt2",#N/A,FALSE,"Debt";"mt3",#N/A,FALSE,"Debt";"mt4",#N/A,FALSE,"Debt";"mt5",#N/A,FALSE,"Debt";"mt6",#N/A,FALSE,"Debt";"mt7",#N/A,FALSE,"Debt"}</definedName>
    <definedName name="kl" localSheetId="6"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24" hidden="1">{"TRADE_COMP",#N/A,FALSE,"TAB23APP";"BOP",#N/A,FALSE,"TAB6";"DOT",#N/A,FALSE,"TAB24APP";"EXTDEBT",#N/A,FALSE,"TAB25APP"}</definedName>
    <definedName name="kljlkh" localSheetId="25" hidden="1">{"TRADE_COMP",#N/A,FALSE,"TAB23APP";"BOP",#N/A,FALSE,"TAB6";"DOT",#N/A,FALSE,"TAB24APP";"EXTDEBT",#N/A,FALSE,"TAB25APP"}</definedName>
    <definedName name="kljlkh" localSheetId="28" hidden="1">{"TRADE_COMP",#N/A,FALSE,"TAB23APP";"BOP",#N/A,FALSE,"TAB6";"DOT",#N/A,FALSE,"TAB24APP";"EXTDEBT",#N/A,FALSE,"TAB25APP"}</definedName>
    <definedName name="kljlkh" localSheetId="29" hidden="1">{"TRADE_COMP",#N/A,FALSE,"TAB23APP";"BOP",#N/A,FALSE,"TAB6";"DOT",#N/A,FALSE,"TAB24APP";"EXTDEBT",#N/A,FALSE,"TAB25APP"}</definedName>
    <definedName name="kljlkh" localSheetId="31" hidden="1">{"TRADE_COMP",#N/A,FALSE,"TAB23APP";"BOP",#N/A,FALSE,"TAB6";"DOT",#N/A,FALSE,"TAB24APP";"EXTDEBT",#N/A,FALSE,"TAB25APP"}</definedName>
    <definedName name="kljlkh" localSheetId="32" hidden="1">{"TRADE_COMP",#N/A,FALSE,"TAB23APP";"BOP",#N/A,FALSE,"TAB6";"DOT",#N/A,FALSE,"TAB24APP";"EXTDEBT",#N/A,FALSE,"TAB25APP"}</definedName>
    <definedName name="kljlkh" localSheetId="33" hidden="1">{"TRADE_COMP",#N/A,FALSE,"TAB23APP";"BOP",#N/A,FALSE,"TAB6";"DOT",#N/A,FALSE,"TAB24APP";"EXTDEBT",#N/A,FALSE,"TAB25APP"}</definedName>
    <definedName name="kljlkh" localSheetId="37" hidden="1">{"TRADE_COMP",#N/A,FALSE,"TAB23APP";"BOP",#N/A,FALSE,"TAB6";"DOT",#N/A,FALSE,"TAB24APP";"EXTDEBT",#N/A,FALSE,"TAB25APP"}</definedName>
    <definedName name="kljlkh" localSheetId="39" hidden="1">{"TRADE_COMP",#N/A,FALSE,"TAB23APP";"BOP",#N/A,FALSE,"TAB6";"DOT",#N/A,FALSE,"TAB24APP";"EXTDEBT",#N/A,FALSE,"TAB25APP"}</definedName>
    <definedName name="kljlkh" localSheetId="41" hidden="1">{"TRADE_COMP",#N/A,FALSE,"TAB23APP";"BOP",#N/A,FALSE,"TAB6";"DOT",#N/A,FALSE,"TAB24APP";"EXTDEBT",#N/A,FALSE,"TAB25APP"}</definedName>
    <definedName name="kljlkh" localSheetId="42" hidden="1">{"TRADE_COMP",#N/A,FALSE,"TAB23APP";"BOP",#N/A,FALSE,"TAB6";"DOT",#N/A,FALSE,"TAB24APP";"EXTDEBT",#N/A,FALSE,"TAB25APP"}</definedName>
    <definedName name="kljlkh" localSheetId="4" hidden="1">{"TRADE_COMP",#N/A,FALSE,"TAB23APP";"BOP",#N/A,FALSE,"TAB6";"DOT",#N/A,FALSE,"TAB24APP";"EXTDEBT",#N/A,FALSE,"TAB25APP"}</definedName>
    <definedName name="kljlkh" localSheetId="6" hidden="1">{"TRADE_COMP",#N/A,FALSE,"TAB23APP";"BOP",#N/A,FALSE,"TAB6";"DOT",#N/A,FALSE,"TAB24APP";"EXTDEBT",#N/A,FALSE,"TAB25APP"}</definedName>
    <definedName name="kljlkh" hidden="1">{"TRADE_COMP",#N/A,FALSE,"TAB23APP";"BOP",#N/A,FALSE,"TAB6";"DOT",#N/A,FALSE,"TAB24APP";"EXTDEBT",#N/A,FALSE,"TAB25APP"}</definedName>
    <definedName name="ku" localSheetId="24" hidden="1">{"macro",#N/A,FALSE,"Macro";"smq2",#N/A,FALSE,"Data";"smq3",#N/A,FALSE,"Data";"smq4",#N/A,FALSE,"Data";"smq5",#N/A,FALSE,"Data";"smq6",#N/A,FALSE,"Data";"smq7",#N/A,FALSE,"Data";"smq8",#N/A,FALSE,"Data";"smq9",#N/A,FALSE,"Data"}</definedName>
    <definedName name="ku" localSheetId="25" hidden="1">{"macro",#N/A,FALSE,"Macro";"smq2",#N/A,FALSE,"Data";"smq3",#N/A,FALSE,"Data";"smq4",#N/A,FALSE,"Data";"smq5",#N/A,FALSE,"Data";"smq6",#N/A,FALSE,"Data";"smq7",#N/A,FALSE,"Data";"smq8",#N/A,FALSE,"Data";"smq9",#N/A,FALSE,"Data"}</definedName>
    <definedName name="ku" localSheetId="28" hidden="1">{"macro",#N/A,FALSE,"Macro";"smq2",#N/A,FALSE,"Data";"smq3",#N/A,FALSE,"Data";"smq4",#N/A,FALSE,"Data";"smq5",#N/A,FALSE,"Data";"smq6",#N/A,FALSE,"Data";"smq7",#N/A,FALSE,"Data";"smq8",#N/A,FALSE,"Data";"smq9",#N/A,FALSE,"Data"}</definedName>
    <definedName name="ku" localSheetId="29"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3" hidden="1">{"macro",#N/A,FALSE,"Macro";"smq2",#N/A,FALSE,"Data";"smq3",#N/A,FALSE,"Data";"smq4",#N/A,FALSE,"Data";"smq5",#N/A,FALSE,"Data";"smq6",#N/A,FALSE,"Data";"smq7",#N/A,FALSE,"Data";"smq8",#N/A,FALSE,"Data";"smq9",#N/A,FALSE,"Data"}</definedName>
    <definedName name="ku" localSheetId="37"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4" hidden="1">{"macro",#N/A,FALSE,"Macro";"smq2",#N/A,FALSE,"Data";"smq3",#N/A,FALSE,"Data";"smq4",#N/A,FALSE,"Data";"smq5",#N/A,FALSE,"Data";"smq6",#N/A,FALSE,"Data";"smq7",#N/A,FALSE,"Data";"smq8",#N/A,FALSE,"Data";"smq9",#N/A,FALSE,"Data"}</definedName>
    <definedName name="ku" localSheetId="6"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_2009">#REF!</definedName>
    <definedName name="lkf" localSheetId="24" hidden="1">{"Main Economic Indicators",#N/A,FALSE,"C"}</definedName>
    <definedName name="lkf" localSheetId="25" hidden="1">{"Main Economic Indicators",#N/A,FALSE,"C"}</definedName>
    <definedName name="lkf" localSheetId="28" hidden="1">{"Main Economic Indicators",#N/A,FALSE,"C"}</definedName>
    <definedName name="lkf" localSheetId="29" hidden="1">{"Main Economic Indicators",#N/A,FALSE,"C"}</definedName>
    <definedName name="lkf" localSheetId="31" hidden="1">{"Main Economic Indicators",#N/A,FALSE,"C"}</definedName>
    <definedName name="lkf" localSheetId="32" hidden="1">{"Main Economic Indicators",#N/A,FALSE,"C"}</definedName>
    <definedName name="lkf" localSheetId="33" hidden="1">{"Main Economic Indicators",#N/A,FALSE,"C"}</definedName>
    <definedName name="lkf" localSheetId="37" hidden="1">{"Main Economic Indicators",#N/A,FALSE,"C"}</definedName>
    <definedName name="lkf" localSheetId="39" hidden="1">{"Main Economic Indicators",#N/A,FALSE,"C"}</definedName>
    <definedName name="lkf" localSheetId="41" hidden="1">{"Main Economic Indicators",#N/A,FALSE,"C"}</definedName>
    <definedName name="lkf" localSheetId="42" hidden="1">{"Main Economic Indicators",#N/A,FALSE,"C"}</definedName>
    <definedName name="lkf" localSheetId="4" hidden="1">{"Main Economic Indicators",#N/A,FALSE,"C"}</definedName>
    <definedName name="lkf" localSheetId="6" hidden="1">{"Main Economic Indicators",#N/A,FALSE,"C"}</definedName>
    <definedName name="lkf" hidden="1">{"Main Economic Indicators",#N/A,FALSE,"C"}</definedName>
    <definedName name="ll" localSheetId="24" hidden="1">{"Tab1",#N/A,FALSE,"P";"Tab2",#N/A,FALSE,"P"}</definedName>
    <definedName name="ll" localSheetId="25" hidden="1">{"Tab1",#N/A,FALSE,"P";"Tab2",#N/A,FALSE,"P"}</definedName>
    <definedName name="ll" localSheetId="28" hidden="1">{"Tab1",#N/A,FALSE,"P";"Tab2",#N/A,FALSE,"P"}</definedName>
    <definedName name="ll" localSheetId="29" hidden="1">{"Tab1",#N/A,FALSE,"P";"Tab2",#N/A,FALSE,"P"}</definedName>
    <definedName name="ll" localSheetId="31" hidden="1">{"Tab1",#N/A,FALSE,"P";"Tab2",#N/A,FALSE,"P"}</definedName>
    <definedName name="ll" localSheetId="32" hidden="1">{"Tab1",#N/A,FALSE,"P";"Tab2",#N/A,FALSE,"P"}</definedName>
    <definedName name="ll" localSheetId="33" hidden="1">{"Tab1",#N/A,FALSE,"P";"Tab2",#N/A,FALSE,"P"}</definedName>
    <definedName name="ll" localSheetId="37" hidden="1">{"Tab1",#N/A,FALSE,"P";"Tab2",#N/A,FALSE,"P"}</definedName>
    <definedName name="ll" localSheetId="39" hidden="1">{"Tab1",#N/A,FALSE,"P";"Tab2",#N/A,FALSE,"P"}</definedName>
    <definedName name="ll" localSheetId="41" hidden="1">{"Tab1",#N/A,FALSE,"P";"Tab2",#N/A,FALSE,"P"}</definedName>
    <definedName name="ll" localSheetId="42" hidden="1">{"Tab1",#N/A,FALSE,"P";"Tab2",#N/A,FALSE,"P"}</definedName>
    <definedName name="ll" localSheetId="4" hidden="1">{"Tab1",#N/A,FALSE,"P";"Tab2",#N/A,FALSE,"P"}</definedName>
    <definedName name="ll" localSheetId="6" hidden="1">{"Tab1",#N/A,FALSE,"P";"Tab2",#N/A,FALSE,"P"}</definedName>
    <definedName name="ll" hidden="1">{"Tab1",#N/A,FALSE,"P";"Tab2",#N/A,FALSE,"P"}</definedName>
    <definedName name="ll_1">#REF!</definedName>
    <definedName name="ll_10">#REF!</definedName>
    <definedName name="ll_11">#REF!</definedName>
    <definedName name="ll_12">#REF!</definedName>
    <definedName name="ll_2">#REF!</definedName>
    <definedName name="ll_3">#REF!</definedName>
    <definedName name="ll_4">#REF!</definedName>
    <definedName name="ll_5">#REF!</definedName>
    <definedName name="ll_6">#REF!</definedName>
    <definedName name="ll_7">#REF!</definedName>
    <definedName name="ll_8">#REF!</definedName>
    <definedName name="ll_9">#REF!</definedName>
    <definedName name="lll" localSheetId="24" hidden="1">{"Riqfin97",#N/A,FALSE,"Tran";"Riqfinpro",#N/A,FALSE,"Tran"}</definedName>
    <definedName name="lll" localSheetId="25" hidden="1">{"Riqfin97",#N/A,FALSE,"Tran";"Riqfinpro",#N/A,FALSE,"Tran"}</definedName>
    <definedName name="lll" localSheetId="28" hidden="1">{"Riqfin97",#N/A,FALSE,"Tran";"Riqfinpro",#N/A,FALSE,"Tran"}</definedName>
    <definedName name="lll" localSheetId="29" hidden="1">{"Riqfin97",#N/A,FALSE,"Tran";"Riqfinpro",#N/A,FALSE,"Tran"}</definedName>
    <definedName name="lll" localSheetId="31" hidden="1">{"Riqfin97",#N/A,FALSE,"Tran";"Riqfinpro",#N/A,FALSE,"Tran"}</definedName>
    <definedName name="lll" localSheetId="32" hidden="1">{"Riqfin97",#N/A,FALSE,"Tran";"Riqfinpro",#N/A,FALSE,"Tran"}</definedName>
    <definedName name="lll" localSheetId="33" hidden="1">{"Riqfin97",#N/A,FALSE,"Tran";"Riqfinpro",#N/A,FALSE,"Tran"}</definedName>
    <definedName name="lll" localSheetId="37" hidden="1">{"Riqfin97",#N/A,FALSE,"Tran";"Riqfinpro",#N/A,FALSE,"Tran"}</definedName>
    <definedName name="lll" localSheetId="39" hidden="1">{"Riqfin97",#N/A,FALSE,"Tran";"Riqfinpro",#N/A,FALSE,"Tran"}</definedName>
    <definedName name="lll" localSheetId="41" hidden="1">{"Riqfin97",#N/A,FALSE,"Tran";"Riqfinpro",#N/A,FALSE,"Tran"}</definedName>
    <definedName name="lll" localSheetId="42" hidden="1">{"Riqfin97",#N/A,FALSE,"Tran";"Riqfinpro",#N/A,FALSE,"Tran"}</definedName>
    <definedName name="lll" localSheetId="4" hidden="1">{"Riqfin97",#N/A,FALSE,"Tran";"Riqfinpro",#N/A,FALSE,"Tran"}</definedName>
    <definedName name="lll" localSheetId="6" hidden="1">{"Riqfin97",#N/A,FALSE,"Tran";"Riqfinpro",#N/A,FALSE,"Tran"}</definedName>
    <definedName name="lll" hidden="1">{"Riqfin97",#N/A,FALSE,"Tran";"Riqfinpro",#N/A,FALSE,"Tran"}</definedName>
    <definedName name="llll" localSheetId="4" hidden="1">#REF!</definedName>
    <definedName name="llll" localSheetId="6" hidden="1">#REF!</definedName>
    <definedName name="llll" hidden="1">#REF!</definedName>
    <definedName name="m" localSheetId="24" hidden="1">{"ca",#N/A,FALSE,"Detailed BOP";"ka",#N/A,FALSE,"Detailed BOP";"btl",#N/A,FALSE,"Detailed BOP";#N/A,#N/A,FALSE,"Debt  Stock TBL";"imfprint",#N/A,FALSE,"IMF";"imfdebtservice",#N/A,FALSE,"IMF";"tradeprint",#N/A,FALSE,"Trade"}</definedName>
    <definedName name="m" localSheetId="25" hidden="1">{"ca",#N/A,FALSE,"Detailed BOP";"ka",#N/A,FALSE,"Detailed BOP";"btl",#N/A,FALSE,"Detailed BOP";#N/A,#N/A,FALSE,"Debt  Stock TBL";"imfprint",#N/A,FALSE,"IMF";"imfdebtservice",#N/A,FALSE,"IMF";"tradeprint",#N/A,FALSE,"Trade"}</definedName>
    <definedName name="m" localSheetId="28" hidden="1">{"ca",#N/A,FALSE,"Detailed BOP";"ka",#N/A,FALSE,"Detailed BOP";"btl",#N/A,FALSE,"Detailed BOP";#N/A,#N/A,FALSE,"Debt  Stock TBL";"imfprint",#N/A,FALSE,"IMF";"imfdebtservice",#N/A,FALSE,"IMF";"tradeprint",#N/A,FALSE,"Trade"}</definedName>
    <definedName name="m" localSheetId="29"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3" hidden="1">{"ca",#N/A,FALSE,"Detailed BOP";"ka",#N/A,FALSE,"Detailed BOP";"btl",#N/A,FALSE,"Detailed BOP";#N/A,#N/A,FALSE,"Debt  Stock TBL";"imfprint",#N/A,FALSE,"IMF";"imfdebtservice",#N/A,FALSE,"IMF";"tradeprint",#N/A,FALSE,"Trade"}</definedName>
    <definedName name="m" localSheetId="37"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4" hidden="1">{"ca",#N/A,FALSE,"Detailed BOP";"ka",#N/A,FALSE,"Detailed BOP";"btl",#N/A,FALSE,"Detailed BOP";#N/A,#N/A,FALSE,"Debt  Stock TBL";"imfprint",#N/A,FALSE,"IMF";"imfdebtservice",#N/A,FALSE,"IMF";"tradeprint",#N/A,FALSE,"Trade"}</definedName>
    <definedName name="m" localSheetId="6"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ACRO" localSheetId="39">#REF!</definedName>
    <definedName name="MACRO">#REF!</definedName>
    <definedName name="Maturity_NC" localSheetId="39">#REF!</definedName>
    <definedName name="Maturity_NC">#REF!</definedName>
    <definedName name="MIDDLE" localSheetId="39">#REF!</definedName>
    <definedName name="MIDDLE">#REF!</definedName>
    <definedName name="mko" localSheetId="24" hidden="1">{"Main Economic Indicators",#N/A,FALSE,"C"}</definedName>
    <definedName name="mko" localSheetId="25" hidden="1">{"Main Economic Indicators",#N/A,FALSE,"C"}</definedName>
    <definedName name="mko" localSheetId="28" hidden="1">{"Main Economic Indicators",#N/A,FALSE,"C"}</definedName>
    <definedName name="mko" localSheetId="29" hidden="1">{"Main Economic Indicators",#N/A,FALSE,"C"}</definedName>
    <definedName name="mko" localSheetId="31" hidden="1">{"Main Economic Indicators",#N/A,FALSE,"C"}</definedName>
    <definedName name="mko" localSheetId="32" hidden="1">{"Main Economic Indicators",#N/A,FALSE,"C"}</definedName>
    <definedName name="mko" localSheetId="33" hidden="1">{"Main Economic Indicators",#N/A,FALSE,"C"}</definedName>
    <definedName name="mko" localSheetId="37" hidden="1">{"Main Economic Indicators",#N/A,FALSE,"C"}</definedName>
    <definedName name="mko" localSheetId="39" hidden="1">{"Main Economic Indicators",#N/A,FALSE,"C"}</definedName>
    <definedName name="mko" localSheetId="41" hidden="1">{"Main Economic Indicators",#N/A,FALSE,"C"}</definedName>
    <definedName name="mko" localSheetId="42" hidden="1">{"Main Economic Indicators",#N/A,FALSE,"C"}</definedName>
    <definedName name="mko" localSheetId="4" hidden="1">{"Main Economic Indicators",#N/A,FALSE,"C"}</definedName>
    <definedName name="mko" localSheetId="6" hidden="1">{"Main Economic Indicators",#N/A,FALSE,"C"}</definedName>
    <definedName name="mko" hidden="1">{"Main Economic Indicators",#N/A,FALSE,"C"}</definedName>
    <definedName name="ml" localSheetId="24" hidden="1">{"macro",#N/A,FALSE,"Macro";"smq2",#N/A,FALSE,"Data";"smq3",#N/A,FALSE,"Data";"smq4",#N/A,FALSE,"Data";"smq5",#N/A,FALSE,"Data";"smq6",#N/A,FALSE,"Data";"smq7",#N/A,FALSE,"Data";"smq8",#N/A,FALSE,"Data";"smq9",#N/A,FALSE,"Data"}</definedName>
    <definedName name="ml" localSheetId="25" hidden="1">{"macro",#N/A,FALSE,"Macro";"smq2",#N/A,FALSE,"Data";"smq3",#N/A,FALSE,"Data";"smq4",#N/A,FALSE,"Data";"smq5",#N/A,FALSE,"Data";"smq6",#N/A,FALSE,"Data";"smq7",#N/A,FALSE,"Data";"smq8",#N/A,FALSE,"Data";"smq9",#N/A,FALSE,"Data"}</definedName>
    <definedName name="ml" localSheetId="28" hidden="1">{"macro",#N/A,FALSE,"Macro";"smq2",#N/A,FALSE,"Data";"smq3",#N/A,FALSE,"Data";"smq4",#N/A,FALSE,"Data";"smq5",#N/A,FALSE,"Data";"smq6",#N/A,FALSE,"Data";"smq7",#N/A,FALSE,"Data";"smq8",#N/A,FALSE,"Data";"smq9",#N/A,FALSE,"Data"}</definedName>
    <definedName name="ml" localSheetId="29"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3" hidden="1">{"macro",#N/A,FALSE,"Macro";"smq2",#N/A,FALSE,"Data";"smq3",#N/A,FALSE,"Data";"smq4",#N/A,FALSE,"Data";"smq5",#N/A,FALSE,"Data";"smq6",#N/A,FALSE,"Data";"smq7",#N/A,FALSE,"Data";"smq8",#N/A,FALSE,"Data";"smq9",#N/A,FALSE,"Data"}</definedName>
    <definedName name="ml" localSheetId="37"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4" hidden="1">{"macro",#N/A,FALSE,"Macro";"smq2",#N/A,FALSE,"Data";"smq3",#N/A,FALSE,"Data";"smq4",#N/A,FALSE,"Data";"smq5",#N/A,FALSE,"Data";"smq6",#N/A,FALSE,"Data";"smq7",#N/A,FALSE,"Data";"smq8",#N/A,FALSE,"Data";"smq9",#N/A,FALSE,"Data"}</definedName>
    <definedName name="ml" localSheetId="6"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24" hidden="1">{"Riqfin97",#N/A,FALSE,"Tran";"Riqfinpro",#N/A,FALSE,"Tran"}</definedName>
    <definedName name="mmm" localSheetId="25" hidden="1">{"Riqfin97",#N/A,FALSE,"Tran";"Riqfinpro",#N/A,FALSE,"Tran"}</definedName>
    <definedName name="mmm" localSheetId="28" hidden="1">{"Riqfin97",#N/A,FALSE,"Tran";"Riqfinpro",#N/A,FALSE,"Tran"}</definedName>
    <definedName name="mmm" localSheetId="29" hidden="1">{"Riqfin97",#N/A,FALSE,"Tran";"Riqfinpro",#N/A,FALSE,"Tran"}</definedName>
    <definedName name="mmm" localSheetId="31" hidden="1">{"Riqfin97",#N/A,FALSE,"Tran";"Riqfinpro",#N/A,FALSE,"Tran"}</definedName>
    <definedName name="mmm" localSheetId="32" hidden="1">{"Riqfin97",#N/A,FALSE,"Tran";"Riqfinpro",#N/A,FALSE,"Tran"}</definedName>
    <definedName name="mmm" localSheetId="33" hidden="1">{"Riqfin97",#N/A,FALSE,"Tran";"Riqfinpro",#N/A,FALSE,"Tran"}</definedName>
    <definedName name="mmm" localSheetId="37" hidden="1">{"Riqfin97",#N/A,FALSE,"Tran";"Riqfinpro",#N/A,FALSE,"Tran"}</definedName>
    <definedName name="mmm" localSheetId="39" hidden="1">{"Riqfin97",#N/A,FALSE,"Tran";"Riqfinpro",#N/A,FALSE,"Tran"}</definedName>
    <definedName name="mmm" localSheetId="41" hidden="1">{"Riqfin97",#N/A,FALSE,"Tran";"Riqfinpro",#N/A,FALSE,"Tran"}</definedName>
    <definedName name="mmm" localSheetId="42" hidden="1">{"Riqfin97",#N/A,FALSE,"Tran";"Riqfinpro",#N/A,FALSE,"Tran"}</definedName>
    <definedName name="mmm" localSheetId="4" hidden="1">{"Riqfin97",#N/A,FALSE,"Tran";"Riqfinpro",#N/A,FALSE,"Tran"}</definedName>
    <definedName name="mmm" localSheetId="6" hidden="1">{"Riqfin97",#N/A,FALSE,"Tran";"Riqfinpro",#N/A,FALSE,"Tran"}</definedName>
    <definedName name="mmm" hidden="1">{"Riqfin97",#N/A,FALSE,"Tran";"Riqfinpro",#N/A,FALSE,"Tran"}</definedName>
    <definedName name="mmmm" localSheetId="24" hidden="1">{"Tab1",#N/A,FALSE,"P";"Tab2",#N/A,FALSE,"P"}</definedName>
    <definedName name="mmmm" localSheetId="25" hidden="1">{"Tab1",#N/A,FALSE,"P";"Tab2",#N/A,FALSE,"P"}</definedName>
    <definedName name="mmmm" localSheetId="28" hidden="1">{"Tab1",#N/A,FALSE,"P";"Tab2",#N/A,FALSE,"P"}</definedName>
    <definedName name="mmmm" localSheetId="29" hidden="1">{"Tab1",#N/A,FALSE,"P";"Tab2",#N/A,FALSE,"P"}</definedName>
    <definedName name="mmmm" localSheetId="31" hidden="1">{"Tab1",#N/A,FALSE,"P";"Tab2",#N/A,FALSE,"P"}</definedName>
    <definedName name="mmmm" localSheetId="32" hidden="1">{"Tab1",#N/A,FALSE,"P";"Tab2",#N/A,FALSE,"P"}</definedName>
    <definedName name="mmmm" localSheetId="33" hidden="1">{"Tab1",#N/A,FALSE,"P";"Tab2",#N/A,FALSE,"P"}</definedName>
    <definedName name="mmmm" localSheetId="37" hidden="1">{"Tab1",#N/A,FALSE,"P";"Tab2",#N/A,FALSE,"P"}</definedName>
    <definedName name="mmmm" localSheetId="39" hidden="1">{"Tab1",#N/A,FALSE,"P";"Tab2",#N/A,FALSE,"P"}</definedName>
    <definedName name="mmmm" localSheetId="41" hidden="1">{"Tab1",#N/A,FALSE,"P";"Tab2",#N/A,FALSE,"P"}</definedName>
    <definedName name="mmmm" localSheetId="42" hidden="1">{"Tab1",#N/A,FALSE,"P";"Tab2",#N/A,FALSE,"P"}</definedName>
    <definedName name="mmmm" localSheetId="4" hidden="1">{"Tab1",#N/A,FALSE,"P";"Tab2",#N/A,FALSE,"P"}</definedName>
    <definedName name="mmmm" localSheetId="6" hidden="1">{"Tab1",#N/A,FALSE,"P";"Tab2",#N/A,FALSE,"P"}</definedName>
    <definedName name="mmmm" hidden="1">{"Tab1",#N/A,FALSE,"P";"Tab2",#N/A,FALSE,"P"}</definedName>
    <definedName name="mmmmmmm" localSheetId="24" hidden="1">{"Riqfin97",#N/A,FALSE,"Tran";"Riqfinpro",#N/A,FALSE,"Tran"}</definedName>
    <definedName name="mmmmmmm" localSheetId="25" hidden="1">{"Riqfin97",#N/A,FALSE,"Tran";"Riqfinpro",#N/A,FALSE,"Tran"}</definedName>
    <definedName name="mmmmmmm" localSheetId="28" hidden="1">{"Riqfin97",#N/A,FALSE,"Tran";"Riqfinpro",#N/A,FALSE,"Tran"}</definedName>
    <definedName name="mmmmmmm" localSheetId="29" hidden="1">{"Riqfin97",#N/A,FALSE,"Tran";"Riqfinpro",#N/A,FALSE,"Tran"}</definedName>
    <definedName name="mmmmmmm" localSheetId="31" hidden="1">{"Riqfin97",#N/A,FALSE,"Tran";"Riqfinpro",#N/A,FALSE,"Tran"}</definedName>
    <definedName name="mmmmmmm" localSheetId="32" hidden="1">{"Riqfin97",#N/A,FALSE,"Tran";"Riqfinpro",#N/A,FALSE,"Tran"}</definedName>
    <definedName name="mmmmmmm" localSheetId="33" hidden="1">{"Riqfin97",#N/A,FALSE,"Tran";"Riqfinpro",#N/A,FALSE,"Tran"}</definedName>
    <definedName name="mmmmmmm" localSheetId="37" hidden="1">{"Riqfin97",#N/A,FALSE,"Tran";"Riqfinpro",#N/A,FALSE,"Tran"}</definedName>
    <definedName name="mmmmmmm" localSheetId="39" hidden="1">{"Riqfin97",#N/A,FALSE,"Tran";"Riqfinpro",#N/A,FALSE,"Tran"}</definedName>
    <definedName name="mmmmmmm" localSheetId="41" hidden="1">{"Riqfin97",#N/A,FALSE,"Tran";"Riqfinpro",#N/A,FALSE,"Tran"}</definedName>
    <definedName name="mmmmmmm" localSheetId="42" hidden="1">{"Riqfin97",#N/A,FALSE,"Tran";"Riqfinpro",#N/A,FALSE,"Tran"}</definedName>
    <definedName name="mmmmmmm" localSheetId="4" hidden="1">{"Riqfin97",#N/A,FALSE,"Tran";"Riqfinpro",#N/A,FALSE,"Tran"}</definedName>
    <definedName name="mmmmmmm" localSheetId="6" hidden="1">{"Riqfin97",#N/A,FALSE,"Tran";"Riqfinpro",#N/A,FALSE,"Tran"}</definedName>
    <definedName name="mmmmmmm" hidden="1">{"Riqfin97",#N/A,FALSE,"Tran";"Riqfinpro",#N/A,FALSE,"Tran"}</definedName>
    <definedName name="mnbv" localSheetId="24" hidden="1">{"TRADE_COMP",#N/A,FALSE,"TAB23APP";"BOP",#N/A,FALSE,"TAB6";"DOT",#N/A,FALSE,"TAB24APP";"EXTDEBT",#N/A,FALSE,"TAB25APP"}</definedName>
    <definedName name="mnbv" localSheetId="25" hidden="1">{"TRADE_COMP",#N/A,FALSE,"TAB23APP";"BOP",#N/A,FALSE,"TAB6";"DOT",#N/A,FALSE,"TAB24APP";"EXTDEBT",#N/A,FALSE,"TAB25APP"}</definedName>
    <definedName name="mnbv" localSheetId="28" hidden="1">{"TRADE_COMP",#N/A,FALSE,"TAB23APP";"BOP",#N/A,FALSE,"TAB6";"DOT",#N/A,FALSE,"TAB24APP";"EXTDEBT",#N/A,FALSE,"TAB25APP"}</definedName>
    <definedName name="mnbv" localSheetId="29" hidden="1">{"TRADE_COMP",#N/A,FALSE,"TAB23APP";"BOP",#N/A,FALSE,"TAB6";"DOT",#N/A,FALSE,"TAB24APP";"EXTDEBT",#N/A,FALSE,"TAB25APP"}</definedName>
    <definedName name="mnbv" localSheetId="31" hidden="1">{"TRADE_COMP",#N/A,FALSE,"TAB23APP";"BOP",#N/A,FALSE,"TAB6";"DOT",#N/A,FALSE,"TAB24APP";"EXTDEBT",#N/A,FALSE,"TAB25APP"}</definedName>
    <definedName name="mnbv" localSheetId="32" hidden="1">{"TRADE_COMP",#N/A,FALSE,"TAB23APP";"BOP",#N/A,FALSE,"TAB6";"DOT",#N/A,FALSE,"TAB24APP";"EXTDEBT",#N/A,FALSE,"TAB25APP"}</definedName>
    <definedName name="mnbv" localSheetId="33" hidden="1">{"TRADE_COMP",#N/A,FALSE,"TAB23APP";"BOP",#N/A,FALSE,"TAB6";"DOT",#N/A,FALSE,"TAB24APP";"EXTDEBT",#N/A,FALSE,"TAB25APP"}</definedName>
    <definedName name="mnbv" localSheetId="37" hidden="1">{"TRADE_COMP",#N/A,FALSE,"TAB23APP";"BOP",#N/A,FALSE,"TAB6";"DOT",#N/A,FALSE,"TAB24APP";"EXTDEBT",#N/A,FALSE,"TAB25APP"}</definedName>
    <definedName name="mnbv" localSheetId="39" hidden="1">{"TRADE_COMP",#N/A,FALSE,"TAB23APP";"BOP",#N/A,FALSE,"TAB6";"DOT",#N/A,FALSE,"TAB24APP";"EXTDEBT",#N/A,FALSE,"TAB25APP"}</definedName>
    <definedName name="mnbv" localSheetId="41" hidden="1">{"TRADE_COMP",#N/A,FALSE,"TAB23APP";"BOP",#N/A,FALSE,"TAB6";"DOT",#N/A,FALSE,"TAB24APP";"EXTDEBT",#N/A,FALSE,"TAB25APP"}</definedName>
    <definedName name="mnbv" localSheetId="42" hidden="1">{"TRADE_COMP",#N/A,FALSE,"TAB23APP";"BOP",#N/A,FALSE,"TAB6";"DOT",#N/A,FALSE,"TAB24APP";"EXTDEBT",#N/A,FALSE,"TAB25APP"}</definedName>
    <definedName name="mnbv" localSheetId="4" hidden="1">{"TRADE_COMP",#N/A,FALSE,"TAB23APP";"BOP",#N/A,FALSE,"TAB6";"DOT",#N/A,FALSE,"TAB24APP";"EXTDEBT",#N/A,FALSE,"TAB25APP"}</definedName>
    <definedName name="mnbv" localSheetId="6" hidden="1">{"TRADE_COMP",#N/A,FALSE,"TAB23APP";"BOP",#N/A,FALSE,"TAB6";"DOT",#N/A,FALSE,"TAB24APP";"EXTDEBT",#N/A,FALSE,"TAB25APP"}</definedName>
    <definedName name="mnbv" hidden="1">{"TRADE_COMP",#N/A,FALSE,"TAB23APP";"BOP",#N/A,FALSE,"TAB6";"DOT",#N/A,FALSE,"TAB24APP";"EXTDEBT",#N/A,FALSE,"TAB25APP"}</definedName>
    <definedName name="n" localSheetId="24" hidden="1">{"Main Economic Indicators",#N/A,FALSE,"C"}</definedName>
    <definedName name="n" localSheetId="25" hidden="1">{"Main Economic Indicators",#N/A,FALSE,"C"}</definedName>
    <definedName name="n" localSheetId="28" hidden="1">{"Main Economic Indicators",#N/A,FALSE,"C"}</definedName>
    <definedName name="n" localSheetId="29" hidden="1">{"Main Economic Indicators",#N/A,FALSE,"C"}</definedName>
    <definedName name="n" localSheetId="31" hidden="1">{"Main Economic Indicators",#N/A,FALSE,"C"}</definedName>
    <definedName name="n" localSheetId="32" hidden="1">{"Main Economic Indicators",#N/A,FALSE,"C"}</definedName>
    <definedName name="n" localSheetId="33" hidden="1">{"Main Economic Indicators",#N/A,FALSE,"C"}</definedName>
    <definedName name="n" localSheetId="37" hidden="1">{"Main Economic Indicators",#N/A,FALSE,"C"}</definedName>
    <definedName name="n" localSheetId="39" hidden="1">{"Main Economic Indicators",#N/A,FALSE,"C"}</definedName>
    <definedName name="n" localSheetId="41" hidden="1">{"Main Economic Indicators",#N/A,FALSE,"C"}</definedName>
    <definedName name="n" localSheetId="42" hidden="1">{"Main Economic Indicators",#N/A,FALSE,"C"}</definedName>
    <definedName name="n" localSheetId="4" hidden="1">{"Main Economic Indicators",#N/A,FALSE,"C"}</definedName>
    <definedName name="n" localSheetId="6" hidden="1">{"Main Economic Indicators",#N/A,FALSE,"C"}</definedName>
    <definedName name="n" hidden="1">{"Main Economic Indicators",#N/A,FALSE,"C"}</definedName>
    <definedName name="NAMES" localSheetId="30">#REF!</definedName>
    <definedName name="NAMES" localSheetId="39">#REF!</definedName>
    <definedName name="NAMES" localSheetId="12">#REF!</definedName>
    <definedName name="NAMES">#REF!</definedName>
    <definedName name="Net" localSheetId="39">#REF!</definedName>
    <definedName name="Net">#REF!</definedName>
    <definedName name="new" localSheetId="24" hidden="1">{"TBILLS_ALL",#N/A,FALSE,"FITB_all"}</definedName>
    <definedName name="new" localSheetId="25" hidden="1">{"TBILLS_ALL",#N/A,FALSE,"FITB_all"}</definedName>
    <definedName name="new" localSheetId="28" hidden="1">{"TBILLS_ALL",#N/A,FALSE,"FITB_all"}</definedName>
    <definedName name="new" localSheetId="29" hidden="1">{"TBILLS_ALL",#N/A,FALSE,"FITB_all"}</definedName>
    <definedName name="new" localSheetId="31" hidden="1">{"TBILLS_ALL",#N/A,FALSE,"FITB_all"}</definedName>
    <definedName name="new" localSheetId="32" hidden="1">{"TBILLS_ALL",#N/A,FALSE,"FITB_all"}</definedName>
    <definedName name="new" localSheetId="33" hidden="1">{"TBILLS_ALL",#N/A,FALSE,"FITB_all"}</definedName>
    <definedName name="new" localSheetId="37" hidden="1">{"TBILLS_ALL",#N/A,FALSE,"FITB_all"}</definedName>
    <definedName name="new" localSheetId="39" hidden="1">{"TBILLS_ALL",#N/A,FALSE,"FITB_all"}</definedName>
    <definedName name="new" localSheetId="41" hidden="1">{"TBILLS_ALL",#N/A,FALSE,"FITB_all"}</definedName>
    <definedName name="new" localSheetId="42" hidden="1">{"TBILLS_ALL",#N/A,FALSE,"FITB_all"}</definedName>
    <definedName name="new" localSheetId="4" hidden="1">{"TBILLS_ALL",#N/A,FALSE,"FITB_all"}</definedName>
    <definedName name="new" localSheetId="6" hidden="1">{"TBILLS_ALL",#N/A,FALSE,"FITB_all"}</definedName>
    <definedName name="new" hidden="1">{"TBILLS_ALL",#N/A,FALSE,"FITB_all"}</definedName>
    <definedName name="newnew" localSheetId="24" hidden="1">{"TBILLS_ALL",#N/A,FALSE,"FITB_all"}</definedName>
    <definedName name="newnew" localSheetId="25" hidden="1">{"TBILLS_ALL",#N/A,FALSE,"FITB_all"}</definedName>
    <definedName name="newnew" localSheetId="28" hidden="1">{"TBILLS_ALL",#N/A,FALSE,"FITB_all"}</definedName>
    <definedName name="newnew" localSheetId="29" hidden="1">{"TBILLS_ALL",#N/A,FALSE,"FITB_all"}</definedName>
    <definedName name="newnew" localSheetId="31" hidden="1">{"TBILLS_ALL",#N/A,FALSE,"FITB_all"}</definedName>
    <definedName name="newnew" localSheetId="32" hidden="1">{"TBILLS_ALL",#N/A,FALSE,"FITB_all"}</definedName>
    <definedName name="newnew" localSheetId="33" hidden="1">{"TBILLS_ALL",#N/A,FALSE,"FITB_all"}</definedName>
    <definedName name="newnew" localSheetId="37" hidden="1">{"TBILLS_ALL",#N/A,FALSE,"FITB_all"}</definedName>
    <definedName name="newnew" localSheetId="39" hidden="1">{"TBILLS_ALL",#N/A,FALSE,"FITB_all"}</definedName>
    <definedName name="newnew" localSheetId="41" hidden="1">{"TBILLS_ALL",#N/A,FALSE,"FITB_all"}</definedName>
    <definedName name="newnew" localSheetId="42" hidden="1">{"TBILLS_ALL",#N/A,FALSE,"FITB_all"}</definedName>
    <definedName name="newnew" localSheetId="4" hidden="1">{"TBILLS_ALL",#N/A,FALSE,"FITB_all"}</definedName>
    <definedName name="newnew" localSheetId="6" hidden="1">{"TBILLS_ALL",#N/A,FALSE,"FITB_all"}</definedName>
    <definedName name="newnew" hidden="1">{"TBILLS_ALL",#N/A,FALSE,"FITB_all"}</definedName>
    <definedName name="nn" localSheetId="24" hidden="1">{"Riqfin97",#N/A,FALSE,"Tran";"Riqfinpro",#N/A,FALSE,"Tran"}</definedName>
    <definedName name="nn" localSheetId="25" hidden="1">{"Riqfin97",#N/A,FALSE,"Tran";"Riqfinpro",#N/A,FALSE,"Tran"}</definedName>
    <definedName name="nn" localSheetId="28" hidden="1">{"Riqfin97",#N/A,FALSE,"Tran";"Riqfinpro",#N/A,FALSE,"Tran"}</definedName>
    <definedName name="nn" localSheetId="29" hidden="1">{"Riqfin97",#N/A,FALSE,"Tran";"Riqfinpro",#N/A,FALSE,"Tran"}</definedName>
    <definedName name="nn" localSheetId="31" hidden="1">{"Riqfin97",#N/A,FALSE,"Tran";"Riqfinpro",#N/A,FALSE,"Tran"}</definedName>
    <definedName name="nn" localSheetId="32" hidden="1">{"Riqfin97",#N/A,FALSE,"Tran";"Riqfinpro",#N/A,FALSE,"Tran"}</definedName>
    <definedName name="nn" localSheetId="33" hidden="1">{"Riqfin97",#N/A,FALSE,"Tran";"Riqfinpro",#N/A,FALSE,"Tran"}</definedName>
    <definedName name="nn" localSheetId="37" hidden="1">{"Riqfin97",#N/A,FALSE,"Tran";"Riqfinpro",#N/A,FALSE,"Tran"}</definedName>
    <definedName name="nn" localSheetId="39" hidden="1">{"Riqfin97",#N/A,FALSE,"Tran";"Riqfinpro",#N/A,FALSE,"Tran"}</definedName>
    <definedName name="nn" localSheetId="41" hidden="1">{"Riqfin97",#N/A,FALSE,"Tran";"Riqfinpro",#N/A,FALSE,"Tran"}</definedName>
    <definedName name="nn" localSheetId="42" hidden="1">{"Riqfin97",#N/A,FALSE,"Tran";"Riqfinpro",#N/A,FALSE,"Tran"}</definedName>
    <definedName name="nn" localSheetId="4" hidden="1">{"Riqfin97",#N/A,FALSE,"Tran";"Riqfinpro",#N/A,FALSE,"Tran"}</definedName>
    <definedName name="nn" localSheetId="6" hidden="1">{"Riqfin97",#N/A,FALSE,"Tran";"Riqfinpro",#N/A,FALSE,"Tran"}</definedName>
    <definedName name="nn" hidden="1">{"Riqfin97",#N/A,FALSE,"Tran";"Riqfinpro",#N/A,FALSE,"Tran"}</definedName>
    <definedName name="nnn" localSheetId="24" hidden="1">{"Tab1",#N/A,FALSE,"P";"Tab2",#N/A,FALSE,"P"}</definedName>
    <definedName name="nnn" localSheetId="25" hidden="1">{"Tab1",#N/A,FALSE,"P";"Tab2",#N/A,FALSE,"P"}</definedName>
    <definedName name="nnn" localSheetId="28" hidden="1">{"Tab1",#N/A,FALSE,"P";"Tab2",#N/A,FALSE,"P"}</definedName>
    <definedName name="nnn" localSheetId="29" hidden="1">{"Tab1",#N/A,FALSE,"P";"Tab2",#N/A,FALSE,"P"}</definedName>
    <definedName name="nnn" localSheetId="31" hidden="1">{"Tab1",#N/A,FALSE,"P";"Tab2",#N/A,FALSE,"P"}</definedName>
    <definedName name="nnn" localSheetId="32" hidden="1">{"Tab1",#N/A,FALSE,"P";"Tab2",#N/A,FALSE,"P"}</definedName>
    <definedName name="nnn" localSheetId="33" hidden="1">{"Tab1",#N/A,FALSE,"P";"Tab2",#N/A,FALSE,"P"}</definedName>
    <definedName name="nnn" localSheetId="37" hidden="1">{"Tab1",#N/A,FALSE,"P";"Tab2",#N/A,FALSE,"P"}</definedName>
    <definedName name="nnn" localSheetId="39" hidden="1">{"Tab1",#N/A,FALSE,"P";"Tab2",#N/A,FALSE,"P"}</definedName>
    <definedName name="nnn" localSheetId="41" hidden="1">{"Tab1",#N/A,FALSE,"P";"Tab2",#N/A,FALSE,"P"}</definedName>
    <definedName name="nnn" localSheetId="42" hidden="1">{"Tab1",#N/A,FALSE,"P";"Tab2",#N/A,FALSE,"P"}</definedName>
    <definedName name="nnn" localSheetId="4" hidden="1">{"Tab1",#N/A,FALSE,"P";"Tab2",#N/A,FALSE,"P"}</definedName>
    <definedName name="nnn" localSheetId="6" hidden="1">{"Tab1",#N/A,FALSE,"P";"Tab2",#N/A,FALSE,"P"}</definedName>
    <definedName name="nnn" hidden="1">{"Tab1",#N/A,FALSE,"P";"Tab2",#N/A,FALSE,"P"}</definedName>
    <definedName name="Notes" localSheetId="39">#REF!</definedName>
    <definedName name="Notes">#REF!</definedName>
    <definedName name="okm" localSheetId="24" hidden="1">{"macro",#N/A,FALSE,"Macro";"smq2",#N/A,FALSE,"Data";"smq3",#N/A,FALSE,"Data";"smq4",#N/A,FALSE,"Data";"smq5",#N/A,FALSE,"Data";"smq6",#N/A,FALSE,"Data";"smq7",#N/A,FALSE,"Data";"smq8",#N/A,FALSE,"Data";"smq9",#N/A,FALSE,"Data"}</definedName>
    <definedName name="okm" localSheetId="25" hidden="1">{"macro",#N/A,FALSE,"Macro";"smq2",#N/A,FALSE,"Data";"smq3",#N/A,FALSE,"Data";"smq4",#N/A,FALSE,"Data";"smq5",#N/A,FALSE,"Data";"smq6",#N/A,FALSE,"Data";"smq7",#N/A,FALSE,"Data";"smq8",#N/A,FALSE,"Data";"smq9",#N/A,FALSE,"Data"}</definedName>
    <definedName name="okm" localSheetId="28" hidden="1">{"macro",#N/A,FALSE,"Macro";"smq2",#N/A,FALSE,"Data";"smq3",#N/A,FALSE,"Data";"smq4",#N/A,FALSE,"Data";"smq5",#N/A,FALSE,"Data";"smq6",#N/A,FALSE,"Data";"smq7",#N/A,FALSE,"Data";"smq8",#N/A,FALSE,"Data";"smq9",#N/A,FALSE,"Data"}</definedName>
    <definedName name="okm" localSheetId="29"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3" hidden="1">{"macro",#N/A,FALSE,"Macro";"smq2",#N/A,FALSE,"Data";"smq3",#N/A,FALSE,"Data";"smq4",#N/A,FALSE,"Data";"smq5",#N/A,FALSE,"Data";"smq6",#N/A,FALSE,"Data";"smq7",#N/A,FALSE,"Data";"smq8",#N/A,FALSE,"Data";"smq9",#N/A,FALSE,"Data"}</definedName>
    <definedName name="okm" localSheetId="37"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4" hidden="1">{"macro",#N/A,FALSE,"Macro";"smq2",#N/A,FALSE,"Data";"smq3",#N/A,FALSE,"Data";"smq4",#N/A,FALSE,"Data";"smq5",#N/A,FALSE,"Data";"smq6",#N/A,FALSE,"Data";"smq7",#N/A,FALSE,"Data";"smq8",#N/A,FALSE,"Data";"smq9",#N/A,FALSE,"Data"}</definedName>
    <definedName name="okm" localSheetId="6"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LE_LINK6" localSheetId="22">'T7'!#REF!</definedName>
    <definedName name="oo" localSheetId="24" hidden="1">{"Riqfin97",#N/A,FALSE,"Tran";"Riqfinpro",#N/A,FALSE,"Tran"}</definedName>
    <definedName name="oo" localSheetId="25" hidden="1">{"Riqfin97",#N/A,FALSE,"Tran";"Riqfinpro",#N/A,FALSE,"Tran"}</definedName>
    <definedName name="oo" localSheetId="28" hidden="1">{"Riqfin97",#N/A,FALSE,"Tran";"Riqfinpro",#N/A,FALSE,"Tran"}</definedName>
    <definedName name="oo" localSheetId="29" hidden="1">{"Riqfin97",#N/A,FALSE,"Tran";"Riqfinpro",#N/A,FALSE,"Tran"}</definedName>
    <definedName name="oo" localSheetId="31" hidden="1">{"Riqfin97",#N/A,FALSE,"Tran";"Riqfinpro",#N/A,FALSE,"Tran"}</definedName>
    <definedName name="oo" localSheetId="32" hidden="1">{"Riqfin97",#N/A,FALSE,"Tran";"Riqfinpro",#N/A,FALSE,"Tran"}</definedName>
    <definedName name="oo" localSheetId="33" hidden="1">{"Riqfin97",#N/A,FALSE,"Tran";"Riqfinpro",#N/A,FALSE,"Tran"}</definedName>
    <definedName name="oo" localSheetId="37" hidden="1">{"Riqfin97",#N/A,FALSE,"Tran";"Riqfinpro",#N/A,FALSE,"Tran"}</definedName>
    <definedName name="oo" localSheetId="39" hidden="1">{"Riqfin97",#N/A,FALSE,"Tran";"Riqfinpro",#N/A,FALSE,"Tran"}</definedName>
    <definedName name="oo" localSheetId="41" hidden="1">{"Riqfin97",#N/A,FALSE,"Tran";"Riqfinpro",#N/A,FALSE,"Tran"}</definedName>
    <definedName name="oo" localSheetId="42" hidden="1">{"Riqfin97",#N/A,FALSE,"Tran";"Riqfinpro",#N/A,FALSE,"Tran"}</definedName>
    <definedName name="oo" localSheetId="4" hidden="1">{"Riqfin97",#N/A,FALSE,"Tran";"Riqfinpro",#N/A,FALSE,"Tran"}</definedName>
    <definedName name="oo" localSheetId="6" hidden="1">{"Riqfin97",#N/A,FALSE,"Tran";"Riqfinpro",#N/A,FALSE,"Tran"}</definedName>
    <definedName name="oo" hidden="1">{"Riqfin97",#N/A,FALSE,"Tran";"Riqfinpro",#N/A,FALSE,"Tran"}</definedName>
    <definedName name="ooo" localSheetId="24" hidden="1">{"Tab1",#N/A,FALSE,"P";"Tab2",#N/A,FALSE,"P"}</definedName>
    <definedName name="ooo" localSheetId="25" hidden="1">{"Tab1",#N/A,FALSE,"P";"Tab2",#N/A,FALSE,"P"}</definedName>
    <definedName name="ooo" localSheetId="28" hidden="1">{"Tab1",#N/A,FALSE,"P";"Tab2",#N/A,FALSE,"P"}</definedName>
    <definedName name="ooo" localSheetId="29" hidden="1">{"Tab1",#N/A,FALSE,"P";"Tab2",#N/A,FALSE,"P"}</definedName>
    <definedName name="ooo" localSheetId="31" hidden="1">{"Tab1",#N/A,FALSE,"P";"Tab2",#N/A,FALSE,"P"}</definedName>
    <definedName name="ooo" localSheetId="32" hidden="1">{"Tab1",#N/A,FALSE,"P";"Tab2",#N/A,FALSE,"P"}</definedName>
    <definedName name="ooo" localSheetId="33" hidden="1">{"Tab1",#N/A,FALSE,"P";"Tab2",#N/A,FALSE,"P"}</definedName>
    <definedName name="ooo" localSheetId="37" hidden="1">{"Tab1",#N/A,FALSE,"P";"Tab2",#N/A,FALSE,"P"}</definedName>
    <definedName name="ooo" localSheetId="39" hidden="1">{"Tab1",#N/A,FALSE,"P";"Tab2",#N/A,FALSE,"P"}</definedName>
    <definedName name="ooo" localSheetId="41" hidden="1">{"Tab1",#N/A,FALSE,"P";"Tab2",#N/A,FALSE,"P"}</definedName>
    <definedName name="ooo" localSheetId="42" hidden="1">{"Tab1",#N/A,FALSE,"P";"Tab2",#N/A,FALSE,"P"}</definedName>
    <definedName name="ooo" localSheetId="4" hidden="1">{"Tab1",#N/A,FALSE,"P";"Tab2",#N/A,FALSE,"P"}</definedName>
    <definedName name="ooo" localSheetId="6" hidden="1">{"Tab1",#N/A,FALSE,"P";"Tab2",#N/A,FALSE,"P"}</definedName>
    <definedName name="ooo" hidden="1">{"Tab1",#N/A,FALSE,"P";"Tab2",#N/A,FALSE,"P"}</definedName>
    <definedName name="p" localSheetId="24" hidden="1">{"Riqfin97",#N/A,FALSE,"Tran";"Riqfinpro",#N/A,FALSE,"Tran"}</definedName>
    <definedName name="p" localSheetId="25" hidden="1">{"Riqfin97",#N/A,FALSE,"Tran";"Riqfinpro",#N/A,FALSE,"Tran"}</definedName>
    <definedName name="p" localSheetId="28" hidden="1">{"Riqfin97",#N/A,FALSE,"Tran";"Riqfinpro",#N/A,FALSE,"Tran"}</definedName>
    <definedName name="p" localSheetId="29" hidden="1">{"Riqfin97",#N/A,FALSE,"Tran";"Riqfinpro",#N/A,FALSE,"Tran"}</definedName>
    <definedName name="p" localSheetId="31" hidden="1">{"Riqfin97",#N/A,FALSE,"Tran";"Riqfinpro",#N/A,FALSE,"Tran"}</definedName>
    <definedName name="p" localSheetId="32" hidden="1">{"Riqfin97",#N/A,FALSE,"Tran";"Riqfinpro",#N/A,FALSE,"Tran"}</definedName>
    <definedName name="p" localSheetId="33" hidden="1">{"Riqfin97",#N/A,FALSE,"Tran";"Riqfinpro",#N/A,FALSE,"Tran"}</definedName>
    <definedName name="p" localSheetId="37" hidden="1">{"Riqfin97",#N/A,FALSE,"Tran";"Riqfinpro",#N/A,FALSE,"Tran"}</definedName>
    <definedName name="p" localSheetId="39" hidden="1">{"Riqfin97",#N/A,FALSE,"Tran";"Riqfinpro",#N/A,FALSE,"Tran"}</definedName>
    <definedName name="p" localSheetId="41" hidden="1">{"Riqfin97",#N/A,FALSE,"Tran";"Riqfinpro",#N/A,FALSE,"Tran"}</definedName>
    <definedName name="p" localSheetId="42" hidden="1">{"Riqfin97",#N/A,FALSE,"Tran";"Riqfinpro",#N/A,FALSE,"Tran"}</definedName>
    <definedName name="p" localSheetId="4" hidden="1">{"Riqfin97",#N/A,FALSE,"Tran";"Riqfinpro",#N/A,FALSE,"Tran"}</definedName>
    <definedName name="p" localSheetId="6" hidden="1">{"Riqfin97",#N/A,FALSE,"Tran";"Riqfinpro",#N/A,FALSE,"Tran"}</definedName>
    <definedName name="p" hidden="1">{"Riqfin97",#N/A,FALSE,"Tran";"Riqfinpro",#N/A,FALSE,"Tran"}</definedName>
    <definedName name="po" localSheetId="24" hidden="1">{"Tab1",#N/A,FALSE,"P";"Tab2",#N/A,FALSE,"P"}</definedName>
    <definedName name="po" localSheetId="25" hidden="1">{"Tab1",#N/A,FALSE,"P";"Tab2",#N/A,FALSE,"P"}</definedName>
    <definedName name="po" localSheetId="28" hidden="1">{"Tab1",#N/A,FALSE,"P";"Tab2",#N/A,FALSE,"P"}</definedName>
    <definedName name="po" localSheetId="29" hidden="1">{"Tab1",#N/A,FALSE,"P";"Tab2",#N/A,FALSE,"P"}</definedName>
    <definedName name="po" localSheetId="31" hidden="1">{"Tab1",#N/A,FALSE,"P";"Tab2",#N/A,FALSE,"P"}</definedName>
    <definedName name="po" localSheetId="32" hidden="1">{"Tab1",#N/A,FALSE,"P";"Tab2",#N/A,FALSE,"P"}</definedName>
    <definedName name="po" localSheetId="33" hidden="1">{"Tab1",#N/A,FALSE,"P";"Tab2",#N/A,FALSE,"P"}</definedName>
    <definedName name="po" localSheetId="37" hidden="1">{"Tab1",#N/A,FALSE,"P";"Tab2",#N/A,FALSE,"P"}</definedName>
    <definedName name="po" localSheetId="39" hidden="1">{"Tab1",#N/A,FALSE,"P";"Tab2",#N/A,FALSE,"P"}</definedName>
    <definedName name="po" localSheetId="41" hidden="1">{"Tab1",#N/A,FALSE,"P";"Tab2",#N/A,FALSE,"P"}</definedName>
    <definedName name="po" localSheetId="42" hidden="1">{"Tab1",#N/A,FALSE,"P";"Tab2",#N/A,FALSE,"P"}</definedName>
    <definedName name="po" localSheetId="4" hidden="1">{"Tab1",#N/A,FALSE,"P";"Tab2",#N/A,FALSE,"P"}</definedName>
    <definedName name="po" localSheetId="6" hidden="1">{"Tab1",#N/A,FALSE,"P";"Tab2",#N/A,FALSE,"P"}</definedName>
    <definedName name="po" hidden="1">{"Tab1",#N/A,FALSE,"P";"Tab2",#N/A,FALSE,"P"}</definedName>
    <definedName name="pp" localSheetId="24" hidden="1">{"Riqfin97",#N/A,FALSE,"Tran";"Riqfinpro",#N/A,FALSE,"Tran"}</definedName>
    <definedName name="pp" localSheetId="25" hidden="1">{"Riqfin97",#N/A,FALSE,"Tran";"Riqfinpro",#N/A,FALSE,"Tran"}</definedName>
    <definedName name="pp" localSheetId="28" hidden="1">{"Riqfin97",#N/A,FALSE,"Tran";"Riqfinpro",#N/A,FALSE,"Tran"}</definedName>
    <definedName name="pp" localSheetId="29" hidden="1">{"Riqfin97",#N/A,FALSE,"Tran";"Riqfinpro",#N/A,FALSE,"Tran"}</definedName>
    <definedName name="pp" localSheetId="31" hidden="1">{"Riqfin97",#N/A,FALSE,"Tran";"Riqfinpro",#N/A,FALSE,"Tran"}</definedName>
    <definedName name="pp" localSheetId="32" hidden="1">{"Riqfin97",#N/A,FALSE,"Tran";"Riqfinpro",#N/A,FALSE,"Tran"}</definedName>
    <definedName name="pp" localSheetId="33" hidden="1">{"Riqfin97",#N/A,FALSE,"Tran";"Riqfinpro",#N/A,FALSE,"Tran"}</definedName>
    <definedName name="pp" localSheetId="37" hidden="1">{"Riqfin97",#N/A,FALSE,"Tran";"Riqfinpro",#N/A,FALSE,"Tran"}</definedName>
    <definedName name="pp" localSheetId="39" hidden="1">{"Riqfin97",#N/A,FALSE,"Tran";"Riqfinpro",#N/A,FALSE,"Tran"}</definedName>
    <definedName name="pp" localSheetId="41" hidden="1">{"Riqfin97",#N/A,FALSE,"Tran";"Riqfinpro",#N/A,FALSE,"Tran"}</definedName>
    <definedName name="pp" localSheetId="42" hidden="1">{"Riqfin97",#N/A,FALSE,"Tran";"Riqfinpro",#N/A,FALSE,"Tran"}</definedName>
    <definedName name="pp" localSheetId="4" hidden="1">{"Riqfin97",#N/A,FALSE,"Tran";"Riqfinpro",#N/A,FALSE,"Tran"}</definedName>
    <definedName name="pp" localSheetId="6" hidden="1">{"Riqfin97",#N/A,FALSE,"Tran";"Riqfinpro",#N/A,FALSE,"Tran"}</definedName>
    <definedName name="pp" hidden="1">{"Riqfin97",#N/A,FALSE,"Tran";"Riqfinpro",#N/A,FALSE,"Tran"}</definedName>
    <definedName name="ppp" localSheetId="24" hidden="1">{"Riqfin97",#N/A,FALSE,"Tran";"Riqfinpro",#N/A,FALSE,"Tran"}</definedName>
    <definedName name="ppp" localSheetId="25" hidden="1">{"Riqfin97",#N/A,FALSE,"Tran";"Riqfinpro",#N/A,FALSE,"Tran"}</definedName>
    <definedName name="ppp" localSheetId="28" hidden="1">{"Riqfin97",#N/A,FALSE,"Tran";"Riqfinpro",#N/A,FALSE,"Tran"}</definedName>
    <definedName name="ppp" localSheetId="29" hidden="1">{"Riqfin97",#N/A,FALSE,"Tran";"Riqfinpro",#N/A,FALSE,"Tran"}</definedName>
    <definedName name="ppp" localSheetId="31" hidden="1">{"Riqfin97",#N/A,FALSE,"Tran";"Riqfinpro",#N/A,FALSE,"Tran"}</definedName>
    <definedName name="ppp" localSheetId="32" hidden="1">{"Riqfin97",#N/A,FALSE,"Tran";"Riqfinpro",#N/A,FALSE,"Tran"}</definedName>
    <definedName name="ppp" localSheetId="33" hidden="1">{"Riqfin97",#N/A,FALSE,"Tran";"Riqfinpro",#N/A,FALSE,"Tran"}</definedName>
    <definedName name="ppp" localSheetId="37" hidden="1">{"Riqfin97",#N/A,FALSE,"Tran";"Riqfinpro",#N/A,FALSE,"Tran"}</definedName>
    <definedName name="ppp" localSheetId="39" hidden="1">{"Riqfin97",#N/A,FALSE,"Tran";"Riqfinpro",#N/A,FALSE,"Tran"}</definedName>
    <definedName name="ppp" localSheetId="41" hidden="1">{"Riqfin97",#N/A,FALSE,"Tran";"Riqfinpro",#N/A,FALSE,"Tran"}</definedName>
    <definedName name="ppp" localSheetId="42" hidden="1">{"Riqfin97",#N/A,FALSE,"Tran";"Riqfinpro",#N/A,FALSE,"Tran"}</definedName>
    <definedName name="ppp" localSheetId="4" hidden="1">{"Riqfin97",#N/A,FALSE,"Tran";"Riqfinpro",#N/A,FALSE,"Tran"}</definedName>
    <definedName name="ppp" localSheetId="6" hidden="1">{"Riqfin97",#N/A,FALSE,"Tran";"Riqfinpro",#N/A,FALSE,"Tran"}</definedName>
    <definedName name="ppp" hidden="1">{"Riqfin97",#N/A,FALSE,"Tran";"Riqfinpro",#N/A,FALSE,"Tran"}</definedName>
    <definedName name="_xlnm.Print_Area" localSheetId="30">#REF!</definedName>
    <definedName name="_xlnm.Print_Area" localSheetId="39">#REF!</definedName>
    <definedName name="_xlnm.Print_Area">#REF!</definedName>
    <definedName name="Print_Area_MI" localSheetId="30">#REF!</definedName>
    <definedName name="Print_Area_MI" localSheetId="39">#REF!</definedName>
    <definedName name="Print_Area_MI" localSheetId="12">#REF!</definedName>
    <definedName name="Print_Area_MI">#REF!</definedName>
    <definedName name="Prog_2001_Nov_draft" localSheetId="24" hidden="1">{"CBA",#N/A,FALSE,"TAB4";"MS",#N/A,FALSE,"TAB5";"BANKLOANS",#N/A,FALSE,"TAB21APP ";"INTEREST",#N/A,FALSE,"TAB22APP"}</definedName>
    <definedName name="Prog_2001_Nov_draft" localSheetId="25" hidden="1">{"CBA",#N/A,FALSE,"TAB4";"MS",#N/A,FALSE,"TAB5";"BANKLOANS",#N/A,FALSE,"TAB21APP ";"INTEREST",#N/A,FALSE,"TAB22APP"}</definedName>
    <definedName name="Prog_2001_Nov_draft" localSheetId="28" hidden="1">{"CBA",#N/A,FALSE,"TAB4";"MS",#N/A,FALSE,"TAB5";"BANKLOANS",#N/A,FALSE,"TAB21APP ";"INTEREST",#N/A,FALSE,"TAB22APP"}</definedName>
    <definedName name="Prog_2001_Nov_draft" localSheetId="29"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3" hidden="1">{"CBA",#N/A,FALSE,"TAB4";"MS",#N/A,FALSE,"TAB5";"BANKLOANS",#N/A,FALSE,"TAB21APP ";"INTEREST",#N/A,FALSE,"TAB22APP"}</definedName>
    <definedName name="Prog_2001_Nov_draft" localSheetId="37"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4" hidden="1">{"CBA",#N/A,FALSE,"TAB4";"MS",#N/A,FALSE,"TAB5";"BANKLOANS",#N/A,FALSE,"TAB21APP ";"INTEREST",#N/A,FALSE,"TAB22APP"}</definedName>
    <definedName name="Prog_2001_Nov_draft" localSheetId="6" hidden="1">{"CBA",#N/A,FALSE,"TAB4";"MS",#N/A,FALSE,"TAB5";"BANKLOANS",#N/A,FALSE,"TAB21APP ";"INTEREST",#N/A,FALSE,"TAB22APP"}</definedName>
    <definedName name="Prog_2001_Nov_draft" hidden="1">{"CBA",#N/A,FALSE,"TAB4";"MS",#N/A,FALSE,"TAB5";"BANKLOANS",#N/A,FALSE,"TAB21APP ";"INTEREST",#N/A,FALSE,"TAB22APP"}</definedName>
    <definedName name="qq" localSheetId="4" hidden="1">#REF!</definedName>
    <definedName name="qq" localSheetId="6" hidden="1">#REF!</definedName>
    <definedName name="qq" hidden="1">#REF!</definedName>
    <definedName name="qwe" localSheetId="24" hidden="1">{"macroa",#N/A,FALSE,"Macro";"suma2",#N/A,FALSE,"Data";"suma3",#N/A,FALSE,"Data";"suma4",#N/A,FALSE,"Data";"suma5",#N/A,FALSE,"Data";"suma6",#N/A,FALSE,"Data";"suma7",#N/A,FALSE,"Data";"suma8",#N/A,FALSE,"Data";"suma9",#N/A,FALSE,"Data"}</definedName>
    <definedName name="qwe" localSheetId="25" hidden="1">{"macroa",#N/A,FALSE,"Macro";"suma2",#N/A,FALSE,"Data";"suma3",#N/A,FALSE,"Data";"suma4",#N/A,FALSE,"Data";"suma5",#N/A,FALSE,"Data";"suma6",#N/A,FALSE,"Data";"suma7",#N/A,FALSE,"Data";"suma8",#N/A,FALSE,"Data";"suma9",#N/A,FALSE,"Data"}</definedName>
    <definedName name="qwe" localSheetId="28" hidden="1">{"macroa",#N/A,FALSE,"Macro";"suma2",#N/A,FALSE,"Data";"suma3",#N/A,FALSE,"Data";"suma4",#N/A,FALSE,"Data";"suma5",#N/A,FALSE,"Data";"suma6",#N/A,FALSE,"Data";"suma7",#N/A,FALSE,"Data";"suma8",#N/A,FALSE,"Data";"suma9",#N/A,FALSE,"Data"}</definedName>
    <definedName name="qwe" localSheetId="29"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3" hidden="1">{"macroa",#N/A,FALSE,"Macro";"suma2",#N/A,FALSE,"Data";"suma3",#N/A,FALSE,"Data";"suma4",#N/A,FALSE,"Data";"suma5",#N/A,FALSE,"Data";"suma6",#N/A,FALSE,"Data";"suma7",#N/A,FALSE,"Data";"suma8",#N/A,FALSE,"Data";"suma9",#N/A,FALSE,"Data"}</definedName>
    <definedName name="qwe" localSheetId="37"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4" hidden="1">{"macroa",#N/A,FALSE,"Macro";"suma2",#N/A,FALSE,"Data";"suma3",#N/A,FALSE,"Data";"suma4",#N/A,FALSE,"Data";"suma5",#N/A,FALSE,"Data";"suma6",#N/A,FALSE,"Data";"suma7",#N/A,FALSE,"Data";"suma8",#N/A,FALSE,"Data";"suma9",#N/A,FALSE,"Data"}</definedName>
    <definedName name="qwe" localSheetId="6"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24" hidden="1">{"Tab1",#N/A,FALSE,"P";"Tab2",#N/A,FALSE,"P"}</definedName>
    <definedName name="qwer" localSheetId="25" hidden="1">{"Tab1",#N/A,FALSE,"P";"Tab2",#N/A,FALSE,"P"}</definedName>
    <definedName name="qwer" localSheetId="28" hidden="1">{"Tab1",#N/A,FALSE,"P";"Tab2",#N/A,FALSE,"P"}</definedName>
    <definedName name="qwer" localSheetId="29" hidden="1">{"Tab1",#N/A,FALSE,"P";"Tab2",#N/A,FALSE,"P"}</definedName>
    <definedName name="qwer" localSheetId="31" hidden="1">{"Tab1",#N/A,FALSE,"P";"Tab2",#N/A,FALSE,"P"}</definedName>
    <definedName name="qwer" localSheetId="32" hidden="1">{"Tab1",#N/A,FALSE,"P";"Tab2",#N/A,FALSE,"P"}</definedName>
    <definedName name="qwer" localSheetId="33" hidden="1">{"Tab1",#N/A,FALSE,"P";"Tab2",#N/A,FALSE,"P"}</definedName>
    <definedName name="qwer" localSheetId="37" hidden="1">{"Tab1",#N/A,FALSE,"P";"Tab2",#N/A,FALSE,"P"}</definedName>
    <definedName name="qwer" localSheetId="39" hidden="1">{"Tab1",#N/A,FALSE,"P";"Tab2",#N/A,FALSE,"P"}</definedName>
    <definedName name="qwer" localSheetId="41" hidden="1">{"Tab1",#N/A,FALSE,"P";"Tab2",#N/A,FALSE,"P"}</definedName>
    <definedName name="qwer" localSheetId="42" hidden="1">{"Tab1",#N/A,FALSE,"P";"Tab2",#N/A,FALSE,"P"}</definedName>
    <definedName name="qwer" localSheetId="4" hidden="1">{"Tab1",#N/A,FALSE,"P";"Tab2",#N/A,FALSE,"P"}</definedName>
    <definedName name="qwer" localSheetId="6" hidden="1">{"Tab1",#N/A,FALSE,"P";"Tab2",#N/A,FALSE,"P"}</definedName>
    <definedName name="qwer" hidden="1">{"Tab1",#N/A,FALSE,"P";"Tab2",#N/A,FALSE,"P"}</definedName>
    <definedName name="Range_Country" localSheetId="39">#REF!</definedName>
    <definedName name="Range_Country">#REF!</definedName>
    <definedName name="Range_DownloadAnnual">#REF!</definedName>
    <definedName name="Range_DownloadDateTime" localSheetId="39">#REF!</definedName>
    <definedName name="Range_DownloadDateTime">#REF!</definedName>
    <definedName name="Range_DownloadMonth">#REF!</definedName>
    <definedName name="Range_DownloadQuarter">#REF!</definedName>
    <definedName name="Range_ReportFormName" localSheetId="39">#REF!</definedName>
    <definedName name="Range_ReportFormName">#REF!</definedName>
    <definedName name="rAT_Elvetia_tr1_2011">#REF!</definedName>
    <definedName name="rAT_Elvetia_tr2_2011">#REF!</definedName>
    <definedName name="rAT_tr1_2011">#REF!</definedName>
    <definedName name="rAT_tr2_2011">#REF!</definedName>
    <definedName name="RO">#REF!</definedName>
    <definedName name="ro_d">#REF!</definedName>
    <definedName name="ro_l" localSheetId="39">#REF!</definedName>
    <definedName name="ro_l" localSheetId="12">#REF!</definedName>
    <definedName name="ro_l">#REF!</definedName>
    <definedName name="Ro_lun">#REF!</definedName>
    <definedName name="ROm" localSheetId="39">#REF!</definedName>
    <definedName name="ROm" localSheetId="12">#REF!</definedName>
    <definedName name="ROm">#REF!</definedName>
    <definedName name="rr" localSheetId="24" hidden="1">{"Riqfin97",#N/A,FALSE,"Tran";"Riqfinpro",#N/A,FALSE,"Tran"}</definedName>
    <definedName name="rr" localSheetId="25" hidden="1">{"Riqfin97",#N/A,FALSE,"Tran";"Riqfinpro",#N/A,FALSE,"Tran"}</definedName>
    <definedName name="rr" localSheetId="28" hidden="1">{"Riqfin97",#N/A,FALSE,"Tran";"Riqfinpro",#N/A,FALSE,"Tran"}</definedName>
    <definedName name="rr" localSheetId="29" hidden="1">{"Riqfin97",#N/A,FALSE,"Tran";"Riqfinpro",#N/A,FALSE,"Tran"}</definedName>
    <definedName name="rr" localSheetId="31" hidden="1">{"Riqfin97",#N/A,FALSE,"Tran";"Riqfinpro",#N/A,FALSE,"Tran"}</definedName>
    <definedName name="rr" localSheetId="32" hidden="1">{"Riqfin97",#N/A,FALSE,"Tran";"Riqfinpro",#N/A,FALSE,"Tran"}</definedName>
    <definedName name="rr" localSheetId="33" hidden="1">{"Riqfin97",#N/A,FALSE,"Tran";"Riqfinpro",#N/A,FALSE,"Tran"}</definedName>
    <definedName name="rr" localSheetId="37" hidden="1">{"Riqfin97",#N/A,FALSE,"Tran";"Riqfinpro",#N/A,FALSE,"Tran"}</definedName>
    <definedName name="rr" localSheetId="39" hidden="1">{"Riqfin97",#N/A,FALSE,"Tran";"Riqfinpro",#N/A,FALSE,"Tran"}</definedName>
    <definedName name="rr" localSheetId="41" hidden="1">{"Riqfin97",#N/A,FALSE,"Tran";"Riqfinpro",#N/A,FALSE,"Tran"}</definedName>
    <definedName name="rr" localSheetId="42" hidden="1">{"Riqfin97",#N/A,FALSE,"Tran";"Riqfinpro",#N/A,FALSE,"Tran"}</definedName>
    <definedName name="rr" localSheetId="4" hidden="1">{"Riqfin97",#N/A,FALSE,"Tran";"Riqfinpro",#N/A,FALSE,"Tran"}</definedName>
    <definedName name="rr" localSheetId="6" hidden="1">{"Riqfin97",#N/A,FALSE,"Tran";"Riqfinpro",#N/A,FALSE,"Tran"}</definedName>
    <definedName name="rr" hidden="1">{"Riqfin97",#N/A,FALSE,"Tran";"Riqfinpro",#N/A,FALSE,"Tran"}</definedName>
    <definedName name="rrr" localSheetId="24" hidden="1">{"Riqfin97",#N/A,FALSE,"Tran";"Riqfinpro",#N/A,FALSE,"Tran"}</definedName>
    <definedName name="rrr" localSheetId="25" hidden="1">{"Riqfin97",#N/A,FALSE,"Tran";"Riqfinpro",#N/A,FALSE,"Tran"}</definedName>
    <definedName name="rrr" localSheetId="28" hidden="1">{"Riqfin97",#N/A,FALSE,"Tran";"Riqfinpro",#N/A,FALSE,"Tran"}</definedName>
    <definedName name="rrr" localSheetId="29" hidden="1">{"Riqfin97",#N/A,FALSE,"Tran";"Riqfinpro",#N/A,FALSE,"Tran"}</definedName>
    <definedName name="rrr" localSheetId="31" hidden="1">{"Riqfin97",#N/A,FALSE,"Tran";"Riqfinpro",#N/A,FALSE,"Tran"}</definedName>
    <definedName name="rrr" localSheetId="32" hidden="1">{"Riqfin97",#N/A,FALSE,"Tran";"Riqfinpro",#N/A,FALSE,"Tran"}</definedName>
    <definedName name="rrr" localSheetId="33" hidden="1">{"Riqfin97",#N/A,FALSE,"Tran";"Riqfinpro",#N/A,FALSE,"Tran"}</definedName>
    <definedName name="rrr" localSheetId="37" hidden="1">{"Riqfin97",#N/A,FALSE,"Tran";"Riqfinpro",#N/A,FALSE,"Tran"}</definedName>
    <definedName name="rrr" localSheetId="39" hidden="1">{"Riqfin97",#N/A,FALSE,"Tran";"Riqfinpro",#N/A,FALSE,"Tran"}</definedName>
    <definedName name="rrr" localSheetId="41" hidden="1">{"Riqfin97",#N/A,FALSE,"Tran";"Riqfinpro",#N/A,FALSE,"Tran"}</definedName>
    <definedName name="rrr" localSheetId="42" hidden="1">{"Riqfin97",#N/A,FALSE,"Tran";"Riqfinpro",#N/A,FALSE,"Tran"}</definedName>
    <definedName name="rrr" localSheetId="4" hidden="1">{"Riqfin97",#N/A,FALSE,"Tran";"Riqfinpro",#N/A,FALSE,"Tran"}</definedName>
    <definedName name="rrr" localSheetId="6" hidden="1">{"Riqfin97",#N/A,FALSE,"Tran";"Riqfinpro",#N/A,FALSE,"Tran"}</definedName>
    <definedName name="rrr" hidden="1">{"Riqfin97",#N/A,FALSE,"Tran";"Riqfinpro",#N/A,FALSE,"Tran"}</definedName>
    <definedName name="rs" localSheetId="24" hidden="1">{"BOP_TAB",#N/A,FALSE,"N";"MIDTERM_TAB",#N/A,FALSE,"O";"FUND_CRED",#N/A,FALSE,"P";"DEBT_TAB1",#N/A,FALSE,"Q";"DEBT_TAB2",#N/A,FALSE,"Q";"FORFIN_TAB1",#N/A,FALSE,"R";"FORFIN_TAB2",#N/A,FALSE,"R";"BOP_ANALY",#N/A,FALSE,"U"}</definedName>
    <definedName name="rs" localSheetId="25"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29"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3" hidden="1">{"BOP_TAB",#N/A,FALSE,"N";"MIDTERM_TAB",#N/A,FALSE,"O";"FUND_CRED",#N/A,FALSE,"P";"DEBT_TAB1",#N/A,FALSE,"Q";"DEBT_TAB2",#N/A,FALSE,"Q";"FORFIN_TAB1",#N/A,FALSE,"R";"FORFIN_TAB2",#N/A,FALSE,"R";"BOP_ANALY",#N/A,FALSE,"U"}</definedName>
    <definedName name="rs" localSheetId="37"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24" hidden="1">{"Main Economic Indicators",#N/A,FALSE,"C"}</definedName>
    <definedName name="rtr" localSheetId="25" hidden="1">{"Main Economic Indicators",#N/A,FALSE,"C"}</definedName>
    <definedName name="rtr" localSheetId="28" hidden="1">{"Main Economic Indicators",#N/A,FALSE,"C"}</definedName>
    <definedName name="rtr" localSheetId="29" hidden="1">{"Main Economic Indicators",#N/A,FALSE,"C"}</definedName>
    <definedName name="rtr" localSheetId="31" hidden="1">{"Main Economic Indicators",#N/A,FALSE,"C"}</definedName>
    <definedName name="rtr" localSheetId="32" hidden="1">{"Main Economic Indicators",#N/A,FALSE,"C"}</definedName>
    <definedName name="rtr" localSheetId="33" hidden="1">{"Main Economic Indicators",#N/A,FALSE,"C"}</definedName>
    <definedName name="rtr" localSheetId="37" hidden="1">{"Main Economic Indicators",#N/A,FALSE,"C"}</definedName>
    <definedName name="rtr" localSheetId="39" hidden="1">{"Main Economic Indicators",#N/A,FALSE,"C"}</definedName>
    <definedName name="rtr" localSheetId="41" hidden="1">{"Main Economic Indicators",#N/A,FALSE,"C"}</definedName>
    <definedName name="rtr" localSheetId="42" hidden="1">{"Main Economic Indicators",#N/A,FALSE,"C"}</definedName>
    <definedName name="rtr" localSheetId="4" hidden="1">{"Main Economic Indicators",#N/A,FALSE,"C"}</definedName>
    <definedName name="rtr" localSheetId="6" hidden="1">{"Main Economic Indicators",#N/A,FALSE,"C"}</definedName>
    <definedName name="rtr" hidden="1">{"Main Economic Indicators",#N/A,FALSE,"C"}</definedName>
    <definedName name="rtre" localSheetId="24" hidden="1">{"Main Economic Indicators",#N/A,FALSE,"C"}</definedName>
    <definedName name="rtre" localSheetId="25" hidden="1">{"Main Economic Indicators",#N/A,FALSE,"C"}</definedName>
    <definedName name="rtre" localSheetId="28" hidden="1">{"Main Economic Indicators",#N/A,FALSE,"C"}</definedName>
    <definedName name="rtre" localSheetId="29" hidden="1">{"Main Economic Indicators",#N/A,FALSE,"C"}</definedName>
    <definedName name="rtre" localSheetId="31" hidden="1">{"Main Economic Indicators",#N/A,FALSE,"C"}</definedName>
    <definedName name="rtre" localSheetId="32" hidden="1">{"Main Economic Indicators",#N/A,FALSE,"C"}</definedName>
    <definedName name="rtre" localSheetId="33" hidden="1">{"Main Economic Indicators",#N/A,FALSE,"C"}</definedName>
    <definedName name="rtre" localSheetId="37" hidden="1">{"Main Economic Indicators",#N/A,FALSE,"C"}</definedName>
    <definedName name="rtre" localSheetId="39" hidden="1">{"Main Economic Indicators",#N/A,FALSE,"C"}</definedName>
    <definedName name="rtre" localSheetId="41" hidden="1">{"Main Economic Indicators",#N/A,FALSE,"C"}</definedName>
    <definedName name="rtre" localSheetId="42" hidden="1">{"Main Economic Indicators",#N/A,FALSE,"C"}</definedName>
    <definedName name="rtre" localSheetId="4" hidden="1">{"Main Economic Indicators",#N/A,FALSE,"C"}</definedName>
    <definedName name="rtre" localSheetId="6" hidden="1">{"Main Economic Indicators",#N/A,FALSE,"C"}</definedName>
    <definedName name="rtre" hidden="1">{"Main Economic Indicators",#N/A,FALSE,"C"}</definedName>
    <definedName name="ru">#REF!</definedName>
    <definedName name="ru_d">#REF!</definedName>
    <definedName name="Ru_l" localSheetId="39">#REF!</definedName>
    <definedName name="Ru_l" localSheetId="12">#REF!</definedName>
    <definedName name="Ru_l">#REF!</definedName>
    <definedName name="Rwvu.Print." hidden="1">#N/A</definedName>
    <definedName name="ry" localSheetId="2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24" hidden="1">{"TBILLS_ALL",#N/A,FALSE,"FITB_all"}</definedName>
    <definedName name="ryy" localSheetId="25" hidden="1">{"TBILLS_ALL",#N/A,FALSE,"FITB_all"}</definedName>
    <definedName name="ryy" localSheetId="28" hidden="1">{"TBILLS_ALL",#N/A,FALSE,"FITB_all"}</definedName>
    <definedName name="ryy" localSheetId="29" hidden="1">{"TBILLS_ALL",#N/A,FALSE,"FITB_all"}</definedName>
    <definedName name="ryy" localSheetId="31" hidden="1">{"TBILLS_ALL",#N/A,FALSE,"FITB_all"}</definedName>
    <definedName name="ryy" localSheetId="32" hidden="1">{"TBILLS_ALL",#N/A,FALSE,"FITB_all"}</definedName>
    <definedName name="ryy" localSheetId="33" hidden="1">{"TBILLS_ALL",#N/A,FALSE,"FITB_all"}</definedName>
    <definedName name="ryy" localSheetId="37" hidden="1">{"TBILLS_ALL",#N/A,FALSE,"FITB_all"}</definedName>
    <definedName name="ryy" localSheetId="39" hidden="1">{"TBILLS_ALL",#N/A,FALSE,"FITB_all"}</definedName>
    <definedName name="ryy" localSheetId="41" hidden="1">{"TBILLS_ALL",#N/A,FALSE,"FITB_all"}</definedName>
    <definedName name="ryy" localSheetId="42" hidden="1">{"TBILLS_ALL",#N/A,FALSE,"FITB_all"}</definedName>
    <definedName name="ryy" localSheetId="4" hidden="1">{"TBILLS_ALL",#N/A,FALSE,"FITB_all"}</definedName>
    <definedName name="ryy" localSheetId="6" hidden="1">{"TBILLS_ALL",#N/A,FALSE,"FITB_all"}</definedName>
    <definedName name="ryy" hidden="1">{"TBILLS_ALL",#N/A,FALSE,"FITB_all"}</definedName>
    <definedName name="s" localSheetId="28" hidden="1">#REF!</definedName>
    <definedName name="s" localSheetId="39" hidden="1">#REF!</definedName>
    <definedName name="s" localSheetId="42" hidden="1">#REF!</definedName>
    <definedName name="s" localSheetId="4" hidden="1">#REF!</definedName>
    <definedName name="s" localSheetId="6" hidden="1">#REF!</definedName>
    <definedName name="s" hidden="1">#REF!</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24" hidden="1">{"Riqfin97",#N/A,FALSE,"Tran";"Riqfinpro",#N/A,FALSE,"Tran"}</definedName>
    <definedName name="sdf" localSheetId="25" hidden="1">{"Riqfin97",#N/A,FALSE,"Tran";"Riqfinpro",#N/A,FALSE,"Tran"}</definedName>
    <definedName name="sdf" localSheetId="28" hidden="1">{"Riqfin97",#N/A,FALSE,"Tran";"Riqfinpro",#N/A,FALSE,"Tran"}</definedName>
    <definedName name="sdf" localSheetId="29" hidden="1">{"Riqfin97",#N/A,FALSE,"Tran";"Riqfinpro",#N/A,FALSE,"Tran"}</definedName>
    <definedName name="sdf" localSheetId="31" hidden="1">{"Riqfin97",#N/A,FALSE,"Tran";"Riqfinpro",#N/A,FALSE,"Tran"}</definedName>
    <definedName name="sdf" localSheetId="32" hidden="1">{"Riqfin97",#N/A,FALSE,"Tran";"Riqfinpro",#N/A,FALSE,"Tran"}</definedName>
    <definedName name="sdf" localSheetId="33" hidden="1">{"Riqfin97",#N/A,FALSE,"Tran";"Riqfinpro",#N/A,FALSE,"Tran"}</definedName>
    <definedName name="sdf" localSheetId="37" hidden="1">{"Riqfin97",#N/A,FALSE,"Tran";"Riqfinpro",#N/A,FALSE,"Tran"}</definedName>
    <definedName name="sdf" localSheetId="39" hidden="1">{"Riqfin97",#N/A,FALSE,"Tran";"Riqfinpro",#N/A,FALSE,"Tran"}</definedName>
    <definedName name="sdf" localSheetId="41" hidden="1">{"Riqfin97",#N/A,FALSE,"Tran";"Riqfinpro",#N/A,FALSE,"Tran"}</definedName>
    <definedName name="sdf" localSheetId="42" hidden="1">{"Riqfin97",#N/A,FALSE,"Tran";"Riqfinpro",#N/A,FALSE,"Tran"}</definedName>
    <definedName name="sdf" localSheetId="4" hidden="1">{"Riqfin97",#N/A,FALSE,"Tran";"Riqfinpro",#N/A,FALSE,"Tran"}</definedName>
    <definedName name="sdf" localSheetId="6" hidden="1">{"Riqfin97",#N/A,FALSE,"Tran";"Riqfinpro",#N/A,FALSE,"Tran"}</definedName>
    <definedName name="sdf" hidden="1">{"Riqfin97",#N/A,FALSE,"Tran";"Riqfinpro",#N/A,FALSE,"Tran"}</definedName>
    <definedName name="sdhighaoidfj" localSheetId="24" hidden="1">{"macro",#N/A,FALSE,"Macro";"smq2",#N/A,FALSE,"Data";"smq3",#N/A,FALSE,"Data";"smq4",#N/A,FALSE,"Data";"smq5",#N/A,FALSE,"Data";"smq6",#N/A,FALSE,"Data";"smq7",#N/A,FALSE,"Data";"smq8",#N/A,FALSE,"Data";"smq9",#N/A,FALSE,"Data"}</definedName>
    <definedName name="sdhighaoidfj" localSheetId="25" hidden="1">{"macro",#N/A,FALSE,"Macro";"smq2",#N/A,FALSE,"Data";"smq3",#N/A,FALSE,"Data";"smq4",#N/A,FALSE,"Data";"smq5",#N/A,FALSE,"Data";"smq6",#N/A,FALSE,"Data";"smq7",#N/A,FALSE,"Data";"smq8",#N/A,FALSE,"Data";"smq9",#N/A,FALSE,"Data"}</definedName>
    <definedName name="sdhighaoidfj" localSheetId="28" hidden="1">{"macro",#N/A,FALSE,"Macro";"smq2",#N/A,FALSE,"Data";"smq3",#N/A,FALSE,"Data";"smq4",#N/A,FALSE,"Data";"smq5",#N/A,FALSE,"Data";"smq6",#N/A,FALSE,"Data";"smq7",#N/A,FALSE,"Data";"smq8",#N/A,FALSE,"Data";"smq9",#N/A,FALSE,"Data"}</definedName>
    <definedName name="sdhighaoidfj" localSheetId="29"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3" hidden="1">{"macro",#N/A,FALSE,"Macro";"smq2",#N/A,FALSE,"Data";"smq3",#N/A,FALSE,"Data";"smq4",#N/A,FALSE,"Data";"smq5",#N/A,FALSE,"Data";"smq6",#N/A,FALSE,"Data";"smq7",#N/A,FALSE,"Data";"smq8",#N/A,FALSE,"Data";"smq9",#N/A,FALSE,"Data"}</definedName>
    <definedName name="sdhighaoidfj" localSheetId="37"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4" hidden="1">{"macro",#N/A,FALSE,"Macro";"smq2",#N/A,FALSE,"Data";"smq3",#N/A,FALSE,"Data";"smq4",#N/A,FALSE,"Data";"smq5",#N/A,FALSE,"Data";"smq6",#N/A,FALSE,"Data";"smq7",#N/A,FALSE,"Data";"smq8",#N/A,FALSE,"Data";"smq9",#N/A,FALSE,"Data"}</definedName>
    <definedName name="sdhighaoidfj" localSheetId="6"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24" hidden="1">{"macro",#N/A,FALSE,"Macro";"smq2",#N/A,FALSE,"Data";"smq3",#N/A,FALSE,"Data";"smq4",#N/A,FALSE,"Data";"smq5",#N/A,FALSE,"Data";"smq6",#N/A,FALSE,"Data";"smq7",#N/A,FALSE,"Data";"smq8",#N/A,FALSE,"Data";"smq9",#N/A,FALSE,"Data"}</definedName>
    <definedName name="sdlifjwerf" localSheetId="25" hidden="1">{"macro",#N/A,FALSE,"Macro";"smq2",#N/A,FALSE,"Data";"smq3",#N/A,FALSE,"Data";"smq4",#N/A,FALSE,"Data";"smq5",#N/A,FALSE,"Data";"smq6",#N/A,FALSE,"Data";"smq7",#N/A,FALSE,"Data";"smq8",#N/A,FALSE,"Data";"smq9",#N/A,FALSE,"Data"}</definedName>
    <definedName name="sdlifjwerf" localSheetId="28" hidden="1">{"macro",#N/A,FALSE,"Macro";"smq2",#N/A,FALSE,"Data";"smq3",#N/A,FALSE,"Data";"smq4",#N/A,FALSE,"Data";"smq5",#N/A,FALSE,"Data";"smq6",#N/A,FALSE,"Data";"smq7",#N/A,FALSE,"Data";"smq8",#N/A,FALSE,"Data";"smq9",#N/A,FALSE,"Data"}</definedName>
    <definedName name="sdlifjwerf" localSheetId="29"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3" hidden="1">{"macro",#N/A,FALSE,"Macro";"smq2",#N/A,FALSE,"Data";"smq3",#N/A,FALSE,"Data";"smq4",#N/A,FALSE,"Data";"smq5",#N/A,FALSE,"Data";"smq6",#N/A,FALSE,"Data";"smq7",#N/A,FALSE,"Data";"smq8",#N/A,FALSE,"Data";"smq9",#N/A,FALSE,"Data"}</definedName>
    <definedName name="sdlifjwerf" localSheetId="37"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4" hidden="1">{"macro",#N/A,FALSE,"Macro";"smq2",#N/A,FALSE,"Data";"smq3",#N/A,FALSE,"Data";"smq4",#N/A,FALSE,"Data";"smq5",#N/A,FALSE,"Data";"smq6",#N/A,FALSE,"Data";"smq7",#N/A,FALSE,"Data";"smq8",#N/A,FALSE,"Data";"smq9",#N/A,FALSE,"Data"}</definedName>
    <definedName name="sdlifjwerf" localSheetId="6"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24" hidden="1">{"Tab1",#N/A,FALSE,"P";"Tab2",#N/A,FALSE,"P"}</definedName>
    <definedName name="sfcbn" localSheetId="25" hidden="1">{"Tab1",#N/A,FALSE,"P";"Tab2",#N/A,FALSE,"P"}</definedName>
    <definedName name="sfcbn" localSheetId="28" hidden="1">{"Tab1",#N/A,FALSE,"P";"Tab2",#N/A,FALSE,"P"}</definedName>
    <definedName name="sfcbn" localSheetId="29" hidden="1">{"Tab1",#N/A,FALSE,"P";"Tab2",#N/A,FALSE,"P"}</definedName>
    <definedName name="sfcbn" localSheetId="31" hidden="1">{"Tab1",#N/A,FALSE,"P";"Tab2",#N/A,FALSE,"P"}</definedName>
    <definedName name="sfcbn" localSheetId="32" hidden="1">{"Tab1",#N/A,FALSE,"P";"Tab2",#N/A,FALSE,"P"}</definedName>
    <definedName name="sfcbn" localSheetId="33" hidden="1">{"Tab1",#N/A,FALSE,"P";"Tab2",#N/A,FALSE,"P"}</definedName>
    <definedName name="sfcbn" localSheetId="37" hidden="1">{"Tab1",#N/A,FALSE,"P";"Tab2",#N/A,FALSE,"P"}</definedName>
    <definedName name="sfcbn" localSheetId="39" hidden="1">{"Tab1",#N/A,FALSE,"P";"Tab2",#N/A,FALSE,"P"}</definedName>
    <definedName name="sfcbn" localSheetId="41" hidden="1">{"Tab1",#N/A,FALSE,"P";"Tab2",#N/A,FALSE,"P"}</definedName>
    <definedName name="sfcbn" localSheetId="42" hidden="1">{"Tab1",#N/A,FALSE,"P";"Tab2",#N/A,FALSE,"P"}</definedName>
    <definedName name="sfcbn" localSheetId="4" hidden="1">{"Tab1",#N/A,FALSE,"P";"Tab2",#N/A,FALSE,"P"}</definedName>
    <definedName name="sfcbn" localSheetId="6" hidden="1">{"Tab1",#N/A,FALSE,"P";"Tab2",#N/A,FALSE,"P"}</definedName>
    <definedName name="sfcbn" hidden="1">{"Tab1",#N/A,FALSE,"P";"Tab2",#N/A,FALSE,"P"}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24" hidden="1">{"CBA",#N/A,FALSE,"TAB4";"MS",#N/A,FALSE,"TAB5";"BANKLOANS",#N/A,FALSE,"TAB21APP ";"INTEREST",#N/A,FALSE,"TAB22APP"}</definedName>
    <definedName name="sraff" localSheetId="25" hidden="1">{"CBA",#N/A,FALSE,"TAB4";"MS",#N/A,FALSE,"TAB5";"BANKLOANS",#N/A,FALSE,"TAB21APP ";"INTEREST",#N/A,FALSE,"TAB22APP"}</definedName>
    <definedName name="sraff" localSheetId="28" hidden="1">{"CBA",#N/A,FALSE,"TAB4";"MS",#N/A,FALSE,"TAB5";"BANKLOANS",#N/A,FALSE,"TAB21APP ";"INTEREST",#N/A,FALSE,"TAB22APP"}</definedName>
    <definedName name="sraff" localSheetId="29" hidden="1">{"CBA",#N/A,FALSE,"TAB4";"MS",#N/A,FALSE,"TAB5";"BANKLOANS",#N/A,FALSE,"TAB21APP ";"INTEREST",#N/A,FALSE,"TAB22APP"}</definedName>
    <definedName name="sraff" localSheetId="31" hidden="1">{"CBA",#N/A,FALSE,"TAB4";"MS",#N/A,FALSE,"TAB5";"BANKLOANS",#N/A,FALSE,"TAB21APP ";"INTEREST",#N/A,FALSE,"TAB22APP"}</definedName>
    <definedName name="sraff" localSheetId="32" hidden="1">{"CBA",#N/A,FALSE,"TAB4";"MS",#N/A,FALSE,"TAB5";"BANKLOANS",#N/A,FALSE,"TAB21APP ";"INTEREST",#N/A,FALSE,"TAB22APP"}</definedName>
    <definedName name="sraff" localSheetId="33" hidden="1">{"CBA",#N/A,FALSE,"TAB4";"MS",#N/A,FALSE,"TAB5";"BANKLOANS",#N/A,FALSE,"TAB21APP ";"INTEREST",#N/A,FALSE,"TAB22APP"}</definedName>
    <definedName name="sraff" localSheetId="37" hidden="1">{"CBA",#N/A,FALSE,"TAB4";"MS",#N/A,FALSE,"TAB5";"BANKLOANS",#N/A,FALSE,"TAB21APP ";"INTEREST",#N/A,FALSE,"TAB22APP"}</definedName>
    <definedName name="sraff" localSheetId="39" hidden="1">{"CBA",#N/A,FALSE,"TAB4";"MS",#N/A,FALSE,"TAB5";"BANKLOANS",#N/A,FALSE,"TAB21APP ";"INTEREST",#N/A,FALSE,"TAB22APP"}</definedName>
    <definedName name="sraff" localSheetId="41" hidden="1">{"CBA",#N/A,FALSE,"TAB4";"MS",#N/A,FALSE,"TAB5";"BANKLOANS",#N/A,FALSE,"TAB21APP ";"INTEREST",#N/A,FALSE,"TAB22APP"}</definedName>
    <definedName name="sraff" localSheetId="42" hidden="1">{"CBA",#N/A,FALSE,"TAB4";"MS",#N/A,FALSE,"TAB5";"BANKLOANS",#N/A,FALSE,"TAB21APP ";"INTEREST",#N/A,FALSE,"TAB22APP"}</definedName>
    <definedName name="sraff" localSheetId="4" hidden="1">{"CBA",#N/A,FALSE,"TAB4";"MS",#N/A,FALSE,"TAB5";"BANKLOANS",#N/A,FALSE,"TAB21APP ";"INTEREST",#N/A,FALSE,"TAB22APP"}</definedName>
    <definedName name="sraff" localSheetId="6" hidden="1">{"CBA",#N/A,FALSE,"TAB4";"MS",#N/A,FALSE,"TAB5";"BANKLOANS",#N/A,FALSE,"TAB21APP ";"INTEREST",#N/A,FALSE,"TAB22APP"}</definedName>
    <definedName name="sraff" hidden="1">{"CBA",#N/A,FALSE,"TAB4";"MS",#N/A,FALSE,"TAB5";"BANKLOANS",#N/A,FALSE,"TAB21APP ";"INTEREST",#N/A,FALSE,"TAB22APP"}</definedName>
    <definedName name="SRTB_Ro" localSheetId="39">#REF!</definedName>
    <definedName name="SRTB_Ro" localSheetId="12">#REF!</definedName>
    <definedName name="SRTB_Ro">#REF!</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TOP" localSheetId="39">#REF!</definedName>
    <definedName name="STOP">#REF!</definedName>
    <definedName name="Tabelul_8" localSheetId="22">'T7'!#REF!</definedName>
    <definedName name="Table1" localSheetId="39">#REF!</definedName>
    <definedName name="Table1">#REF!</definedName>
    <definedName name="Table2" localSheetId="39">#REF!</definedName>
    <definedName name="Table2">#REF!</definedName>
    <definedName name="teset" localSheetId="24" hidden="1">{#N/A,#N/A,FALSE,"SimInp1";#N/A,#N/A,FALSE,"SimInp2";#N/A,#N/A,FALSE,"SimOut1";#N/A,#N/A,FALSE,"SimOut2";#N/A,#N/A,FALSE,"SimOut3";#N/A,#N/A,FALSE,"SimOut4";#N/A,#N/A,FALSE,"SimOut5"}</definedName>
    <definedName name="teset" localSheetId="25"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29"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3" hidden="1">{#N/A,#N/A,FALSE,"SimInp1";#N/A,#N/A,FALSE,"SimInp2";#N/A,#N/A,FALSE,"SimOut1";#N/A,#N/A,FALSE,"SimOut2";#N/A,#N/A,FALSE,"SimOut3";#N/A,#N/A,FALSE,"SimOut4";#N/A,#N/A,FALSE,"SimOut5"}</definedName>
    <definedName name="teset" localSheetId="37"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24" hidden="1">{"TBILLS_ALL",#N/A,FALSE,"FITB_all"}</definedName>
    <definedName name="test10" localSheetId="25" hidden="1">{"TBILLS_ALL",#N/A,FALSE,"FITB_all"}</definedName>
    <definedName name="test10" localSheetId="28" hidden="1">{"TBILLS_ALL",#N/A,FALSE,"FITB_all"}</definedName>
    <definedName name="test10" localSheetId="29" hidden="1">{"TBILLS_ALL",#N/A,FALSE,"FITB_all"}</definedName>
    <definedName name="test10" localSheetId="31" hidden="1">{"TBILLS_ALL",#N/A,FALSE,"FITB_all"}</definedName>
    <definedName name="test10" localSheetId="32" hidden="1">{"TBILLS_ALL",#N/A,FALSE,"FITB_all"}</definedName>
    <definedName name="test10" localSheetId="33" hidden="1">{"TBILLS_ALL",#N/A,FALSE,"FITB_all"}</definedName>
    <definedName name="test10" localSheetId="37" hidden="1">{"TBILLS_ALL",#N/A,FALSE,"FITB_all"}</definedName>
    <definedName name="test10" localSheetId="39" hidden="1">{"TBILLS_ALL",#N/A,FALSE,"FITB_all"}</definedName>
    <definedName name="test10" localSheetId="41" hidden="1">{"TBILLS_ALL",#N/A,FALSE,"FITB_all"}</definedName>
    <definedName name="test10" localSheetId="42" hidden="1">{"TBILLS_ALL",#N/A,FALSE,"FITB_all"}</definedName>
    <definedName name="test10" localSheetId="4" hidden="1">{"TBILLS_ALL",#N/A,FALSE,"FITB_all"}</definedName>
    <definedName name="test10" localSheetId="6" hidden="1">{"TBILLS_ALL",#N/A,FALSE,"FITB_all"}</definedName>
    <definedName name="test10" hidden="1">{"TBILLS_ALL",#N/A,FALSE,"FITB_all"}</definedName>
    <definedName name="test11" localSheetId="24" hidden="1">{"WEO",#N/A,FALSE,"T"}</definedName>
    <definedName name="test11" localSheetId="25" hidden="1">{"WEO",#N/A,FALSE,"T"}</definedName>
    <definedName name="test11" localSheetId="28" hidden="1">{"WEO",#N/A,FALSE,"T"}</definedName>
    <definedName name="test11" localSheetId="29" hidden="1">{"WEO",#N/A,FALSE,"T"}</definedName>
    <definedName name="test11" localSheetId="31" hidden="1">{"WEO",#N/A,FALSE,"T"}</definedName>
    <definedName name="test11" localSheetId="32" hidden="1">{"WEO",#N/A,FALSE,"T"}</definedName>
    <definedName name="test11" localSheetId="33" hidden="1">{"WEO",#N/A,FALSE,"T"}</definedName>
    <definedName name="test11" localSheetId="37" hidden="1">{"WEO",#N/A,FALSE,"T"}</definedName>
    <definedName name="test11" localSheetId="39" hidden="1">{"WEO",#N/A,FALSE,"T"}</definedName>
    <definedName name="test11" localSheetId="41" hidden="1">{"WEO",#N/A,FALSE,"T"}</definedName>
    <definedName name="test11" localSheetId="42" hidden="1">{"WEO",#N/A,FALSE,"T"}</definedName>
    <definedName name="test11" localSheetId="4" hidden="1">{"WEO",#N/A,FALSE,"T"}</definedName>
    <definedName name="test11" localSheetId="6" hidden="1">{"WEO",#N/A,FALSE,"T"}</definedName>
    <definedName name="test11" hidden="1">{"WEO",#N/A,FALSE,"T"}</definedName>
    <definedName name="test12" localSheetId="24" hidden="1">{"partial screen",#N/A,FALSE,"State_Gov't"}</definedName>
    <definedName name="test12" localSheetId="25" hidden="1">{"partial screen",#N/A,FALSE,"State_Gov't"}</definedName>
    <definedName name="test12" localSheetId="28" hidden="1">{"partial screen",#N/A,FALSE,"State_Gov't"}</definedName>
    <definedName name="test12" localSheetId="29" hidden="1">{"partial screen",#N/A,FALSE,"State_Gov't"}</definedName>
    <definedName name="test12" localSheetId="31" hidden="1">{"partial screen",#N/A,FALSE,"State_Gov't"}</definedName>
    <definedName name="test12" localSheetId="32" hidden="1">{"partial screen",#N/A,FALSE,"State_Gov't"}</definedName>
    <definedName name="test12" localSheetId="33" hidden="1">{"partial screen",#N/A,FALSE,"State_Gov't"}</definedName>
    <definedName name="test12" localSheetId="37" hidden="1">{"partial screen",#N/A,FALSE,"State_Gov't"}</definedName>
    <definedName name="test12" localSheetId="39" hidden="1">{"partial screen",#N/A,FALSE,"State_Gov't"}</definedName>
    <definedName name="test12" localSheetId="41" hidden="1">{"partial screen",#N/A,FALSE,"State_Gov't"}</definedName>
    <definedName name="test12" localSheetId="42" hidden="1">{"partial screen",#N/A,FALSE,"State_Gov't"}</definedName>
    <definedName name="test12" localSheetId="4" hidden="1">{"partial screen",#N/A,FALSE,"State_Gov't"}</definedName>
    <definedName name="test12" localSheetId="6" hidden="1">{"partial screen",#N/A,FALSE,"State_Gov't"}</definedName>
    <definedName name="test12" hidden="1">{"partial screen",#N/A,FALSE,"State_Gov't"}</definedName>
    <definedName name="test2" localSheetId="24" hidden="1">{"TRADE_COMP",#N/A,FALSE,"TAB23APP";"BOP",#N/A,FALSE,"TAB6";"DOT",#N/A,FALSE,"TAB24APP";"EXTDEBT",#N/A,FALSE,"TAB25APP"}</definedName>
    <definedName name="test2" localSheetId="25" hidden="1">{"TRADE_COMP",#N/A,FALSE,"TAB23APP";"BOP",#N/A,FALSE,"TAB6";"DOT",#N/A,FALSE,"TAB24APP";"EXTDEBT",#N/A,FALSE,"TAB25APP"}</definedName>
    <definedName name="test2" localSheetId="28" hidden="1">{"TRADE_COMP",#N/A,FALSE,"TAB23APP";"BOP",#N/A,FALSE,"TAB6";"DOT",#N/A,FALSE,"TAB24APP";"EXTDEBT",#N/A,FALSE,"TAB25APP"}</definedName>
    <definedName name="test2" localSheetId="29" hidden="1">{"TRADE_COMP",#N/A,FALSE,"TAB23APP";"BOP",#N/A,FALSE,"TAB6";"DOT",#N/A,FALSE,"TAB24APP";"EXTDEBT",#N/A,FALSE,"TAB25APP"}</definedName>
    <definedName name="test2" localSheetId="31" hidden="1">{"TRADE_COMP",#N/A,FALSE,"TAB23APP";"BOP",#N/A,FALSE,"TAB6";"DOT",#N/A,FALSE,"TAB24APP";"EXTDEBT",#N/A,FALSE,"TAB25APP"}</definedName>
    <definedName name="test2" localSheetId="32" hidden="1">{"TRADE_COMP",#N/A,FALSE,"TAB23APP";"BOP",#N/A,FALSE,"TAB6";"DOT",#N/A,FALSE,"TAB24APP";"EXTDEBT",#N/A,FALSE,"TAB25APP"}</definedName>
    <definedName name="test2" localSheetId="33" hidden="1">{"TRADE_COMP",#N/A,FALSE,"TAB23APP";"BOP",#N/A,FALSE,"TAB6";"DOT",#N/A,FALSE,"TAB24APP";"EXTDEBT",#N/A,FALSE,"TAB25APP"}</definedName>
    <definedName name="test2" localSheetId="37" hidden="1">{"TRADE_COMP",#N/A,FALSE,"TAB23APP";"BOP",#N/A,FALSE,"TAB6";"DOT",#N/A,FALSE,"TAB24APP";"EXTDEBT",#N/A,FALSE,"TAB25APP"}</definedName>
    <definedName name="test2" localSheetId="39" hidden="1">{"TRADE_COMP",#N/A,FALSE,"TAB23APP";"BOP",#N/A,FALSE,"TAB6";"DOT",#N/A,FALSE,"TAB24APP";"EXTDEBT",#N/A,FALSE,"TAB25APP"}</definedName>
    <definedName name="test2" localSheetId="41" hidden="1">{"TRADE_COMP",#N/A,FALSE,"TAB23APP";"BOP",#N/A,FALSE,"TAB6";"DOT",#N/A,FALSE,"TAB24APP";"EXTDEBT",#N/A,FALSE,"TAB25APP"}</definedName>
    <definedName name="test2" localSheetId="42" hidden="1">{"TRADE_COMP",#N/A,FALSE,"TAB23APP";"BOP",#N/A,FALSE,"TAB6";"DOT",#N/A,FALSE,"TAB24APP";"EXTDEBT",#N/A,FALSE,"TAB25APP"}</definedName>
    <definedName name="test2" localSheetId="4" hidden="1">{"TRADE_COMP",#N/A,FALSE,"TAB23APP";"BOP",#N/A,FALSE,"TAB6";"DOT",#N/A,FALSE,"TAB24APP";"EXTDEBT",#N/A,FALSE,"TAB25APP"}</definedName>
    <definedName name="test2" localSheetId="6" hidden="1">{"TRADE_COMP",#N/A,FALSE,"TAB23APP";"BOP",#N/A,FALSE,"TAB6";"DOT",#N/A,FALSE,"TAB24APP";"EXTDEBT",#N/A,FALSE,"TAB25APP"}</definedName>
    <definedName name="test2" hidden="1">{"TRADE_COMP",#N/A,FALSE,"TAB23APP";"BOP",#N/A,FALSE,"TAB6";"DOT",#N/A,FALSE,"TAB24APP";"EXTDEBT",#N/A,FALSE,"TAB25APP"}</definedName>
    <definedName name="test3"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24" hidden="1">{"BOP_TAB",#N/A,FALSE,"N";"MIDTERM_TAB",#N/A,FALSE,"O"}</definedName>
    <definedName name="test4" localSheetId="25" hidden="1">{"BOP_TAB",#N/A,FALSE,"N";"MIDTERM_TAB",#N/A,FALSE,"O"}</definedName>
    <definedName name="test4" localSheetId="28" hidden="1">{"BOP_TAB",#N/A,FALSE,"N";"MIDTERM_TAB",#N/A,FALSE,"O"}</definedName>
    <definedName name="test4" localSheetId="29" hidden="1">{"BOP_TAB",#N/A,FALSE,"N";"MIDTERM_TAB",#N/A,FALSE,"O"}</definedName>
    <definedName name="test4" localSheetId="31" hidden="1">{"BOP_TAB",#N/A,FALSE,"N";"MIDTERM_TAB",#N/A,FALSE,"O"}</definedName>
    <definedName name="test4" localSheetId="32" hidden="1">{"BOP_TAB",#N/A,FALSE,"N";"MIDTERM_TAB",#N/A,FALSE,"O"}</definedName>
    <definedName name="test4" localSheetId="33" hidden="1">{"BOP_TAB",#N/A,FALSE,"N";"MIDTERM_TAB",#N/A,FALSE,"O"}</definedName>
    <definedName name="test4" localSheetId="37" hidden="1">{"BOP_TAB",#N/A,FALSE,"N";"MIDTERM_TAB",#N/A,FALSE,"O"}</definedName>
    <definedName name="test4" localSheetId="39" hidden="1">{"BOP_TAB",#N/A,FALSE,"N";"MIDTERM_TAB",#N/A,FALSE,"O"}</definedName>
    <definedName name="test4" localSheetId="41" hidden="1">{"BOP_TAB",#N/A,FALSE,"N";"MIDTERM_TAB",#N/A,FALSE,"O"}</definedName>
    <definedName name="test4" localSheetId="42" hidden="1">{"BOP_TAB",#N/A,FALSE,"N";"MIDTERM_TAB",#N/A,FALSE,"O"}</definedName>
    <definedName name="test4" localSheetId="4" hidden="1">{"BOP_TAB",#N/A,FALSE,"N";"MIDTERM_TAB",#N/A,FALSE,"O"}</definedName>
    <definedName name="test4" localSheetId="6" hidden="1">{"BOP_TAB",#N/A,FALSE,"N";"MIDTERM_TAB",#N/A,FALSE,"O"}</definedName>
    <definedName name="test4" hidden="1">{"BOP_TAB",#N/A,FALSE,"N";"MIDTERM_TAB",#N/A,FALSE,"O"}</definedName>
    <definedName name="test5" localSheetId="2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24" hidden="1">{"BOP_TAB",#N/A,FALSE,"N";"MIDTERM_TAB",#N/A,FALSE,"O";"FUND_CRED",#N/A,FALSE,"P";"DEBT_TAB1",#N/A,FALSE,"Q";"DEBT_TAB2",#N/A,FALSE,"Q";"FORFIN_TAB1",#N/A,FALSE,"R";"FORFIN_TAB2",#N/A,FALSE,"R";"BOP_ANALY",#N/A,FALSE,"U"}</definedName>
    <definedName name="test6" localSheetId="25" hidden="1">{"BOP_TAB",#N/A,FALSE,"N";"MIDTERM_TAB",#N/A,FALSE,"O";"FUND_CRED",#N/A,FALSE,"P";"DEBT_TAB1",#N/A,FALSE,"Q";"DEBT_TAB2",#N/A,FALSE,"Q";"FORFIN_TAB1",#N/A,FALSE,"R";"FORFIN_TAB2",#N/A,FALSE,"R";"BOP_ANALY",#N/A,FALSE,"U"}</definedName>
    <definedName name="test6" localSheetId="28" hidden="1">{"BOP_TAB",#N/A,FALSE,"N";"MIDTERM_TAB",#N/A,FALSE,"O";"FUND_CRED",#N/A,FALSE,"P";"DEBT_TAB1",#N/A,FALSE,"Q";"DEBT_TAB2",#N/A,FALSE,"Q";"FORFIN_TAB1",#N/A,FALSE,"R";"FORFIN_TAB2",#N/A,FALSE,"R";"BOP_ANALY",#N/A,FALSE,"U"}</definedName>
    <definedName name="test6" localSheetId="29"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3" hidden="1">{"BOP_TAB",#N/A,FALSE,"N";"MIDTERM_TAB",#N/A,FALSE,"O";"FUND_CRED",#N/A,FALSE,"P";"DEBT_TAB1",#N/A,FALSE,"Q";"DEBT_TAB2",#N/A,FALSE,"Q";"FORFIN_TAB1",#N/A,FALSE,"R";"FORFIN_TAB2",#N/A,FALSE,"R";"BOP_ANALY",#N/A,FALSE,"U"}</definedName>
    <definedName name="test6" localSheetId="37"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4" hidden="1">{"BOP_TAB",#N/A,FALSE,"N";"MIDTERM_TAB",#N/A,FALSE,"O";"FUND_CRED",#N/A,FALSE,"P";"DEBT_TAB1",#N/A,FALSE,"Q";"DEBT_TAB2",#N/A,FALSE,"Q";"FORFIN_TAB1",#N/A,FALSE,"R";"FORFIN_TAB2",#N/A,FALSE,"R";"BOP_ANALY",#N/A,FALSE,"U"}</definedName>
    <definedName name="test6" localSheetId="6"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24" hidden="1">{"TAB_2",#N/A,FALSE,"A";"DOC",#N/A,FALSE,"DOC";"TAB6_SRBP",#N/A,FALSE,"SR-BP (2)";"TAB_6",#N/A,FALSE,"A";"TAB6_SRBP",#N/A,FALSE,"SR-BP (2)";"SFUNDREV",#N/A,FALSE,"S.Fund Rev";"Tab_arrears",#N/A,FALSE,"Sheet2";"SR_REVEXP",#N/A,FALSE,"Sheet3"}</definedName>
    <definedName name="test7" localSheetId="25" hidden="1">{"TAB_2",#N/A,FALSE,"A";"DOC",#N/A,FALSE,"DOC";"TAB6_SRBP",#N/A,FALSE,"SR-BP (2)";"TAB_6",#N/A,FALSE,"A";"TAB6_SRBP",#N/A,FALSE,"SR-BP (2)";"SFUNDREV",#N/A,FALSE,"S.Fund Rev";"Tab_arrears",#N/A,FALSE,"Sheet2";"SR_REVEXP",#N/A,FALSE,"Sheet3"}</definedName>
    <definedName name="test7" localSheetId="28" hidden="1">{"TAB_2",#N/A,FALSE,"A";"DOC",#N/A,FALSE,"DOC";"TAB6_SRBP",#N/A,FALSE,"SR-BP (2)";"TAB_6",#N/A,FALSE,"A";"TAB6_SRBP",#N/A,FALSE,"SR-BP (2)";"SFUNDREV",#N/A,FALSE,"S.Fund Rev";"Tab_arrears",#N/A,FALSE,"Sheet2";"SR_REVEXP",#N/A,FALSE,"Sheet3"}</definedName>
    <definedName name="test7" localSheetId="29"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3" hidden="1">{"TAB_2",#N/A,FALSE,"A";"DOC",#N/A,FALSE,"DOC";"TAB6_SRBP",#N/A,FALSE,"SR-BP (2)";"TAB_6",#N/A,FALSE,"A";"TAB6_SRBP",#N/A,FALSE,"SR-BP (2)";"SFUNDREV",#N/A,FALSE,"S.Fund Rev";"Tab_arrears",#N/A,FALSE,"Sheet2";"SR_REVEXP",#N/A,FALSE,"Sheet3"}</definedName>
    <definedName name="test7" localSheetId="37"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4" hidden="1">{"TAB_2",#N/A,FALSE,"A";"DOC",#N/A,FALSE,"DOC";"TAB6_SRBP",#N/A,FALSE,"SR-BP (2)";"TAB_6",#N/A,FALSE,"A";"TAB6_SRBP",#N/A,FALSE,"SR-BP (2)";"SFUNDREV",#N/A,FALSE,"S.Fund Rev";"Tab_arrears",#N/A,FALSE,"Sheet2";"SR_REVEXP",#N/A,FALSE,"Sheet3"}</definedName>
    <definedName name="test7" localSheetId="6"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24" hidden="1">{"MONA",#N/A,FALSE,"S"}</definedName>
    <definedName name="test8" localSheetId="25" hidden="1">{"MONA",#N/A,FALSE,"S"}</definedName>
    <definedName name="test8" localSheetId="28" hidden="1">{"MONA",#N/A,FALSE,"S"}</definedName>
    <definedName name="test8" localSheetId="29" hidden="1">{"MONA",#N/A,FALSE,"S"}</definedName>
    <definedName name="test8" localSheetId="31" hidden="1">{"MONA",#N/A,FALSE,"S"}</definedName>
    <definedName name="test8" localSheetId="32" hidden="1">{"MONA",#N/A,FALSE,"S"}</definedName>
    <definedName name="test8" localSheetId="33" hidden="1">{"MONA",#N/A,FALSE,"S"}</definedName>
    <definedName name="test8" localSheetId="37" hidden="1">{"MONA",#N/A,FALSE,"S"}</definedName>
    <definedName name="test8" localSheetId="39" hidden="1">{"MONA",#N/A,FALSE,"S"}</definedName>
    <definedName name="test8" localSheetId="41" hidden="1">{"MONA",#N/A,FALSE,"S"}</definedName>
    <definedName name="test8" localSheetId="42" hidden="1">{"MONA",#N/A,FALSE,"S"}</definedName>
    <definedName name="test8" localSheetId="4" hidden="1">{"MONA",#N/A,FALSE,"S"}</definedName>
    <definedName name="test8" localSheetId="6" hidden="1">{"MONA",#N/A,FALSE,"S"}</definedName>
    <definedName name="test8" hidden="1">{"MONA",#N/A,FALSE,"S"}</definedName>
    <definedName name="test9" localSheetId="24" hidden="1">{"partial screen",#N/A,FALSE,"State_Gov't"}</definedName>
    <definedName name="test9" localSheetId="25" hidden="1">{"partial screen",#N/A,FALSE,"State_Gov't"}</definedName>
    <definedName name="test9" localSheetId="28" hidden="1">{"partial screen",#N/A,FALSE,"State_Gov't"}</definedName>
    <definedName name="test9" localSheetId="29" hidden="1">{"partial screen",#N/A,FALSE,"State_Gov't"}</definedName>
    <definedName name="test9" localSheetId="31" hidden="1">{"partial screen",#N/A,FALSE,"State_Gov't"}</definedName>
    <definedName name="test9" localSheetId="32" hidden="1">{"partial screen",#N/A,FALSE,"State_Gov't"}</definedName>
    <definedName name="test9" localSheetId="33" hidden="1">{"partial screen",#N/A,FALSE,"State_Gov't"}</definedName>
    <definedName name="test9" localSheetId="37" hidden="1">{"partial screen",#N/A,FALSE,"State_Gov't"}</definedName>
    <definedName name="test9" localSheetId="39" hidden="1">{"partial screen",#N/A,FALSE,"State_Gov't"}</definedName>
    <definedName name="test9" localSheetId="41" hidden="1">{"partial screen",#N/A,FALSE,"State_Gov't"}</definedName>
    <definedName name="test9" localSheetId="42" hidden="1">{"partial screen",#N/A,FALSE,"State_Gov't"}</definedName>
    <definedName name="test9" localSheetId="4" hidden="1">{"partial screen",#N/A,FALSE,"State_Gov't"}</definedName>
    <definedName name="test9" localSheetId="6" hidden="1">{"partial screen",#N/A,FALSE,"State_Gov't"}</definedName>
    <definedName name="test9" hidden="1">{"partial screen",#N/A,FALSE,"State_Gov't"}</definedName>
    <definedName name="ts" localSheetId="24" hidden="1">{"CBA",#N/A,FALSE,"TAB4";"MS",#N/A,FALSE,"TAB5";"BANKLOANS",#N/A,FALSE,"TAB21APP ";"INTEREST",#N/A,FALSE,"TAB22APP"}</definedName>
    <definedName name="ts" localSheetId="25" hidden="1">{"CBA",#N/A,FALSE,"TAB4";"MS",#N/A,FALSE,"TAB5";"BANKLOANS",#N/A,FALSE,"TAB21APP ";"INTEREST",#N/A,FALSE,"TAB22APP"}</definedName>
    <definedName name="ts" localSheetId="28" hidden="1">{"CBA",#N/A,FALSE,"TAB4";"MS",#N/A,FALSE,"TAB5";"BANKLOANS",#N/A,FALSE,"TAB21APP ";"INTEREST",#N/A,FALSE,"TAB22APP"}</definedName>
    <definedName name="ts" localSheetId="29" hidden="1">{"CBA",#N/A,FALSE,"TAB4";"MS",#N/A,FALSE,"TAB5";"BANKLOANS",#N/A,FALSE,"TAB21APP ";"INTEREST",#N/A,FALSE,"TAB22APP"}</definedName>
    <definedName name="ts" localSheetId="31" hidden="1">{"CBA",#N/A,FALSE,"TAB4";"MS",#N/A,FALSE,"TAB5";"BANKLOANS",#N/A,FALSE,"TAB21APP ";"INTEREST",#N/A,FALSE,"TAB22APP"}</definedName>
    <definedName name="ts" localSheetId="32" hidden="1">{"CBA",#N/A,FALSE,"TAB4";"MS",#N/A,FALSE,"TAB5";"BANKLOANS",#N/A,FALSE,"TAB21APP ";"INTEREST",#N/A,FALSE,"TAB22APP"}</definedName>
    <definedName name="ts" localSheetId="33" hidden="1">{"CBA",#N/A,FALSE,"TAB4";"MS",#N/A,FALSE,"TAB5";"BANKLOANS",#N/A,FALSE,"TAB21APP ";"INTEREST",#N/A,FALSE,"TAB22APP"}</definedName>
    <definedName name="ts" localSheetId="37" hidden="1">{"CBA",#N/A,FALSE,"TAB4";"MS",#N/A,FALSE,"TAB5";"BANKLOANS",#N/A,FALSE,"TAB21APP ";"INTEREST",#N/A,FALSE,"TAB22APP"}</definedName>
    <definedName name="ts" localSheetId="39" hidden="1">{"CBA",#N/A,FALSE,"TAB4";"MS",#N/A,FALSE,"TAB5";"BANKLOANS",#N/A,FALSE,"TAB21APP ";"INTEREST",#N/A,FALSE,"TAB22APP"}</definedName>
    <definedName name="ts" localSheetId="41" hidden="1">{"CBA",#N/A,FALSE,"TAB4";"MS",#N/A,FALSE,"TAB5";"BANKLOANS",#N/A,FALSE,"TAB21APP ";"INTEREST",#N/A,FALSE,"TAB22APP"}</definedName>
    <definedName name="ts" localSheetId="42" hidden="1">{"CBA",#N/A,FALSE,"TAB4";"MS",#N/A,FALSE,"TAB5";"BANKLOANS",#N/A,FALSE,"TAB21APP ";"INTEREST",#N/A,FALSE,"TAB22APP"}</definedName>
    <definedName name="ts" localSheetId="4" hidden="1">{"CBA",#N/A,FALSE,"TAB4";"MS",#N/A,FALSE,"TAB5";"BANKLOANS",#N/A,FALSE,"TAB21APP ";"INTEREST",#N/A,FALSE,"TAB22APP"}</definedName>
    <definedName name="ts" localSheetId="6" hidden="1">{"CBA",#N/A,FALSE,"TAB4";"MS",#N/A,FALSE,"TAB5";"BANKLOANS",#N/A,FALSE,"TAB21APP ";"INTEREST",#N/A,FALSE,"TAB22APP"}</definedName>
    <definedName name="ts" hidden="1">{"CBA",#N/A,FALSE,"TAB4";"MS",#N/A,FALSE,"TAB5";"BANKLOANS",#N/A,FALSE,"TAB21APP ";"INTEREST",#N/A,FALSE,"TAB22APP"}</definedName>
    <definedName name="tt" localSheetId="24" hidden="1">{"Tab1",#N/A,FALSE,"P";"Tab2",#N/A,FALSE,"P"}</definedName>
    <definedName name="tt" localSheetId="25" hidden="1">{"Tab1",#N/A,FALSE,"P";"Tab2",#N/A,FALSE,"P"}</definedName>
    <definedName name="tt" localSheetId="28" hidden="1">{"Tab1",#N/A,FALSE,"P";"Tab2",#N/A,FALSE,"P"}</definedName>
    <definedName name="tt" localSheetId="29" hidden="1">{"Tab1",#N/A,FALSE,"P";"Tab2",#N/A,FALSE,"P"}</definedName>
    <definedName name="tt" localSheetId="31" hidden="1">{"Tab1",#N/A,FALSE,"P";"Tab2",#N/A,FALSE,"P"}</definedName>
    <definedName name="tt" localSheetId="32" hidden="1">{"Tab1",#N/A,FALSE,"P";"Tab2",#N/A,FALSE,"P"}</definedName>
    <definedName name="tt" localSheetId="33" hidden="1">{"Tab1",#N/A,FALSE,"P";"Tab2",#N/A,FALSE,"P"}</definedName>
    <definedName name="tt" localSheetId="37" hidden="1">{"Tab1",#N/A,FALSE,"P";"Tab2",#N/A,FALSE,"P"}</definedName>
    <definedName name="tt" localSheetId="39" hidden="1">{"Tab1",#N/A,FALSE,"P";"Tab2",#N/A,FALSE,"P"}</definedName>
    <definedName name="tt" localSheetId="41" hidden="1">{"Tab1",#N/A,FALSE,"P";"Tab2",#N/A,FALSE,"P"}</definedName>
    <definedName name="tt" localSheetId="42" hidden="1">{"Tab1",#N/A,FALSE,"P";"Tab2",#N/A,FALSE,"P"}</definedName>
    <definedName name="tt" localSheetId="4" hidden="1">{"Tab1",#N/A,FALSE,"P";"Tab2",#N/A,FALSE,"P"}</definedName>
    <definedName name="tt" localSheetId="6" hidden="1">{"Tab1",#N/A,FALSE,"P";"Tab2",#N/A,FALSE,"P"}</definedName>
    <definedName name="tt" hidden="1">{"Tab1",#N/A,FALSE,"P";"Tab2",#N/A,FALSE,"P"}</definedName>
    <definedName name="ttt" localSheetId="24" hidden="1">{"Tab1",#N/A,FALSE,"P";"Tab2",#N/A,FALSE,"P"}</definedName>
    <definedName name="ttt" localSheetId="25" hidden="1">{"Tab1",#N/A,FALSE,"P";"Tab2",#N/A,FALSE,"P"}</definedName>
    <definedName name="ttt" localSheetId="28" hidden="1">{"Tab1",#N/A,FALSE,"P";"Tab2",#N/A,FALSE,"P"}</definedName>
    <definedName name="ttt" localSheetId="29" hidden="1">{"Tab1",#N/A,FALSE,"P";"Tab2",#N/A,FALSE,"P"}</definedName>
    <definedName name="ttt" localSheetId="31" hidden="1">{"Tab1",#N/A,FALSE,"P";"Tab2",#N/A,FALSE,"P"}</definedName>
    <definedName name="ttt" localSheetId="32" hidden="1">{"Tab1",#N/A,FALSE,"P";"Tab2",#N/A,FALSE,"P"}</definedName>
    <definedName name="ttt" localSheetId="33" hidden="1">{"Tab1",#N/A,FALSE,"P";"Tab2",#N/A,FALSE,"P"}</definedName>
    <definedName name="ttt" localSheetId="37" hidden="1">{"Tab1",#N/A,FALSE,"P";"Tab2",#N/A,FALSE,"P"}</definedName>
    <definedName name="ttt" localSheetId="39" hidden="1">{"Tab1",#N/A,FALSE,"P";"Tab2",#N/A,FALSE,"P"}</definedName>
    <definedName name="ttt" localSheetId="41" hidden="1">{"Tab1",#N/A,FALSE,"P";"Tab2",#N/A,FALSE,"P"}</definedName>
    <definedName name="ttt" localSheetId="42" hidden="1">{"Tab1",#N/A,FALSE,"P";"Tab2",#N/A,FALSE,"P"}</definedName>
    <definedName name="ttt" localSheetId="4" hidden="1">{"Tab1",#N/A,FALSE,"P";"Tab2",#N/A,FALSE,"P"}</definedName>
    <definedName name="ttt" localSheetId="6" hidden="1">{"Tab1",#N/A,FALSE,"P";"Tab2",#N/A,FALSE,"P"}</definedName>
    <definedName name="ttt" hidden="1">{"Tab1",#N/A,FALSE,"P";"Tab2",#N/A,FALSE,"P"}</definedName>
    <definedName name="ttttt" localSheetId="4" hidden="1">#REF!</definedName>
    <definedName name="ttttt" localSheetId="6" hidden="1">#REF!</definedName>
    <definedName name="ttttt" hidden="1">#REF!</definedName>
    <definedName name="tyui" localSheetId="24" hidden="1">{"Tab1",#N/A,FALSE,"P";"Tab2",#N/A,FALSE,"P"}</definedName>
    <definedName name="tyui" localSheetId="25" hidden="1">{"Tab1",#N/A,FALSE,"P";"Tab2",#N/A,FALSE,"P"}</definedName>
    <definedName name="tyui" localSheetId="28" hidden="1">{"Tab1",#N/A,FALSE,"P";"Tab2",#N/A,FALSE,"P"}</definedName>
    <definedName name="tyui" localSheetId="29" hidden="1">{"Tab1",#N/A,FALSE,"P";"Tab2",#N/A,FALSE,"P"}</definedName>
    <definedName name="tyui" localSheetId="31" hidden="1">{"Tab1",#N/A,FALSE,"P";"Tab2",#N/A,FALSE,"P"}</definedName>
    <definedName name="tyui" localSheetId="32" hidden="1">{"Tab1",#N/A,FALSE,"P";"Tab2",#N/A,FALSE,"P"}</definedName>
    <definedName name="tyui" localSheetId="33" hidden="1">{"Tab1",#N/A,FALSE,"P";"Tab2",#N/A,FALSE,"P"}</definedName>
    <definedName name="tyui" localSheetId="37" hidden="1">{"Tab1",#N/A,FALSE,"P";"Tab2",#N/A,FALSE,"P"}</definedName>
    <definedName name="tyui" localSheetId="39" hidden="1">{"Tab1",#N/A,FALSE,"P";"Tab2",#N/A,FALSE,"P"}</definedName>
    <definedName name="tyui" localSheetId="41" hidden="1">{"Tab1",#N/A,FALSE,"P";"Tab2",#N/A,FALSE,"P"}</definedName>
    <definedName name="tyui" localSheetId="42" hidden="1">{"Tab1",#N/A,FALSE,"P";"Tab2",#N/A,FALSE,"P"}</definedName>
    <definedName name="tyui" localSheetId="4" hidden="1">{"Tab1",#N/A,FALSE,"P";"Tab2",#N/A,FALSE,"P"}</definedName>
    <definedName name="tyui" localSheetId="6" hidden="1">{"Tab1",#N/A,FALSE,"P";"Tab2",#N/A,FALSE,"P"}</definedName>
    <definedName name="tyui" hidden="1">{"Tab1",#N/A,FALSE,"P";"Tab2",#N/A,FALSE,"P"}</definedName>
    <definedName name="uio" localSheetId="24" hidden="1">{"TRADE_COMP",#N/A,FALSE,"TAB23APP";"BOP",#N/A,FALSE,"TAB6";"DOT",#N/A,FALSE,"TAB24APP";"EXTDEBT",#N/A,FALSE,"TAB25APP"}</definedName>
    <definedName name="uio" localSheetId="25" hidden="1">{"TRADE_COMP",#N/A,FALSE,"TAB23APP";"BOP",#N/A,FALSE,"TAB6";"DOT",#N/A,FALSE,"TAB24APP";"EXTDEBT",#N/A,FALSE,"TAB25APP"}</definedName>
    <definedName name="uio" localSheetId="28" hidden="1">{"TRADE_COMP",#N/A,FALSE,"TAB23APP";"BOP",#N/A,FALSE,"TAB6";"DOT",#N/A,FALSE,"TAB24APP";"EXTDEBT",#N/A,FALSE,"TAB25APP"}</definedName>
    <definedName name="uio" localSheetId="29" hidden="1">{"TRADE_COMP",#N/A,FALSE,"TAB23APP";"BOP",#N/A,FALSE,"TAB6";"DOT",#N/A,FALSE,"TAB24APP";"EXTDEBT",#N/A,FALSE,"TAB25APP"}</definedName>
    <definedName name="uio" localSheetId="31" hidden="1">{"TRADE_COMP",#N/A,FALSE,"TAB23APP";"BOP",#N/A,FALSE,"TAB6";"DOT",#N/A,FALSE,"TAB24APP";"EXTDEBT",#N/A,FALSE,"TAB25APP"}</definedName>
    <definedName name="uio" localSheetId="32" hidden="1">{"TRADE_COMP",#N/A,FALSE,"TAB23APP";"BOP",#N/A,FALSE,"TAB6";"DOT",#N/A,FALSE,"TAB24APP";"EXTDEBT",#N/A,FALSE,"TAB25APP"}</definedName>
    <definedName name="uio" localSheetId="33" hidden="1">{"TRADE_COMP",#N/A,FALSE,"TAB23APP";"BOP",#N/A,FALSE,"TAB6";"DOT",#N/A,FALSE,"TAB24APP";"EXTDEBT",#N/A,FALSE,"TAB25APP"}</definedName>
    <definedName name="uio" localSheetId="37" hidden="1">{"TRADE_COMP",#N/A,FALSE,"TAB23APP";"BOP",#N/A,FALSE,"TAB6";"DOT",#N/A,FALSE,"TAB24APP";"EXTDEBT",#N/A,FALSE,"TAB25APP"}</definedName>
    <definedName name="uio" localSheetId="39" hidden="1">{"TRADE_COMP",#N/A,FALSE,"TAB23APP";"BOP",#N/A,FALSE,"TAB6";"DOT",#N/A,FALSE,"TAB24APP";"EXTDEBT",#N/A,FALSE,"TAB25APP"}</definedName>
    <definedName name="uio" localSheetId="41" hidden="1">{"TRADE_COMP",#N/A,FALSE,"TAB23APP";"BOP",#N/A,FALSE,"TAB6";"DOT",#N/A,FALSE,"TAB24APP";"EXTDEBT",#N/A,FALSE,"TAB25APP"}</definedName>
    <definedName name="uio" localSheetId="42" hidden="1">{"TRADE_COMP",#N/A,FALSE,"TAB23APP";"BOP",#N/A,FALSE,"TAB6";"DOT",#N/A,FALSE,"TAB24APP";"EXTDEBT",#N/A,FALSE,"TAB25APP"}</definedName>
    <definedName name="uio" localSheetId="4" hidden="1">{"TRADE_COMP",#N/A,FALSE,"TAB23APP";"BOP",#N/A,FALSE,"TAB6";"DOT",#N/A,FALSE,"TAB24APP";"EXTDEBT",#N/A,FALSE,"TAB25APP"}</definedName>
    <definedName name="uio" localSheetId="6" hidden="1">{"TRADE_COMP",#N/A,FALSE,"TAB23APP";"BOP",#N/A,FALSE,"TAB6";"DOT",#N/A,FALSE,"TAB24APP";"EXTDEBT",#N/A,FALSE,"TAB25APP"}</definedName>
    <definedName name="uio" hidden="1">{"TRADE_COMP",#N/A,FALSE,"TAB23APP";"BOP",#N/A,FALSE,"TAB6";"DOT",#N/A,FALSE,"TAB24APP";"EXTDEBT",#N/A,FALSE,"TAB25APP"}</definedName>
    <definedName name="uiop" localSheetId="24" hidden="1">{"mt1",#N/A,FALSE,"Debt";"mt2",#N/A,FALSE,"Debt";"mt3",#N/A,FALSE,"Debt";"mt4",#N/A,FALSE,"Debt";"mt5",#N/A,FALSE,"Debt";"mt6",#N/A,FALSE,"Debt";"mt7",#N/A,FALSE,"Debt"}</definedName>
    <definedName name="uiop" localSheetId="25" hidden="1">{"mt1",#N/A,FALSE,"Debt";"mt2",#N/A,FALSE,"Debt";"mt3",#N/A,FALSE,"Debt";"mt4",#N/A,FALSE,"Debt";"mt5",#N/A,FALSE,"Debt";"mt6",#N/A,FALSE,"Debt";"mt7",#N/A,FALSE,"Debt"}</definedName>
    <definedName name="uiop" localSheetId="28" hidden="1">{"mt1",#N/A,FALSE,"Debt";"mt2",#N/A,FALSE,"Debt";"mt3",#N/A,FALSE,"Debt";"mt4",#N/A,FALSE,"Debt";"mt5",#N/A,FALSE,"Debt";"mt6",#N/A,FALSE,"Debt";"mt7",#N/A,FALSE,"Debt"}</definedName>
    <definedName name="uiop" localSheetId="29"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3" hidden="1">{"mt1",#N/A,FALSE,"Debt";"mt2",#N/A,FALSE,"Debt";"mt3",#N/A,FALSE,"Debt";"mt4",#N/A,FALSE,"Debt";"mt5",#N/A,FALSE,"Debt";"mt6",#N/A,FALSE,"Debt";"mt7",#N/A,FALSE,"Debt"}</definedName>
    <definedName name="uiop" localSheetId="37"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4" hidden="1">{"mt1",#N/A,FALSE,"Debt";"mt2",#N/A,FALSE,"Debt";"mt3",#N/A,FALSE,"Debt";"mt4",#N/A,FALSE,"Debt";"mt5",#N/A,FALSE,"Debt";"mt6",#N/A,FALSE,"Debt";"mt7",#N/A,FALSE,"Debt"}</definedName>
    <definedName name="uiop" localSheetId="6"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24" hidden="1">{"Main Economic Indicators",#N/A,FALSE,"C"}</definedName>
    <definedName name="uop" localSheetId="25" hidden="1">{"Main Economic Indicators",#N/A,FALSE,"C"}</definedName>
    <definedName name="uop" localSheetId="28" hidden="1">{"Main Economic Indicators",#N/A,FALSE,"C"}</definedName>
    <definedName name="uop" localSheetId="29" hidden="1">{"Main Economic Indicators",#N/A,FALSE,"C"}</definedName>
    <definedName name="uop" localSheetId="31" hidden="1">{"Main Economic Indicators",#N/A,FALSE,"C"}</definedName>
    <definedName name="uop" localSheetId="32" hidden="1">{"Main Economic Indicators",#N/A,FALSE,"C"}</definedName>
    <definedName name="uop" localSheetId="33" hidden="1">{"Main Economic Indicators",#N/A,FALSE,"C"}</definedName>
    <definedName name="uop" localSheetId="37" hidden="1">{"Main Economic Indicators",#N/A,FALSE,"C"}</definedName>
    <definedName name="uop" localSheetId="39" hidden="1">{"Main Economic Indicators",#N/A,FALSE,"C"}</definedName>
    <definedName name="uop" localSheetId="41" hidden="1">{"Main Economic Indicators",#N/A,FALSE,"C"}</definedName>
    <definedName name="uop" localSheetId="42" hidden="1">{"Main Economic Indicators",#N/A,FALSE,"C"}</definedName>
    <definedName name="uop" localSheetId="4" hidden="1">{"Main Economic Indicators",#N/A,FALSE,"C"}</definedName>
    <definedName name="uop" localSheetId="6" hidden="1">{"Main Economic Indicators",#N/A,FALSE,"C"}</definedName>
    <definedName name="uop" hidden="1">{"Main Economic Indicators",#N/A,FALSE,"C"}</definedName>
    <definedName name="uu" localSheetId="24" hidden="1">{"Riqfin97",#N/A,FALSE,"Tran";"Riqfinpro",#N/A,FALSE,"Tran"}</definedName>
    <definedName name="uu" localSheetId="25" hidden="1">{"Riqfin97",#N/A,FALSE,"Tran";"Riqfinpro",#N/A,FALSE,"Tran"}</definedName>
    <definedName name="uu" localSheetId="28" hidden="1">{"Riqfin97",#N/A,FALSE,"Tran";"Riqfinpro",#N/A,FALSE,"Tran"}</definedName>
    <definedName name="uu" localSheetId="29" hidden="1">{"Riqfin97",#N/A,FALSE,"Tran";"Riqfinpro",#N/A,FALSE,"Tran"}</definedName>
    <definedName name="uu" localSheetId="31" hidden="1">{"Riqfin97",#N/A,FALSE,"Tran";"Riqfinpro",#N/A,FALSE,"Tran"}</definedName>
    <definedName name="uu" localSheetId="32" hidden="1">{"Riqfin97",#N/A,FALSE,"Tran";"Riqfinpro",#N/A,FALSE,"Tran"}</definedName>
    <definedName name="uu" localSheetId="33" hidden="1">{"Riqfin97",#N/A,FALSE,"Tran";"Riqfinpro",#N/A,FALSE,"Tran"}</definedName>
    <definedName name="uu" localSheetId="37" hidden="1">{"Riqfin97",#N/A,FALSE,"Tran";"Riqfinpro",#N/A,FALSE,"Tran"}</definedName>
    <definedName name="uu" localSheetId="39" hidden="1">{"Riqfin97",#N/A,FALSE,"Tran";"Riqfinpro",#N/A,FALSE,"Tran"}</definedName>
    <definedName name="uu" localSheetId="41" hidden="1">{"Riqfin97",#N/A,FALSE,"Tran";"Riqfinpro",#N/A,FALSE,"Tran"}</definedName>
    <definedName name="uu" localSheetId="42" hidden="1">{"Riqfin97",#N/A,FALSE,"Tran";"Riqfinpro",#N/A,FALSE,"Tran"}</definedName>
    <definedName name="uu" localSheetId="4" hidden="1">{"Riqfin97",#N/A,FALSE,"Tran";"Riqfinpro",#N/A,FALSE,"Tran"}</definedName>
    <definedName name="uu" localSheetId="6" hidden="1">{"Riqfin97",#N/A,FALSE,"Tran";"Riqfinpro",#N/A,FALSE,"Tran"}</definedName>
    <definedName name="uu" hidden="1">{"Riqfin97",#N/A,FALSE,"Tran";"Riqfinpro",#N/A,FALSE,"Tran"}</definedName>
    <definedName name="uuu" localSheetId="24" hidden="1">{"Riqfin97",#N/A,FALSE,"Tran";"Riqfinpro",#N/A,FALSE,"Tran"}</definedName>
    <definedName name="uuu" localSheetId="25" hidden="1">{"Riqfin97",#N/A,FALSE,"Tran";"Riqfinpro",#N/A,FALSE,"Tran"}</definedName>
    <definedName name="uuu" localSheetId="28" hidden="1">{"Riqfin97",#N/A,FALSE,"Tran";"Riqfinpro",#N/A,FALSE,"Tran"}</definedName>
    <definedName name="uuu" localSheetId="29" hidden="1">{"Riqfin97",#N/A,FALSE,"Tran";"Riqfinpro",#N/A,FALSE,"Tran"}</definedName>
    <definedName name="uuu" localSheetId="31" hidden="1">{"Riqfin97",#N/A,FALSE,"Tran";"Riqfinpro",#N/A,FALSE,"Tran"}</definedName>
    <definedName name="uuu" localSheetId="32" hidden="1">{"Riqfin97",#N/A,FALSE,"Tran";"Riqfinpro",#N/A,FALSE,"Tran"}</definedName>
    <definedName name="uuu" localSheetId="33" hidden="1">{"Riqfin97",#N/A,FALSE,"Tran";"Riqfinpro",#N/A,FALSE,"Tran"}</definedName>
    <definedName name="uuu" localSheetId="37" hidden="1">{"Riqfin97",#N/A,FALSE,"Tran";"Riqfinpro",#N/A,FALSE,"Tran"}</definedName>
    <definedName name="uuu" localSheetId="39" hidden="1">{"Riqfin97",#N/A,FALSE,"Tran";"Riqfinpro",#N/A,FALSE,"Tran"}</definedName>
    <definedName name="uuu" localSheetId="41" hidden="1">{"Riqfin97",#N/A,FALSE,"Tran";"Riqfinpro",#N/A,FALSE,"Tran"}</definedName>
    <definedName name="uuu" localSheetId="42" hidden="1">{"Riqfin97",#N/A,FALSE,"Tran";"Riqfinpro",#N/A,FALSE,"Tran"}</definedName>
    <definedName name="uuu" localSheetId="4" hidden="1">{"Riqfin97",#N/A,FALSE,"Tran";"Riqfinpro",#N/A,FALSE,"Tran"}</definedName>
    <definedName name="uuu" localSheetId="6" hidden="1">{"Riqfin97",#N/A,FALSE,"Tran";"Riqfinpro",#N/A,FALSE,"Tran"}</definedName>
    <definedName name="uuu" hidden="1">{"Riqfin97",#N/A,FALSE,"Tran";"Riqfinpro",#N/A,FALSE,"Tran"}</definedName>
    <definedName name="uylujlhjljhl" localSheetId="24" hidden="1">{"partial screen",#N/A,FALSE,"State_Gov't"}</definedName>
    <definedName name="uylujlhjljhl" localSheetId="25" hidden="1">{"partial screen",#N/A,FALSE,"State_Gov't"}</definedName>
    <definedName name="uylujlhjljhl" localSheetId="28" hidden="1">{"partial screen",#N/A,FALSE,"State_Gov't"}</definedName>
    <definedName name="uylujlhjljhl" localSheetId="29" hidden="1">{"partial screen",#N/A,FALSE,"State_Gov't"}</definedName>
    <definedName name="uylujlhjljhl" localSheetId="31" hidden="1">{"partial screen",#N/A,FALSE,"State_Gov't"}</definedName>
    <definedName name="uylujlhjljhl" localSheetId="32" hidden="1">{"partial screen",#N/A,FALSE,"State_Gov't"}</definedName>
    <definedName name="uylujlhjljhl" localSheetId="33" hidden="1">{"partial screen",#N/A,FALSE,"State_Gov't"}</definedName>
    <definedName name="uylujlhjljhl" localSheetId="37" hidden="1">{"partial screen",#N/A,FALSE,"State_Gov't"}</definedName>
    <definedName name="uylujlhjljhl" localSheetId="39" hidden="1">{"partial screen",#N/A,FALSE,"State_Gov't"}</definedName>
    <definedName name="uylujlhjljhl" localSheetId="41" hidden="1">{"partial screen",#N/A,FALSE,"State_Gov't"}</definedName>
    <definedName name="uylujlhjljhl" localSheetId="42" hidden="1">{"partial screen",#N/A,FALSE,"State_Gov't"}</definedName>
    <definedName name="uylujlhjljhl" localSheetId="4" hidden="1">{"partial screen",#N/A,FALSE,"State_Gov't"}</definedName>
    <definedName name="uylujlhjljhl" localSheetId="6" hidden="1">{"partial screen",#N/A,FALSE,"State_Gov't"}</definedName>
    <definedName name="uylujlhjljhl" hidden="1">{"partial screen",#N/A,FALSE,"State_Gov't"}</definedName>
    <definedName name="vbn" localSheetId="24" hidden="1">{"macro",#N/A,FALSE,"Macro";"smq2",#N/A,FALSE,"Data";"smq3",#N/A,FALSE,"Data";"smq4",#N/A,FALSE,"Data";"smq5",#N/A,FALSE,"Data";"smq6",#N/A,FALSE,"Data";"smq7",#N/A,FALSE,"Data";"smq8",#N/A,FALSE,"Data";"smq9",#N/A,FALSE,"Data"}</definedName>
    <definedName name="vbn" localSheetId="25" hidden="1">{"macro",#N/A,FALSE,"Macro";"smq2",#N/A,FALSE,"Data";"smq3",#N/A,FALSE,"Data";"smq4",#N/A,FALSE,"Data";"smq5",#N/A,FALSE,"Data";"smq6",#N/A,FALSE,"Data";"smq7",#N/A,FALSE,"Data";"smq8",#N/A,FALSE,"Data";"smq9",#N/A,FALSE,"Data"}</definedName>
    <definedName name="vbn" localSheetId="28" hidden="1">{"macro",#N/A,FALSE,"Macro";"smq2",#N/A,FALSE,"Data";"smq3",#N/A,FALSE,"Data";"smq4",#N/A,FALSE,"Data";"smq5",#N/A,FALSE,"Data";"smq6",#N/A,FALSE,"Data";"smq7",#N/A,FALSE,"Data";"smq8",#N/A,FALSE,"Data";"smq9",#N/A,FALSE,"Data"}</definedName>
    <definedName name="vbn" localSheetId="29"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3" hidden="1">{"macro",#N/A,FALSE,"Macro";"smq2",#N/A,FALSE,"Data";"smq3",#N/A,FALSE,"Data";"smq4",#N/A,FALSE,"Data";"smq5",#N/A,FALSE,"Data";"smq6",#N/A,FALSE,"Data";"smq7",#N/A,FALSE,"Data";"smq8",#N/A,FALSE,"Data";"smq9",#N/A,FALSE,"Data"}</definedName>
    <definedName name="vbn" localSheetId="37"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4" hidden="1">{"macro",#N/A,FALSE,"Macro";"smq2",#N/A,FALSE,"Data";"smq3",#N/A,FALSE,"Data";"smq4",#N/A,FALSE,"Data";"smq5",#N/A,FALSE,"Data";"smq6",#N/A,FALSE,"Data";"smq7",#N/A,FALSE,"Data";"smq8",#N/A,FALSE,"Data";"smq9",#N/A,FALSE,"Data"}</definedName>
    <definedName name="vbn" localSheetId="6"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24" hidden="1">{"Tab1",#N/A,FALSE,"P";"Tab2",#N/A,FALSE,"P"}</definedName>
    <definedName name="vv" localSheetId="25" hidden="1">{"Tab1",#N/A,FALSE,"P";"Tab2",#N/A,FALSE,"P"}</definedName>
    <definedName name="vv" localSheetId="28" hidden="1">{"Tab1",#N/A,FALSE,"P";"Tab2",#N/A,FALSE,"P"}</definedName>
    <definedName name="vv" localSheetId="29" hidden="1">{"Tab1",#N/A,FALSE,"P";"Tab2",#N/A,FALSE,"P"}</definedName>
    <definedName name="vv" localSheetId="31" hidden="1">{"Tab1",#N/A,FALSE,"P";"Tab2",#N/A,FALSE,"P"}</definedName>
    <definedName name="vv" localSheetId="32" hidden="1">{"Tab1",#N/A,FALSE,"P";"Tab2",#N/A,FALSE,"P"}</definedName>
    <definedName name="vv" localSheetId="33" hidden="1">{"Tab1",#N/A,FALSE,"P";"Tab2",#N/A,FALSE,"P"}</definedName>
    <definedName name="vv" localSheetId="37" hidden="1">{"Tab1",#N/A,FALSE,"P";"Tab2",#N/A,FALSE,"P"}</definedName>
    <definedName name="vv" localSheetId="39" hidden="1">{"Tab1",#N/A,FALSE,"P";"Tab2",#N/A,FALSE,"P"}</definedName>
    <definedName name="vv" localSheetId="41" hidden="1">{"Tab1",#N/A,FALSE,"P";"Tab2",#N/A,FALSE,"P"}</definedName>
    <definedName name="vv" localSheetId="42" hidden="1">{"Tab1",#N/A,FALSE,"P";"Tab2",#N/A,FALSE,"P"}</definedName>
    <definedName name="vv" localSheetId="4" hidden="1">{"Tab1",#N/A,FALSE,"P";"Tab2",#N/A,FALSE,"P"}</definedName>
    <definedName name="vv" localSheetId="6" hidden="1">{"Tab1",#N/A,FALSE,"P";"Tab2",#N/A,FALSE,"P"}</definedName>
    <definedName name="vv" hidden="1">{"Tab1",#N/A,FALSE,"P";"Tab2",#N/A,FALSE,"P"}</definedName>
    <definedName name="vvv" localSheetId="24" hidden="1">{"Tab1",#N/A,FALSE,"P";"Tab2",#N/A,FALSE,"P"}</definedName>
    <definedName name="vvv" localSheetId="25" hidden="1">{"Tab1",#N/A,FALSE,"P";"Tab2",#N/A,FALSE,"P"}</definedName>
    <definedName name="vvv" localSheetId="28" hidden="1">{"Tab1",#N/A,FALSE,"P";"Tab2",#N/A,FALSE,"P"}</definedName>
    <definedName name="vvv" localSheetId="29" hidden="1">{"Tab1",#N/A,FALSE,"P";"Tab2",#N/A,FALSE,"P"}</definedName>
    <definedName name="vvv" localSheetId="31" hidden="1">{"Tab1",#N/A,FALSE,"P";"Tab2",#N/A,FALSE,"P"}</definedName>
    <definedName name="vvv" localSheetId="32" hidden="1">{"Tab1",#N/A,FALSE,"P";"Tab2",#N/A,FALSE,"P"}</definedName>
    <definedName name="vvv" localSheetId="33" hidden="1">{"Tab1",#N/A,FALSE,"P";"Tab2",#N/A,FALSE,"P"}</definedName>
    <definedName name="vvv" localSheetId="37" hidden="1">{"Tab1",#N/A,FALSE,"P";"Tab2",#N/A,FALSE,"P"}</definedName>
    <definedName name="vvv" localSheetId="39" hidden="1">{"Tab1",#N/A,FALSE,"P";"Tab2",#N/A,FALSE,"P"}</definedName>
    <definedName name="vvv" localSheetId="41" hidden="1">{"Tab1",#N/A,FALSE,"P";"Tab2",#N/A,FALSE,"P"}</definedName>
    <definedName name="vvv" localSheetId="42" hidden="1">{"Tab1",#N/A,FALSE,"P";"Tab2",#N/A,FALSE,"P"}</definedName>
    <definedName name="vvv" localSheetId="4" hidden="1">{"Tab1",#N/A,FALSE,"P";"Tab2",#N/A,FALSE,"P"}</definedName>
    <definedName name="vvv" localSheetId="6" hidden="1">{"Tab1",#N/A,FALSE,"P";"Tab2",#N/A,FALSE,"P"}</definedName>
    <definedName name="vvv" hidden="1">{"Tab1",#N/A,FALSE,"P";"Tab2",#N/A,FALSE,"P"}</definedName>
    <definedName name="what" localSheetId="24" hidden="1">{"ca",#N/A,FALSE,"Detailed BOP";"ka",#N/A,FALSE,"Detailed BOP";"btl",#N/A,FALSE,"Detailed BOP";#N/A,#N/A,FALSE,"Debt  Stock TBL";"imfprint",#N/A,FALSE,"IMF";"imfdebtservice",#N/A,FALSE,"IMF";"tradeprint",#N/A,FALSE,"Trade"}</definedName>
    <definedName name="what" localSheetId="25"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29"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3" hidden="1">{"ca",#N/A,FALSE,"Detailed BOP";"ka",#N/A,FALSE,"Detailed BOP";"btl",#N/A,FALSE,"Detailed BOP";#N/A,#N/A,FALSE,"Debt  Stock TBL";"imfprint",#N/A,FALSE,"IMF";"imfdebtservice",#N/A,FALSE,"IMF";"tradeprint",#N/A,FALSE,"Trade"}</definedName>
    <definedName name="what" localSheetId="37"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4"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24" hidden="1">{"TRADE_COMP",#N/A,FALSE,"TAB23APP";"BOP",#N/A,FALSE,"TAB6";"DOT",#N/A,FALSE,"TAB24APP";"EXTDEBT",#N/A,FALSE,"TAB25APP"}</definedName>
    <definedName name="whatever" localSheetId="25" hidden="1">{"TRADE_COMP",#N/A,FALSE,"TAB23APP";"BOP",#N/A,FALSE,"TAB6";"DOT",#N/A,FALSE,"TAB24APP";"EXTDEBT",#N/A,FALSE,"TAB25APP"}</definedName>
    <definedName name="whatever" localSheetId="28" hidden="1">{"TRADE_COMP",#N/A,FALSE,"TAB23APP";"BOP",#N/A,FALSE,"TAB6";"DOT",#N/A,FALSE,"TAB24APP";"EXTDEBT",#N/A,FALSE,"TAB25APP"}</definedName>
    <definedName name="whatever" localSheetId="29" hidden="1">{"TRADE_COMP",#N/A,FALSE,"TAB23APP";"BOP",#N/A,FALSE,"TAB6";"DOT",#N/A,FALSE,"TAB24APP";"EXTDEBT",#N/A,FALSE,"TAB25APP"}</definedName>
    <definedName name="whatever" localSheetId="31" hidden="1">{"TRADE_COMP",#N/A,FALSE,"TAB23APP";"BOP",#N/A,FALSE,"TAB6";"DOT",#N/A,FALSE,"TAB24APP";"EXTDEBT",#N/A,FALSE,"TAB25APP"}</definedName>
    <definedName name="whatever" localSheetId="32" hidden="1">{"TRADE_COMP",#N/A,FALSE,"TAB23APP";"BOP",#N/A,FALSE,"TAB6";"DOT",#N/A,FALSE,"TAB24APP";"EXTDEBT",#N/A,FALSE,"TAB25APP"}</definedName>
    <definedName name="whatever" localSheetId="33" hidden="1">{"TRADE_COMP",#N/A,FALSE,"TAB23APP";"BOP",#N/A,FALSE,"TAB6";"DOT",#N/A,FALSE,"TAB24APP";"EXTDEBT",#N/A,FALSE,"TAB25APP"}</definedName>
    <definedName name="whatever" localSheetId="37" hidden="1">{"TRADE_COMP",#N/A,FALSE,"TAB23APP";"BOP",#N/A,FALSE,"TAB6";"DOT",#N/A,FALSE,"TAB24APP";"EXTDEBT",#N/A,FALSE,"TAB25APP"}</definedName>
    <definedName name="whatever" localSheetId="39" hidden="1">{"TRADE_COMP",#N/A,FALSE,"TAB23APP";"BOP",#N/A,FALSE,"TAB6";"DOT",#N/A,FALSE,"TAB24APP";"EXTDEBT",#N/A,FALSE,"TAB25APP"}</definedName>
    <definedName name="whatever" localSheetId="41" hidden="1">{"TRADE_COMP",#N/A,FALSE,"TAB23APP";"BOP",#N/A,FALSE,"TAB6";"DOT",#N/A,FALSE,"TAB24APP";"EXTDEBT",#N/A,FALSE,"TAB25APP"}</definedName>
    <definedName name="whatever" localSheetId="42" hidden="1">{"TRADE_COMP",#N/A,FALSE,"TAB23APP";"BOP",#N/A,FALSE,"TAB6";"DOT",#N/A,FALSE,"TAB24APP";"EXTDEBT",#N/A,FALSE,"TAB25APP"}</definedName>
    <definedName name="whatever" localSheetId="4" hidden="1">{"TRADE_COMP",#N/A,FALSE,"TAB23APP";"BOP",#N/A,FALSE,"TAB6";"DOT",#N/A,FALSE,"TAB24APP";"EXTDEBT",#N/A,FALSE,"TAB25APP"}</definedName>
    <definedName name="whatever" localSheetId="6" hidden="1">{"TRADE_COMP",#N/A,FALSE,"TAB23APP";"BOP",#N/A,FALSE,"TAB6";"DOT",#N/A,FALSE,"TAB24APP";"EXTDEBT",#N/A,FALSE,"TAB25APP"}</definedName>
    <definedName name="whatever" hidden="1">{"TRADE_COMP",#N/A,FALSE,"TAB23APP";"BOP",#N/A,FALSE,"TAB6";"DOT",#N/A,FALSE,"TAB24APP";"EXTDEBT",#N/A,FALSE,"TAB25APP"}</definedName>
    <definedName name="wr" localSheetId="24" hidden="1">{"macro",#N/A,FALSE,"Macro";"smq2",#N/A,FALSE,"Data";"smq3",#N/A,FALSE,"Data";"smq4",#N/A,FALSE,"Data";"smq5",#N/A,FALSE,"Data";"smq6",#N/A,FALSE,"Data";"smq7",#N/A,FALSE,"Data";"smq8",#N/A,FALSE,"Data";"smq9",#N/A,FALSE,"Data"}</definedName>
    <definedName name="wr" localSheetId="25" hidden="1">{"macro",#N/A,FALSE,"Macro";"smq2",#N/A,FALSE,"Data";"smq3",#N/A,FALSE,"Data";"smq4",#N/A,FALSE,"Data";"smq5",#N/A,FALSE,"Data";"smq6",#N/A,FALSE,"Data";"smq7",#N/A,FALSE,"Data";"smq8",#N/A,FALSE,"Data";"smq9",#N/A,FALSE,"Data"}</definedName>
    <definedName name="wr" localSheetId="28" hidden="1">{"macro",#N/A,FALSE,"Macro";"smq2",#N/A,FALSE,"Data";"smq3",#N/A,FALSE,"Data";"smq4",#N/A,FALSE,"Data";"smq5",#N/A,FALSE,"Data";"smq6",#N/A,FALSE,"Data";"smq7",#N/A,FALSE,"Data";"smq8",#N/A,FALSE,"Data";"smq9",#N/A,FALSE,"Data"}</definedName>
    <definedName name="wr" localSheetId="29"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3" hidden="1">{"macro",#N/A,FALSE,"Macro";"smq2",#N/A,FALSE,"Data";"smq3",#N/A,FALSE,"Data";"smq4",#N/A,FALSE,"Data";"smq5",#N/A,FALSE,"Data";"smq6",#N/A,FALSE,"Data";"smq7",#N/A,FALSE,"Data";"smq8",#N/A,FALSE,"Data";"smq9",#N/A,FALSE,"Data"}</definedName>
    <definedName name="wr" localSheetId="37"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4" hidden="1">{"macro",#N/A,FALSE,"Macro";"smq2",#N/A,FALSE,"Data";"smq3",#N/A,FALSE,"Data";"smq4",#N/A,FALSE,"Data";"smq5",#N/A,FALSE,"Data";"smq6",#N/A,FALSE,"Data";"smq7",#N/A,FALSE,"Data";"smq8",#N/A,FALSE,"Data";"smq9",#N/A,FALSE,"Data"}</definedName>
    <definedName name="wr" localSheetId="6"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24" hidden="1">{"TRADE_COMP",#N/A,FALSE,"TAB23APP";"BOP",#N/A,FALSE,"TAB6";"DOT",#N/A,FALSE,"TAB24APP";"EXTDEBT",#N/A,FALSE,"TAB25APP"}</definedName>
    <definedName name="wrn.97REDBOP." localSheetId="25"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29"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3" hidden="1">{"TRADE_COMP",#N/A,FALSE,"TAB23APP";"BOP",#N/A,FALSE,"TAB6";"DOT",#N/A,FALSE,"TAB24APP";"EXTDEBT",#N/A,FALSE,"TAB25APP"}</definedName>
    <definedName name="wrn.97REDBOP." localSheetId="37"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4" hidden="1">{"TRADE_COMP",#N/A,FALSE,"TAB23APP";"BOP",#N/A,FALSE,"TAB6";"DOT",#N/A,FALSE,"TAB24APP";"EXTDEBT",#N/A,FALSE,"TAB25APP"}</definedName>
    <definedName name="wrn.97REDBOP." localSheetId="6" hidden="1">{"TRADE_COMP",#N/A,FALSE,"TAB23APP";"BOP",#N/A,FALSE,"TAB6";"DOT",#N/A,FALSE,"TAB24APP";"EXTDEBT",#N/A,FALSE,"TAB25APP"}</definedName>
    <definedName name="wrn.97REDBOP." hidden="1">{"TRADE_COMP",#N/A,FALSE,"TAB23APP";"BOP",#N/A,FALSE,"TAB6";"DOT",#N/A,FALSE,"TAB24APP";"EXTDEBT",#N/A,FALSE,"TAB25APP"}</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24" hidden="1">{#N/A,#N/A,FALSE,"DOC";"TB_28",#N/A,FALSE,"FITB_28";"TB_91",#N/A,FALSE,"FITB_91";"TB_182",#N/A,FALSE,"FITB_182";"TB_273",#N/A,FALSE,"FITB_273";"TB_364",#N/A,FALSE,"FITB_364 ";"SUMMARY",#N/A,FALSE,"Summary"}</definedName>
    <definedName name="wrn.ARMTBILLS." localSheetId="25" hidden="1">{#N/A,#N/A,FALSE,"DOC";"TB_28",#N/A,FALSE,"FITB_28";"TB_91",#N/A,FALSE,"FITB_91";"TB_182",#N/A,FALSE,"FITB_182";"TB_273",#N/A,FALSE,"FITB_273";"TB_364",#N/A,FALSE,"FITB_364 ";"SUMMARY",#N/A,FALSE,"Summary"}</definedName>
    <definedName name="wrn.ARMTBILLS." localSheetId="28" hidden="1">{#N/A,#N/A,FALSE,"DOC";"TB_28",#N/A,FALSE,"FITB_28";"TB_91",#N/A,FALSE,"FITB_91";"TB_182",#N/A,FALSE,"FITB_182";"TB_273",#N/A,FALSE,"FITB_273";"TB_364",#N/A,FALSE,"FITB_364 ";"SUMMARY",#N/A,FALSE,"Summary"}</definedName>
    <definedName name="wrn.ARMTBILLS." localSheetId="29"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3" hidden="1">{#N/A,#N/A,FALSE,"DOC";"TB_28",#N/A,FALSE,"FITB_28";"TB_91",#N/A,FALSE,"FITB_91";"TB_182",#N/A,FALSE,"FITB_182";"TB_273",#N/A,FALSE,"FITB_273";"TB_364",#N/A,FALSE,"FITB_364 ";"SUMMARY",#N/A,FALSE,"Summary"}</definedName>
    <definedName name="wrn.ARMTBILLS." localSheetId="37"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4" hidden="1">{#N/A,#N/A,FALSE,"DOC";"TB_28",#N/A,FALSE,"FITB_28";"TB_91",#N/A,FALSE,"FITB_91";"TB_182",#N/A,FALSE,"FITB_182";"TB_273",#N/A,FALSE,"FITB_273";"TB_364",#N/A,FALSE,"FITB_364 ";"SUMMARY",#N/A,FALSE,"Summary"}</definedName>
    <definedName name="wrn.ARMTBILLS." localSheetId="6"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24" hidden="1">{"BOP_TAB",#N/A,FALSE,"N";"MIDTERM_TAB",#N/A,FALSE,"O"}</definedName>
    <definedName name="wrn.BOP_MIDTERM." localSheetId="25" hidden="1">{"BOP_TAB",#N/A,FALSE,"N";"MIDTERM_TAB",#N/A,FALSE,"O"}</definedName>
    <definedName name="wrn.BOP_MIDTERM." localSheetId="28" hidden="1">{"BOP_TAB",#N/A,FALSE,"N";"MIDTERM_TAB",#N/A,FALSE,"O"}</definedName>
    <definedName name="wrn.BOP_MIDTERM." localSheetId="29"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33" hidden="1">{"BOP_TAB",#N/A,FALSE,"N";"MIDTERM_TAB",#N/A,FALSE,"O"}</definedName>
    <definedName name="wrn.BOP_MIDTERM." localSheetId="37" hidden="1">{"BOP_TAB",#N/A,FALSE,"N";"MIDTERM_TAB",#N/A,FALSE,"O"}</definedName>
    <definedName name="wrn.BOP_MIDTERM." localSheetId="39" hidden="1">{"BOP_TAB",#N/A,FALSE,"N";"MIDTERM_TAB",#N/A,FALSE,"O"}</definedName>
    <definedName name="wrn.BOP_MIDTERM." localSheetId="41" hidden="1">{"BOP_TAB",#N/A,FALSE,"N";"MIDTERM_TAB",#N/A,FALSE,"O"}</definedName>
    <definedName name="wrn.BOP_MIDTERM." localSheetId="42" hidden="1">{"BOP_TAB",#N/A,FALSE,"N";"MIDTERM_TAB",#N/A,FALSE,"O"}</definedName>
    <definedName name="wrn.BOP_MIDTERM." localSheetId="4" hidden="1">{"BOP_TAB",#N/A,FALSE,"N";"MIDTERM_TAB",#N/A,FALSE,"O"}</definedName>
    <definedName name="wrn.BOP_MIDTERM." localSheetId="6" hidden="1">{"BOP_TAB",#N/A,FALSE,"N";"MIDTERM_TAB",#N/A,FALSE,"O"}</definedName>
    <definedName name="wrn.BOP_MIDTERM." hidden="1">{"BOP_TAB",#N/A,FALSE,"N";"MIDTERM_TAB",#N/A,FALSE,"O"}</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24" hidden="1">{"ca",#N/A,FALSE,"Detailed BOP";"ka",#N/A,FALSE,"Detailed BOP";"btl",#N/A,FALSE,"Detailed BOP";#N/A,#N/A,FALSE,"Debt  Stock TBL";"imfprint",#N/A,FALSE,"IMF";"imfdebtservice",#N/A,FALSE,"IMF";"tradeprint",#N/A,FALSE,"Trade"}</definedName>
    <definedName name="wrn.IMF._.RR._.Office." localSheetId="25"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29"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3" hidden="1">{"ca",#N/A,FALSE,"Detailed BOP";"ka",#N/A,FALSE,"Detailed BOP";"btl",#N/A,FALSE,"Detailed BOP";#N/A,#N/A,FALSE,"Debt  Stock TBL";"imfprint",#N/A,FALSE,"IMF";"imfdebtservice",#N/A,FALSE,"IMF";"tradeprint",#N/A,FALSE,"Trade"}</definedName>
    <definedName name="wrn.IMF._.RR._.Office." localSheetId="37"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4"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24"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24" hidden="1">{#N/A,#N/A,FALSE,"CB";#N/A,#N/A,FALSE,"CMB";#N/A,#N/A,FALSE,"BSYS";#N/A,#N/A,FALSE,"NBFI";#N/A,#N/A,FALSE,"FSYS"}</definedName>
    <definedName name="wrn.MAIN." localSheetId="25" hidden="1">{#N/A,#N/A,FALSE,"CB";#N/A,#N/A,FALSE,"CMB";#N/A,#N/A,FALSE,"BSYS";#N/A,#N/A,FALSE,"NBFI";#N/A,#N/A,FALSE,"FSYS"}</definedName>
    <definedName name="wrn.MAIN." localSheetId="28" hidden="1">{#N/A,#N/A,FALSE,"CB";#N/A,#N/A,FALSE,"CMB";#N/A,#N/A,FALSE,"BSYS";#N/A,#N/A,FALSE,"NBFI";#N/A,#N/A,FALSE,"FSYS"}</definedName>
    <definedName name="wrn.MAIN." localSheetId="29" hidden="1">{#N/A,#N/A,FALSE,"CB";#N/A,#N/A,FALSE,"CMB";#N/A,#N/A,FALSE,"BSYS";#N/A,#N/A,FALSE,"NBFI";#N/A,#N/A,FALSE,"FSYS"}</definedName>
    <definedName name="wrn.MAIN." localSheetId="31" hidden="1">{#N/A,#N/A,FALSE,"CB";#N/A,#N/A,FALSE,"CMB";#N/A,#N/A,FALSE,"BSYS";#N/A,#N/A,FALSE,"NBFI";#N/A,#N/A,FALSE,"FSYS"}</definedName>
    <definedName name="wrn.MAIN." localSheetId="32" hidden="1">{#N/A,#N/A,FALSE,"CB";#N/A,#N/A,FALSE,"CMB";#N/A,#N/A,FALSE,"BSYS";#N/A,#N/A,FALSE,"NBFI";#N/A,#N/A,FALSE,"FSYS"}</definedName>
    <definedName name="wrn.MAIN." localSheetId="33" hidden="1">{#N/A,#N/A,FALSE,"CB";#N/A,#N/A,FALSE,"CMB";#N/A,#N/A,FALSE,"BSYS";#N/A,#N/A,FALSE,"NBFI";#N/A,#N/A,FALSE,"FSYS"}</definedName>
    <definedName name="wrn.MAIN." localSheetId="37" hidden="1">{#N/A,#N/A,FALSE,"CB";#N/A,#N/A,FALSE,"CMB";#N/A,#N/A,FALSE,"BSYS";#N/A,#N/A,FALSE,"NBFI";#N/A,#N/A,FALSE,"FSYS"}</definedName>
    <definedName name="wrn.MAIN." localSheetId="39" hidden="1">{#N/A,#N/A,FALSE,"CB";#N/A,#N/A,FALSE,"CMB";#N/A,#N/A,FALSE,"BSYS";#N/A,#N/A,FALSE,"NBFI";#N/A,#N/A,FALSE,"FSYS"}</definedName>
    <definedName name="wrn.MAIN." localSheetId="41" hidden="1">{#N/A,#N/A,FALSE,"CB";#N/A,#N/A,FALSE,"CMB";#N/A,#N/A,FALSE,"BSYS";#N/A,#N/A,FALSE,"NBFI";#N/A,#N/A,FALSE,"FSYS"}</definedName>
    <definedName name="wrn.MAIN." localSheetId="42" hidden="1">{#N/A,#N/A,FALSE,"CB";#N/A,#N/A,FALSE,"CMB";#N/A,#N/A,FALSE,"BSYS";#N/A,#N/A,FALSE,"NBFI";#N/A,#N/A,FALSE,"FSYS"}</definedName>
    <definedName name="wrn.MAIN." localSheetId="4" hidden="1">{#N/A,#N/A,FALSE,"CB";#N/A,#N/A,FALSE,"CMB";#N/A,#N/A,FALSE,"BSYS";#N/A,#N/A,FALSE,"NBFI";#N/A,#N/A,FALSE,"FSYS"}</definedName>
    <definedName name="wrn.MAIN." localSheetId="6" hidden="1">{#N/A,#N/A,FALSE,"CB";#N/A,#N/A,FALSE,"CMB";#N/A,#N/A,FALSE,"BSYS";#N/A,#N/A,FALSE,"NBFI";#N/A,#N/A,FALSE,"FSYS"}</definedName>
    <definedName name="wrn.MAIN." hidden="1">{#N/A,#N/A,FALSE,"CB";#N/A,#N/A,FALSE,"CMB";#N/A,#N/A,FALSE,"BSYS";#N/A,#N/A,FALSE,"NBFI";#N/A,#N/A,FALSE,"FSYS"}</definedName>
    <definedName name="wrn.Main._.Economic._.Indicators." localSheetId="24" hidden="1">{"Main Economic Indicators",#N/A,FALSE,"C"}</definedName>
    <definedName name="wrn.Main._.Economic._.Indicators." localSheetId="25" hidden="1">{"Main Economic Indicators",#N/A,FALSE,"C"}</definedName>
    <definedName name="wrn.Main._.Economic._.Indicators." localSheetId="28" hidden="1">{"Main Economic Indicators",#N/A,FALSE,"C"}</definedName>
    <definedName name="wrn.Main._.Economic._.Indicators." localSheetId="29"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3" hidden="1">{"Main Economic Indicators",#N/A,FALSE,"C"}</definedName>
    <definedName name="wrn.Main._.Economic._.Indicators." localSheetId="37" hidden="1">{"Main Economic Indicators",#N/A,FALSE,"C"}</definedName>
    <definedName name="wrn.Main._.Economic._.Indicators." localSheetId="39" hidden="1">{"Main Economic Indicators",#N/A,FALSE,"C"}</definedName>
    <definedName name="wrn.Main._.Economic._.Indicators." localSheetId="41" hidden="1">{"Main Economic Indicators",#N/A,FALSE,"C"}</definedName>
    <definedName name="wrn.Main._.Economic._.Indicators." localSheetId="42" hidden="1">{"Main Economic Indicators",#N/A,FALSE,"C"}</definedName>
    <definedName name="wrn.Main._.Economic._.Indicators." localSheetId="4" hidden="1">{"Main Economic Indicators",#N/A,FALSE,"C"}</definedName>
    <definedName name="wrn.Main._.Economic._.Indicators." localSheetId="6" hidden="1">{"Main Economic Indicators",#N/A,FALSE,"C"}</definedName>
    <definedName name="wrn.Main._.Economic._.Indicators." hidden="1">{"Main Economic Indicators",#N/A,FALSE,"C"}</definedName>
    <definedName name="wrn.MDABOP." localSheetId="24"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24" hidden="1">{"TAB_2",#N/A,FALSE,"A";"DOC",#N/A,FALSE,"DOC";"TAB6_SRBP",#N/A,FALSE,"SR-BP (2)";"TAB_6",#N/A,FALSE,"A";"TAB6_SRBP",#N/A,FALSE,"SR-BP (2)";"SFUNDREV",#N/A,FALSE,"S.Fund Rev";"Tab_arrears",#N/A,FALSE,"Sheet2";"SR_REVEXP",#N/A,FALSE,"Sheet3"}</definedName>
    <definedName name="wrn.MDAFIS." localSheetId="25" hidden="1">{"TAB_2",#N/A,FALSE,"A";"DOC",#N/A,FALSE,"DOC";"TAB6_SRBP",#N/A,FALSE,"SR-BP (2)";"TAB_6",#N/A,FALSE,"A";"TAB6_SRBP",#N/A,FALSE,"SR-BP (2)";"SFUNDREV",#N/A,FALSE,"S.Fund Rev";"Tab_arrears",#N/A,FALSE,"Sheet2";"SR_REVEXP",#N/A,FALSE,"Sheet3"}</definedName>
    <definedName name="wrn.MDAFIS." localSheetId="28" hidden="1">{"TAB_2",#N/A,FALSE,"A";"DOC",#N/A,FALSE,"DOC";"TAB6_SRBP",#N/A,FALSE,"SR-BP (2)";"TAB_6",#N/A,FALSE,"A";"TAB6_SRBP",#N/A,FALSE,"SR-BP (2)";"SFUNDREV",#N/A,FALSE,"S.Fund Rev";"Tab_arrears",#N/A,FALSE,"Sheet2";"SR_REVEXP",#N/A,FALSE,"Sheet3"}</definedName>
    <definedName name="wrn.MDAFIS." localSheetId="29"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3" hidden="1">{"TAB_2",#N/A,FALSE,"A";"DOC",#N/A,FALSE,"DOC";"TAB6_SRBP",#N/A,FALSE,"SR-BP (2)";"TAB_6",#N/A,FALSE,"A";"TAB6_SRBP",#N/A,FALSE,"SR-BP (2)";"SFUNDREV",#N/A,FALSE,"S.Fund Rev";"Tab_arrears",#N/A,FALSE,"Sheet2";"SR_REVEXP",#N/A,FALSE,"Sheet3"}</definedName>
    <definedName name="wrn.MDAFIS." localSheetId="37"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4" hidden="1">{"TAB_2",#N/A,FALSE,"A";"DOC",#N/A,FALSE,"DOC";"TAB6_SRBP",#N/A,FALSE,"SR-BP (2)";"TAB_6",#N/A,FALSE,"A";"TAB6_SRBP",#N/A,FALSE,"SR-BP (2)";"SFUNDREV",#N/A,FALSE,"S.Fund Rev";"Tab_arrears",#N/A,FALSE,"Sheet2";"SR_REVEXP",#N/A,FALSE,"Sheet3"}</definedName>
    <definedName name="wrn.MDAFIS." localSheetId="6"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24" hidden="1">{#N/A,#N/A,FALSE,"CB";#N/A,#N/A,FALSE,"CMB";#N/A,#N/A,FALSE,"NBFI"}</definedName>
    <definedName name="wrn.MIT." localSheetId="25" hidden="1">{#N/A,#N/A,FALSE,"CB";#N/A,#N/A,FALSE,"CMB";#N/A,#N/A,FALSE,"NBFI"}</definedName>
    <definedName name="wrn.MIT." localSheetId="28" hidden="1">{#N/A,#N/A,FALSE,"CB";#N/A,#N/A,FALSE,"CMB";#N/A,#N/A,FALSE,"NBFI"}</definedName>
    <definedName name="wrn.MIT." localSheetId="29" hidden="1">{#N/A,#N/A,FALSE,"CB";#N/A,#N/A,FALSE,"CMB";#N/A,#N/A,FALSE,"NBFI"}</definedName>
    <definedName name="wrn.MIT." localSheetId="31" hidden="1">{#N/A,#N/A,FALSE,"CB";#N/A,#N/A,FALSE,"CMB";#N/A,#N/A,FALSE,"NBFI"}</definedName>
    <definedName name="wrn.MIT." localSheetId="32" hidden="1">{#N/A,#N/A,FALSE,"CB";#N/A,#N/A,FALSE,"CMB";#N/A,#N/A,FALSE,"NBFI"}</definedName>
    <definedName name="wrn.MIT." localSheetId="33" hidden="1">{#N/A,#N/A,FALSE,"CB";#N/A,#N/A,FALSE,"CMB";#N/A,#N/A,FALSE,"NBFI"}</definedName>
    <definedName name="wrn.MIT." localSheetId="37" hidden="1">{#N/A,#N/A,FALSE,"CB";#N/A,#N/A,FALSE,"CMB";#N/A,#N/A,FALSE,"NBFI"}</definedName>
    <definedName name="wrn.MIT." localSheetId="39" hidden="1">{#N/A,#N/A,FALSE,"CB";#N/A,#N/A,FALSE,"CMB";#N/A,#N/A,FALSE,"NBFI"}</definedName>
    <definedName name="wrn.MIT." localSheetId="41" hidden="1">{#N/A,#N/A,FALSE,"CB";#N/A,#N/A,FALSE,"CMB";#N/A,#N/A,FALSE,"NBFI"}</definedName>
    <definedName name="wrn.MIT." localSheetId="42" hidden="1">{#N/A,#N/A,FALSE,"CB";#N/A,#N/A,FALSE,"CMB";#N/A,#N/A,FALSE,"NBFI"}</definedName>
    <definedName name="wrn.MIT." localSheetId="4" hidden="1">{#N/A,#N/A,FALSE,"CB";#N/A,#N/A,FALSE,"CMB";#N/A,#N/A,FALSE,"NBFI"}</definedName>
    <definedName name="wrn.MIT." localSheetId="6" hidden="1">{#N/A,#N/A,FALSE,"CB";#N/A,#N/A,FALSE,"CMB";#N/A,#N/A,FALSE,"NBFI"}</definedName>
    <definedName name="wrn.MIT." hidden="1">{#N/A,#N/A,FALSE,"CB";#N/A,#N/A,FALSE,"CMB";#N/A,#N/A,FALSE,"NBFI"}</definedName>
    <definedName name="wrn.MONA." localSheetId="24" hidden="1">{"MONA",#N/A,FALSE,"S"}</definedName>
    <definedName name="wrn.MONA." localSheetId="25" hidden="1">{"MONA",#N/A,FALSE,"S"}</definedName>
    <definedName name="wrn.MONA." localSheetId="28" hidden="1">{"MONA",#N/A,FALSE,"S"}</definedName>
    <definedName name="wrn.MONA." localSheetId="29" hidden="1">{"MONA",#N/A,FALSE,"S"}</definedName>
    <definedName name="wrn.MONA." localSheetId="31" hidden="1">{"MONA",#N/A,FALSE,"S"}</definedName>
    <definedName name="wrn.MONA." localSheetId="32" hidden="1">{"MONA",#N/A,FALSE,"S"}</definedName>
    <definedName name="wrn.MONA." localSheetId="33" hidden="1">{"MONA",#N/A,FALSE,"S"}</definedName>
    <definedName name="wrn.MONA." localSheetId="37" hidden="1">{"MONA",#N/A,FALSE,"S"}</definedName>
    <definedName name="wrn.MONA." localSheetId="39" hidden="1">{"MONA",#N/A,FALSE,"S"}</definedName>
    <definedName name="wrn.MONA." localSheetId="41" hidden="1">{"MONA",#N/A,FALSE,"S"}</definedName>
    <definedName name="wrn.MONA." localSheetId="42" hidden="1">{"MONA",#N/A,FALSE,"S"}</definedName>
    <definedName name="wrn.MONA." localSheetId="4" hidden="1">{"MONA",#N/A,FALSE,"S"}</definedName>
    <definedName name="wrn.MONA." localSheetId="6" hidden="1">{"MONA",#N/A,FALSE,"S"}</definedName>
    <definedName name="wrn.MONA." hidden="1">{"MONA",#N/A,FALSE,"S"}</definedName>
    <definedName name="wrn.mterm." localSheetId="24" hidden="1">{"mt1",#N/A,FALSE,"Debt";"mt2",#N/A,FALSE,"Debt";"mt3",#N/A,FALSE,"Debt";"mt4",#N/A,FALSE,"Debt";"mt5",#N/A,FALSE,"Debt";"mt6",#N/A,FALSE,"Debt";"mt7",#N/A,FALSE,"Debt"}</definedName>
    <definedName name="wrn.mterm." localSheetId="25" hidden="1">{"mt1",#N/A,FALSE,"Debt";"mt2",#N/A,FALSE,"Debt";"mt3",#N/A,FALSE,"Debt";"mt4",#N/A,FALSE,"Debt";"mt5",#N/A,FALSE,"Debt";"mt6",#N/A,FALSE,"Debt";"mt7",#N/A,FALSE,"Debt"}</definedName>
    <definedName name="wrn.mterm." localSheetId="28" hidden="1">{"mt1",#N/A,FALSE,"Debt";"mt2",#N/A,FALSE,"Debt";"mt3",#N/A,FALSE,"Debt";"mt4",#N/A,FALSE,"Debt";"mt5",#N/A,FALSE,"Debt";"mt6",#N/A,FALSE,"Debt";"mt7",#N/A,FALSE,"Debt"}</definedName>
    <definedName name="wrn.mterm." localSheetId="29"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3" hidden="1">{"mt1",#N/A,FALSE,"Debt";"mt2",#N/A,FALSE,"Debt";"mt3",#N/A,FALSE,"Debt";"mt4",#N/A,FALSE,"Debt";"mt5",#N/A,FALSE,"Debt";"mt6",#N/A,FALSE,"Debt";"mt7",#N/A,FALSE,"Debt"}</definedName>
    <definedName name="wrn.mterm." localSheetId="37"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4" hidden="1">{"mt1",#N/A,FALSE,"Debt";"mt2",#N/A,FALSE,"Debt";"mt3",#N/A,FALSE,"Debt";"mt4",#N/A,FALSE,"Debt";"mt5",#N/A,FALSE,"Debt";"mt6",#N/A,FALSE,"Debt";"mt7",#N/A,FALSE,"Debt"}</definedName>
    <definedName name="wrn.mterm." localSheetId="6"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24" hidden="1">{#N/A,#N/A,FALSE,"I";#N/A,#N/A,FALSE,"J";#N/A,#N/A,FALSE,"K";#N/A,#N/A,FALSE,"L";#N/A,#N/A,FALSE,"M";#N/A,#N/A,FALSE,"N";#N/A,#N/A,FALSE,"O"}</definedName>
    <definedName name="wrn.Output._.tables." localSheetId="25" hidden="1">{#N/A,#N/A,FALSE,"I";#N/A,#N/A,FALSE,"J";#N/A,#N/A,FALSE,"K";#N/A,#N/A,FALSE,"L";#N/A,#N/A,FALSE,"M";#N/A,#N/A,FALSE,"N";#N/A,#N/A,FALSE,"O"}</definedName>
    <definedName name="wrn.Output._.tables." localSheetId="28" hidden="1">{#N/A,#N/A,FALSE,"I";#N/A,#N/A,FALSE,"J";#N/A,#N/A,FALSE,"K";#N/A,#N/A,FALSE,"L";#N/A,#N/A,FALSE,"M";#N/A,#N/A,FALSE,"N";#N/A,#N/A,FALSE,"O"}</definedName>
    <definedName name="wrn.Output._.tables." localSheetId="29"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3" hidden="1">{#N/A,#N/A,FALSE,"I";#N/A,#N/A,FALSE,"J";#N/A,#N/A,FALSE,"K";#N/A,#N/A,FALSE,"L";#N/A,#N/A,FALSE,"M";#N/A,#N/A,FALSE,"N";#N/A,#N/A,FALSE,"O"}</definedName>
    <definedName name="wrn.Output._.tables." localSheetId="37" hidden="1">{#N/A,#N/A,FALSE,"I";#N/A,#N/A,FALSE,"J";#N/A,#N/A,FALSE,"K";#N/A,#N/A,FALSE,"L";#N/A,#N/A,FALSE,"M";#N/A,#N/A,FALSE,"N";#N/A,#N/A,FALSE,"O"}</definedName>
    <definedName name="wrn.Output._.tables." localSheetId="39" hidden="1">{#N/A,#N/A,FALSE,"I";#N/A,#N/A,FALSE,"J";#N/A,#N/A,FALSE,"K";#N/A,#N/A,FALSE,"L";#N/A,#N/A,FALSE,"M";#N/A,#N/A,FALSE,"N";#N/A,#N/A,FALSE,"O"}</definedName>
    <definedName name="wrn.Output._.tables." localSheetId="41" hidden="1">{#N/A,#N/A,FALSE,"I";#N/A,#N/A,FALSE,"J";#N/A,#N/A,FALSE,"K";#N/A,#N/A,FALSE,"L";#N/A,#N/A,FALSE,"M";#N/A,#N/A,FALSE,"N";#N/A,#N/A,FALSE,"O"}</definedName>
    <definedName name="wrn.Output._.tables." localSheetId="42" hidden="1">{#N/A,#N/A,FALSE,"I";#N/A,#N/A,FALSE,"J";#N/A,#N/A,FALSE,"K";#N/A,#N/A,FALSE,"L";#N/A,#N/A,FALSE,"M";#N/A,#N/A,FALSE,"N";#N/A,#N/A,FALSE,"O"}</definedName>
    <definedName name="wrn.Output._.tables." localSheetId="4" hidden="1">{#N/A,#N/A,FALSE,"I";#N/A,#N/A,FALSE,"J";#N/A,#N/A,FALSE,"K";#N/A,#N/A,FALSE,"L";#N/A,#N/A,FALSE,"M";#N/A,#N/A,FALSE,"N";#N/A,#N/A,FALSE,"O"}</definedName>
    <definedName name="wrn.Output._.tables." localSheetId="6" hidden="1">{#N/A,#N/A,FALSE,"I";#N/A,#N/A,FALSE,"J";#N/A,#N/A,FALSE,"K";#N/A,#N/A,FALSE,"L";#N/A,#N/A,FALSE,"M";#N/A,#N/A,FALSE,"N";#N/A,#N/A,FALSE,"O"}</definedName>
    <definedName name="wrn.Output._.tables." hidden="1">{#N/A,#N/A,FALSE,"I";#N/A,#N/A,FALSE,"J";#N/A,#N/A,FALSE,"K";#N/A,#N/A,FALSE,"L";#N/A,#N/A,FALSE,"M";#N/A,#N/A,FALSE,"N";#N/A,#N/A,FALSE,"O"}</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localSheetId="25"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29"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3" hidden="1">{"ca",#N/A,FALSE,"Detailed BOP";"ka",#N/A,FALSE,"Detailed BOP";"btl",#N/A,FALSE,"Detailed BOP";#N/A,#N/A,FALSE,"Debt  Stock TBL";"imfprint",#N/A,FALSE,"IMF";"nirprintview",#N/A,FALSE,"NIR";"tradeprint",#N/A,FALSE,"Trade";"imfdebtservice",#N/A,FALSE,"IMF"}</definedName>
    <definedName name="wrn.Print._.Detailed._.Tables." localSheetId="37"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24" hidden="1">{"Tab1",#N/A,FALSE,"P";"Tab2",#N/A,FALSE,"P"}</definedName>
    <definedName name="wrn.Program." localSheetId="25" hidden="1">{"Tab1",#N/A,FALSE,"P";"Tab2",#N/A,FALSE,"P"}</definedName>
    <definedName name="wrn.Program." localSheetId="28" hidden="1">{"Tab1",#N/A,FALSE,"P";"Tab2",#N/A,FALSE,"P"}</definedName>
    <definedName name="wrn.Program." localSheetId="29" hidden="1">{"Tab1",#N/A,FALSE,"P";"Tab2",#N/A,FALSE,"P"}</definedName>
    <definedName name="wrn.Program." localSheetId="31" hidden="1">{"Tab1",#N/A,FALSE,"P";"Tab2",#N/A,FALSE,"P"}</definedName>
    <definedName name="wrn.Program." localSheetId="32" hidden="1">{"Tab1",#N/A,FALSE,"P";"Tab2",#N/A,FALSE,"P"}</definedName>
    <definedName name="wrn.Program." localSheetId="33" hidden="1">{"Tab1",#N/A,FALSE,"P";"Tab2",#N/A,FALSE,"P"}</definedName>
    <definedName name="wrn.Program." localSheetId="37" hidden="1">{"Tab1",#N/A,FALSE,"P";"Tab2",#N/A,FALSE,"P"}</definedName>
    <definedName name="wrn.Program." localSheetId="39" hidden="1">{"Tab1",#N/A,FALSE,"P";"Tab2",#N/A,FALSE,"P"}</definedName>
    <definedName name="wrn.Program." localSheetId="41" hidden="1">{"Tab1",#N/A,FALSE,"P";"Tab2",#N/A,FALSE,"P"}</definedName>
    <definedName name="wrn.Program." localSheetId="42" hidden="1">{"Tab1",#N/A,FALSE,"P";"Tab2",#N/A,FALSE,"P"}</definedName>
    <definedName name="wrn.Program." localSheetId="4" hidden="1">{"Tab1",#N/A,FALSE,"P";"Tab2",#N/A,FALSE,"P"}</definedName>
    <definedName name="wrn.Program." localSheetId="6" hidden="1">{"Tab1",#N/A,FALSE,"P";"Tab2",#N/A,FALSE,"P"}</definedName>
    <definedName name="wrn.Program." hidden="1">{"Tab1",#N/A,FALSE,"P";"Tab2",#N/A,FALSE,"P"}</definedName>
    <definedName name="wrn.RED97MON." localSheetId="24" hidden="1">{"CBA",#N/A,FALSE,"TAB4";"MS",#N/A,FALSE,"TAB5";"BANKLOANS",#N/A,FALSE,"TAB21APP ";"INTEREST",#N/A,FALSE,"TAB22APP"}</definedName>
    <definedName name="wrn.RED97MON." localSheetId="25" hidden="1">{"CBA",#N/A,FALSE,"TAB4";"MS",#N/A,FALSE,"TAB5";"BANKLOANS",#N/A,FALSE,"TAB21APP ";"INTEREST",#N/A,FALSE,"TAB22APP"}</definedName>
    <definedName name="wrn.RED97MON." localSheetId="28" hidden="1">{"CBA",#N/A,FALSE,"TAB4";"MS",#N/A,FALSE,"TAB5";"BANKLOANS",#N/A,FALSE,"TAB21APP ";"INTEREST",#N/A,FALSE,"TAB22APP"}</definedName>
    <definedName name="wrn.RED97MON." localSheetId="29" hidden="1">{"CBA",#N/A,FALSE,"TAB4";"MS",#N/A,FALSE,"TAB5";"BANKLOANS",#N/A,FALSE,"TAB21APP ";"INTEREST",#N/A,FALSE,"TAB22APP"}</definedName>
    <definedName name="wrn.RED97MON." localSheetId="31" hidden="1">{"CBA",#N/A,FALSE,"TAB4";"MS",#N/A,FALSE,"TAB5";"BANKLOANS",#N/A,FALSE,"TAB21APP ";"INTEREST",#N/A,FALSE,"TAB22APP"}</definedName>
    <definedName name="wrn.RED97MON." localSheetId="32" hidden="1">{"CBA",#N/A,FALSE,"TAB4";"MS",#N/A,FALSE,"TAB5";"BANKLOANS",#N/A,FALSE,"TAB21APP ";"INTEREST",#N/A,FALSE,"TAB22APP"}</definedName>
    <definedName name="wrn.RED97MON." localSheetId="33" hidden="1">{"CBA",#N/A,FALSE,"TAB4";"MS",#N/A,FALSE,"TAB5";"BANKLOANS",#N/A,FALSE,"TAB21APP ";"INTEREST",#N/A,FALSE,"TAB22APP"}</definedName>
    <definedName name="wrn.RED97MON." localSheetId="37" hidden="1">{"CBA",#N/A,FALSE,"TAB4";"MS",#N/A,FALSE,"TAB5";"BANKLOANS",#N/A,FALSE,"TAB21APP ";"INTEREST",#N/A,FALSE,"TAB22APP"}</definedName>
    <definedName name="wrn.RED97MON." localSheetId="39" hidden="1">{"CBA",#N/A,FALSE,"TAB4";"MS",#N/A,FALSE,"TAB5";"BANKLOANS",#N/A,FALSE,"TAB21APP ";"INTEREST",#N/A,FALSE,"TAB22APP"}</definedName>
    <definedName name="wrn.RED97MON." localSheetId="41" hidden="1">{"CBA",#N/A,FALSE,"TAB4";"MS",#N/A,FALSE,"TAB5";"BANKLOANS",#N/A,FALSE,"TAB21APP ";"INTEREST",#N/A,FALSE,"TAB22APP"}</definedName>
    <definedName name="wrn.RED97MON." localSheetId="42" hidden="1">{"CBA",#N/A,FALSE,"TAB4";"MS",#N/A,FALSE,"TAB5";"BANKLOANS",#N/A,FALSE,"TAB21APP ";"INTEREST",#N/A,FALSE,"TAB22APP"}</definedName>
    <definedName name="wrn.RED97MON." localSheetId="4" hidden="1">{"CBA",#N/A,FALSE,"TAB4";"MS",#N/A,FALSE,"TAB5";"BANKLOANS",#N/A,FALSE,"TAB21APP ";"INTEREST",#N/A,FALSE,"TAB22APP"}</definedName>
    <definedName name="wrn.RED97MON." localSheetId="6" hidden="1">{"CBA",#N/A,FALSE,"TAB4";"MS",#N/A,FALSE,"TAB5";"BANKLOANS",#N/A,FALSE,"TAB21APP ";"INTEREST",#N/A,FALSE,"TAB22APP"}</definedName>
    <definedName name="wrn.RED97MON." hidden="1">{"CBA",#N/A,FALSE,"TAB4";"MS",#N/A,FALSE,"TAB5";"BANKLOANS",#N/A,FALSE,"TAB21APP ";"INTEREST",#N/A,FALSE,"TAB22APP"}</definedName>
    <definedName name="wrn.Riqfin." localSheetId="24" hidden="1">{"Riqfin97",#N/A,FALSE,"Tran";"Riqfinpro",#N/A,FALSE,"Tran"}</definedName>
    <definedName name="wrn.Riqfin." localSheetId="25" hidden="1">{"Riqfin97",#N/A,FALSE,"Tran";"Riqfinpro",#N/A,FALSE,"Tran"}</definedName>
    <definedName name="wrn.Riqfin." localSheetId="28" hidden="1">{"Riqfin97",#N/A,FALSE,"Tran";"Riqfinpro",#N/A,FALSE,"Tran"}</definedName>
    <definedName name="wrn.Riqfin." localSheetId="29"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3" hidden="1">{"Riqfin97",#N/A,FALSE,"Tran";"Riqfinpro",#N/A,FALSE,"Tran"}</definedName>
    <definedName name="wrn.Riqfin." localSheetId="37" hidden="1">{"Riqfin97",#N/A,FALSE,"Tran";"Riqfinpro",#N/A,FALSE,"Tran"}</definedName>
    <definedName name="wrn.Riqfin." localSheetId="39" hidden="1">{"Riqfin97",#N/A,FALSE,"Tran";"Riqfinpro",#N/A,FALSE,"Tran"}</definedName>
    <definedName name="wrn.Riqfin." localSheetId="41" hidden="1">{"Riqfin97",#N/A,FALSE,"Tran";"Riqfinpro",#N/A,FALSE,"Tran"}</definedName>
    <definedName name="wrn.Riqfin." localSheetId="42" hidden="1">{"Riqfin97",#N/A,FALSE,"Tran";"Riqfinpro",#N/A,FALSE,"Tran"}</definedName>
    <definedName name="wrn.Riqfin." localSheetId="4" hidden="1">{"Riqfin97",#N/A,FALSE,"Tran";"Riqfinpro",#N/A,FALSE,"Tran"}</definedName>
    <definedName name="wrn.Riqfin." localSheetId="6" hidden="1">{"Riqfin97",#N/A,FALSE,"Tran";"Riqfinpro",#N/A,FALSE,"Tran"}</definedName>
    <definedName name="wrn.Riqfin." hidden="1">{"Riqfin97",#N/A,FALSE,"Tran";"Riqfinpro",#N/A,FALSE,"Tran"}</definedName>
    <definedName name="wrn.Staff._.Report._.Tables." localSheetId="24" hidden="1">{#N/A,#N/A,FALSE,"SRFSYS";#N/A,#N/A,FALSE,"SRBSYS"}</definedName>
    <definedName name="wrn.Staff._.Report._.Tables." localSheetId="25" hidden="1">{#N/A,#N/A,FALSE,"SRFSYS";#N/A,#N/A,FALSE,"SRBSYS"}</definedName>
    <definedName name="wrn.Staff._.Report._.Tables." localSheetId="28" hidden="1">{#N/A,#N/A,FALSE,"SRFSYS";#N/A,#N/A,FALSE,"SRBSYS"}</definedName>
    <definedName name="wrn.Staff._.Report._.Tables." localSheetId="29" hidden="1">{#N/A,#N/A,FALSE,"SRFSYS";#N/A,#N/A,FALSE,"SRBSYS"}</definedName>
    <definedName name="wrn.Staff._.Report._.Tables." localSheetId="31" hidden="1">{#N/A,#N/A,FALSE,"SRFSYS";#N/A,#N/A,FALSE,"SRBSYS"}</definedName>
    <definedName name="wrn.Staff._.Report._.Tables." localSheetId="32" hidden="1">{#N/A,#N/A,FALSE,"SRFSYS";#N/A,#N/A,FALSE,"SRBSYS"}</definedName>
    <definedName name="wrn.Staff._.Report._.Tables." localSheetId="33" hidden="1">{#N/A,#N/A,FALSE,"SRFSYS";#N/A,#N/A,FALSE,"SRBSYS"}</definedName>
    <definedName name="wrn.Staff._.Report._.Tables." localSheetId="37" hidden="1">{#N/A,#N/A,FALSE,"SRFSYS";#N/A,#N/A,FALSE,"SRBSYS"}</definedName>
    <definedName name="wrn.Staff._.Report._.Tables." localSheetId="39" hidden="1">{#N/A,#N/A,FALSE,"SRFSYS";#N/A,#N/A,FALSE,"SRBSYS"}</definedName>
    <definedName name="wrn.Staff._.Report._.Tables." localSheetId="41" hidden="1">{#N/A,#N/A,FALSE,"SRFSYS";#N/A,#N/A,FALSE,"SRBSYS"}</definedName>
    <definedName name="wrn.Staff._.Report._.Tables." localSheetId="42" hidden="1">{#N/A,#N/A,FALSE,"SRFSYS";#N/A,#N/A,FALSE,"SRBSYS"}</definedName>
    <definedName name="wrn.Staff._.Report._.Tables." localSheetId="4" hidden="1">{#N/A,#N/A,FALSE,"SRFSYS";#N/A,#N/A,FALSE,"SRBSYS"}</definedName>
    <definedName name="wrn.Staff._.Report._.Tables." localSheetId="6" hidden="1">{#N/A,#N/A,FALSE,"SRFSYS";#N/A,#N/A,FALSE,"SRBSYS"}</definedName>
    <definedName name="wrn.Staff._.Report._.Tables." hidden="1">{#N/A,#N/A,FALSE,"SRFSYS";#N/A,#N/A,FALSE,"SRBSYS"}</definedName>
    <definedName name="wrn.STAFF_REPORT_TABLES." localSheetId="24" hidden="1">{"SR_tbs",#N/A,FALSE,"MGSSEI";"SR_tbs",#N/A,FALSE,"MGSBOX";"SR_tbs",#N/A,FALSE,"MGSOCIND"}</definedName>
    <definedName name="wrn.STAFF_REPORT_TABLES." localSheetId="25" hidden="1">{"SR_tbs",#N/A,FALSE,"MGSSEI";"SR_tbs",#N/A,FALSE,"MGSBOX";"SR_tbs",#N/A,FALSE,"MGSOCIND"}</definedName>
    <definedName name="wrn.STAFF_REPORT_TABLES." localSheetId="28" hidden="1">{"SR_tbs",#N/A,FALSE,"MGSSEI";"SR_tbs",#N/A,FALSE,"MGSBOX";"SR_tbs",#N/A,FALSE,"MGSOCIND"}</definedName>
    <definedName name="wrn.STAFF_REPORT_TABLES." localSheetId="29" hidden="1">{"SR_tbs",#N/A,FALSE,"MGSSEI";"SR_tbs",#N/A,FALSE,"MGSBOX";"SR_tbs",#N/A,FALSE,"MGSOCIND"}</definedName>
    <definedName name="wrn.STAFF_REPORT_TABLES." localSheetId="31" hidden="1">{"SR_tbs",#N/A,FALSE,"MGSSEI";"SR_tbs",#N/A,FALSE,"MGSBOX";"SR_tbs",#N/A,FALSE,"MGSOCIND"}</definedName>
    <definedName name="wrn.STAFF_REPORT_TABLES." localSheetId="32" hidden="1">{"SR_tbs",#N/A,FALSE,"MGSSEI";"SR_tbs",#N/A,FALSE,"MGSBOX";"SR_tbs",#N/A,FALSE,"MGSOCIND"}</definedName>
    <definedName name="wrn.STAFF_REPORT_TABLES." localSheetId="33" hidden="1">{"SR_tbs",#N/A,FALSE,"MGSSEI";"SR_tbs",#N/A,FALSE,"MGSBOX";"SR_tbs",#N/A,FALSE,"MGSOCIND"}</definedName>
    <definedName name="wrn.STAFF_REPORT_TABLES." localSheetId="37" hidden="1">{"SR_tbs",#N/A,FALSE,"MGSSEI";"SR_tbs",#N/A,FALSE,"MGSBOX";"SR_tbs",#N/A,FALSE,"MGSOCIND"}</definedName>
    <definedName name="wrn.STAFF_REPORT_TABLES." localSheetId="39" hidden="1">{"SR_tbs",#N/A,FALSE,"MGSSEI";"SR_tbs",#N/A,FALSE,"MGSBOX";"SR_tbs",#N/A,FALSE,"MGSOCIND"}</definedName>
    <definedName name="wrn.STAFF_REPORT_TABLES." localSheetId="41" hidden="1">{"SR_tbs",#N/A,FALSE,"MGSSEI";"SR_tbs",#N/A,FALSE,"MGSBOX";"SR_tbs",#N/A,FALSE,"MGSOCIND"}</definedName>
    <definedName name="wrn.STAFF_REPORT_TABLES." localSheetId="42" hidden="1">{"SR_tbs",#N/A,FALSE,"MGSSEI";"SR_tbs",#N/A,FALSE,"MGSBOX";"SR_tbs",#N/A,FALSE,"MGSOCIND"}</definedName>
    <definedName name="wrn.STAFF_REPORT_TABLES." localSheetId="4" hidden="1">{"SR_tbs",#N/A,FALSE,"MGSSEI";"SR_tbs",#N/A,FALSE,"MGSBOX";"SR_tbs",#N/A,FALSE,"MGSOCIND"}</definedName>
    <definedName name="wrn.STAFF_REPORT_TABLES." localSheetId="6" hidden="1">{"SR_tbs",#N/A,FALSE,"MGSSEI";"SR_tbs",#N/A,FALSE,"MGSBOX";"SR_tbs",#N/A,FALSE,"MGSOCIND"}</definedName>
    <definedName name="wrn.STAFF_REPORT_TABLES." hidden="1">{"SR_tbs",#N/A,FALSE,"MGSSEI";"SR_tbs",#N/A,FALSE,"MGSBOX";"SR_tbs",#N/A,FALSE,"MGSOCIND"}</definedName>
    <definedName name="wrn.State._.Govt." localSheetId="24" hidden="1">{"partial screen",#N/A,FALSE,"State_Gov't"}</definedName>
    <definedName name="wrn.State._.Govt." localSheetId="25" hidden="1">{"partial screen",#N/A,FALSE,"State_Gov't"}</definedName>
    <definedName name="wrn.State._.Govt." localSheetId="28" hidden="1">{"partial screen",#N/A,FALSE,"State_Gov't"}</definedName>
    <definedName name="wrn.State._.Govt." localSheetId="29" hidden="1">{"partial screen",#N/A,FALSE,"State_Gov't"}</definedName>
    <definedName name="wrn.State._.Govt." localSheetId="31" hidden="1">{"partial screen",#N/A,FALSE,"State_Gov't"}</definedName>
    <definedName name="wrn.State._.Govt." localSheetId="32" hidden="1">{"partial screen",#N/A,FALSE,"State_Gov't"}</definedName>
    <definedName name="wrn.State._.Govt." localSheetId="33" hidden="1">{"partial screen",#N/A,FALSE,"State_Gov't"}</definedName>
    <definedName name="wrn.State._.Govt." localSheetId="37" hidden="1">{"partial screen",#N/A,FALSE,"State_Gov't"}</definedName>
    <definedName name="wrn.State._.Govt." localSheetId="39" hidden="1">{"partial screen",#N/A,FALSE,"State_Gov't"}</definedName>
    <definedName name="wrn.State._.Govt." localSheetId="41" hidden="1">{"partial screen",#N/A,FALSE,"State_Gov't"}</definedName>
    <definedName name="wrn.State._.Govt." localSheetId="42" hidden="1">{"partial screen",#N/A,FALSE,"State_Gov't"}</definedName>
    <definedName name="wrn.State._.Govt." localSheetId="4" hidden="1">{"partial screen",#N/A,FALSE,"State_Gov't"}</definedName>
    <definedName name="wrn.State._.Govt." localSheetId="6" hidden="1">{"partial screen",#N/A,FALSE,"State_Gov't"}</definedName>
    <definedName name="wrn.State._.Govt." hidden="1">{"partial screen",#N/A,FALSE,"State_Gov't"}</definedName>
    <definedName name="wrn.suma." localSheetId="24" hidden="1">{"macroa",#N/A,FALSE,"Macro";"suma2",#N/A,FALSE,"Data";"suma3",#N/A,FALSE,"Data";"suma4",#N/A,FALSE,"Data";"suma5",#N/A,FALSE,"Data";"suma6",#N/A,FALSE,"Data";"suma7",#N/A,FALSE,"Data";"suma8",#N/A,FALSE,"Data";"suma9",#N/A,FALSE,"Data"}</definedName>
    <definedName name="wrn.suma." localSheetId="25" hidden="1">{"macroa",#N/A,FALSE,"Macro";"suma2",#N/A,FALSE,"Data";"suma3",#N/A,FALSE,"Data";"suma4",#N/A,FALSE,"Data";"suma5",#N/A,FALSE,"Data";"suma6",#N/A,FALSE,"Data";"suma7",#N/A,FALSE,"Data";"suma8",#N/A,FALSE,"Data";"suma9",#N/A,FALSE,"Data"}</definedName>
    <definedName name="wrn.suma." localSheetId="28" hidden="1">{"macroa",#N/A,FALSE,"Macro";"suma2",#N/A,FALSE,"Data";"suma3",#N/A,FALSE,"Data";"suma4",#N/A,FALSE,"Data";"suma5",#N/A,FALSE,"Data";"suma6",#N/A,FALSE,"Data";"suma7",#N/A,FALSE,"Data";"suma8",#N/A,FALSE,"Data";"suma9",#N/A,FALSE,"Data"}</definedName>
    <definedName name="wrn.suma." localSheetId="29"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3" hidden="1">{"macroa",#N/A,FALSE,"Macro";"suma2",#N/A,FALSE,"Data";"suma3",#N/A,FALSE,"Data";"suma4",#N/A,FALSE,"Data";"suma5",#N/A,FALSE,"Data";"suma6",#N/A,FALSE,"Data";"suma7",#N/A,FALSE,"Data";"suma8",#N/A,FALSE,"Data";"suma9",#N/A,FALSE,"Data"}</definedName>
    <definedName name="wrn.suma." localSheetId="37"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4" hidden="1">{"macroa",#N/A,FALSE,"Macro";"suma2",#N/A,FALSE,"Data";"suma3",#N/A,FALSE,"Data";"suma4",#N/A,FALSE,"Data";"suma5",#N/A,FALSE,"Data";"suma6",#N/A,FALSE,"Data";"suma7",#N/A,FALSE,"Data";"suma8",#N/A,FALSE,"Data";"suma9",#N/A,FALSE,"Data"}</definedName>
    <definedName name="wrn.suma." localSheetId="6"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24" hidden="1">{"macro",#N/A,FALSE,"Macro";"smq2",#N/A,FALSE,"Data";"smq3",#N/A,FALSE,"Data";"smq4",#N/A,FALSE,"Data";"smq5",#N/A,FALSE,"Data";"smq6",#N/A,FALSE,"Data";"smq7",#N/A,FALSE,"Data";"smq8",#N/A,FALSE,"Data";"smq9",#N/A,FALSE,"Data"}</definedName>
    <definedName name="wrn.sumq." localSheetId="25" hidden="1">{"macro",#N/A,FALSE,"Macro";"smq2",#N/A,FALSE,"Data";"smq3",#N/A,FALSE,"Data";"smq4",#N/A,FALSE,"Data";"smq5",#N/A,FALSE,"Data";"smq6",#N/A,FALSE,"Data";"smq7",#N/A,FALSE,"Data";"smq8",#N/A,FALSE,"Data";"smq9",#N/A,FALSE,"Data"}</definedName>
    <definedName name="wrn.sumq." localSheetId="28" hidden="1">{"macro",#N/A,FALSE,"Macro";"smq2",#N/A,FALSE,"Data";"smq3",#N/A,FALSE,"Data";"smq4",#N/A,FALSE,"Data";"smq5",#N/A,FALSE,"Data";"smq6",#N/A,FALSE,"Data";"smq7",#N/A,FALSE,"Data";"smq8",#N/A,FALSE,"Data";"smq9",#N/A,FALSE,"Data"}</definedName>
    <definedName name="wrn.sumq." localSheetId="29"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3" hidden="1">{"macro",#N/A,FALSE,"Macro";"smq2",#N/A,FALSE,"Data";"smq3",#N/A,FALSE,"Data";"smq4",#N/A,FALSE,"Data";"smq5",#N/A,FALSE,"Data";"smq6",#N/A,FALSE,"Data";"smq7",#N/A,FALSE,"Data";"smq8",#N/A,FALSE,"Data";"smq9",#N/A,FALSE,"Data"}</definedName>
    <definedName name="wrn.sumq." localSheetId="37"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4" hidden="1">{"macro",#N/A,FALSE,"Macro";"smq2",#N/A,FALSE,"Data";"smq3",#N/A,FALSE,"Data";"smq4",#N/A,FALSE,"Data";"smq5",#N/A,FALSE,"Data";"smq6",#N/A,FALSE,"Data";"smq7",#N/A,FALSE,"Data";"smq8",#N/A,FALSE,"Data";"smq9",#N/A,FALSE,"Data"}</definedName>
    <definedName name="wrn.sumq." localSheetId="6"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24" hidden="1">{"TBILLS_ALL",#N/A,FALSE,"FITB_all"}</definedName>
    <definedName name="wrn.TBILLSALL." localSheetId="25" hidden="1">{"TBILLS_ALL",#N/A,FALSE,"FITB_all"}</definedName>
    <definedName name="wrn.TBILLSALL." localSheetId="28" hidden="1">{"TBILLS_ALL",#N/A,FALSE,"FITB_all"}</definedName>
    <definedName name="wrn.TBILLSALL." localSheetId="29" hidden="1">{"TBILLS_ALL",#N/A,FALSE,"FITB_all"}</definedName>
    <definedName name="wrn.TBILLSALL." localSheetId="31" hidden="1">{"TBILLS_ALL",#N/A,FALSE,"FITB_all"}</definedName>
    <definedName name="wrn.TBILLSALL." localSheetId="32" hidden="1">{"TBILLS_ALL",#N/A,FALSE,"FITB_all"}</definedName>
    <definedName name="wrn.TBILLSALL." localSheetId="33" hidden="1">{"TBILLS_ALL",#N/A,FALSE,"FITB_all"}</definedName>
    <definedName name="wrn.TBILLSALL." localSheetId="37" hidden="1">{"TBILLS_ALL",#N/A,FALSE,"FITB_all"}</definedName>
    <definedName name="wrn.TBILLSALL." localSheetId="39" hidden="1">{"TBILLS_ALL",#N/A,FALSE,"FITB_all"}</definedName>
    <definedName name="wrn.TBILLSALL." localSheetId="41" hidden="1">{"TBILLS_ALL",#N/A,FALSE,"FITB_all"}</definedName>
    <definedName name="wrn.TBILLSALL." localSheetId="42" hidden="1">{"TBILLS_ALL",#N/A,FALSE,"FITB_all"}</definedName>
    <definedName name="wrn.TBILLSALL." localSheetId="4" hidden="1">{"TBILLS_ALL",#N/A,FALSE,"FITB_all"}</definedName>
    <definedName name="wrn.TBILLSALL." localSheetId="6" hidden="1">{"TBILLS_ALL",#N/A,FALSE,"FITB_all"}</definedName>
    <definedName name="wrn.TBILLSALL." hidden="1">{"TBILLS_ALL",#N/A,FALSE,"FITB_all"}</definedName>
    <definedName name="wrn.WEO." localSheetId="24" hidden="1">{"WEO",#N/A,FALSE,"T"}</definedName>
    <definedName name="wrn.WEO." localSheetId="25" hidden="1">{"WEO",#N/A,FALSE,"T"}</definedName>
    <definedName name="wrn.WEO." localSheetId="28" hidden="1">{"WEO",#N/A,FALSE,"T"}</definedName>
    <definedName name="wrn.WEO." localSheetId="29" hidden="1">{"WEO",#N/A,FALSE,"T"}</definedName>
    <definedName name="wrn.WEO." localSheetId="31" hidden="1">{"WEO",#N/A,FALSE,"T"}</definedName>
    <definedName name="wrn.WEO." localSheetId="32" hidden="1">{"WEO",#N/A,FALSE,"T"}</definedName>
    <definedName name="wrn.WEO." localSheetId="33" hidden="1">{"WEO",#N/A,FALSE,"T"}</definedName>
    <definedName name="wrn.WEO." localSheetId="37" hidden="1">{"WEO",#N/A,FALSE,"T"}</definedName>
    <definedName name="wrn.WEO." localSheetId="39" hidden="1">{"WEO",#N/A,FALSE,"T"}</definedName>
    <definedName name="wrn.WEO." localSheetId="41" hidden="1">{"WEO",#N/A,FALSE,"T"}</definedName>
    <definedName name="wrn.WEO." localSheetId="42" hidden="1">{"WEO",#N/A,FALSE,"T"}</definedName>
    <definedName name="wrn.WEO." localSheetId="4" hidden="1">{"WEO",#N/A,FALSE,"T"}</definedName>
    <definedName name="wrn.WEO." localSheetId="6" hidden="1">{"WEO",#N/A,FALSE,"T"}</definedName>
    <definedName name="wrn.WEO." hidden="1">{"WEO",#N/A,FALSE,"T"}</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localSheetId="25"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29"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3" hidden="1">{TRUE,TRUE,-0.5,-14.75,603,387,FALSE,TRUE,TRUE,TRUE,0,1,2,1,2,1,1,4,TRUE,TRUE,3,TRUE,1,TRUE,75,"Swvu.Print.","ACwvu.Print.",#N/A,FALSE,FALSE,1,0.75,0.6,0.5,1,"","",TRUE,FALSE,TRUE,FALSE,1,#N/A,1,1,#DIV/0!,FALSE,"Rwvu.Print.",#N/A,FALSE,FALSE,FALSE,1,65532,300,FALSE,FALSE,TRUE,TRUE,TRUE}</definedName>
    <definedName name="wvu.Print." localSheetId="37"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4" hidden="1">#REF!</definedName>
    <definedName name="ww" localSheetId="6" hidden="1">#REF!</definedName>
    <definedName name="ww" hidden="1">#REF!</definedName>
    <definedName name="www" localSheetId="24" hidden="1">{"Riqfin97",#N/A,FALSE,"Tran";"Riqfinpro",#N/A,FALSE,"Tran"}</definedName>
    <definedName name="www" localSheetId="25" hidden="1">{"Riqfin97",#N/A,FALSE,"Tran";"Riqfinpro",#N/A,FALSE,"Tran"}</definedName>
    <definedName name="www" localSheetId="28" hidden="1">{"Riqfin97",#N/A,FALSE,"Tran";"Riqfinpro",#N/A,FALSE,"Tran"}</definedName>
    <definedName name="www" localSheetId="29" hidden="1">{"Riqfin97",#N/A,FALSE,"Tran";"Riqfinpro",#N/A,FALSE,"Tran"}</definedName>
    <definedName name="www" localSheetId="31" hidden="1">{"Riqfin97",#N/A,FALSE,"Tran";"Riqfinpro",#N/A,FALSE,"Tran"}</definedName>
    <definedName name="www" localSheetId="32" hidden="1">{"Riqfin97",#N/A,FALSE,"Tran";"Riqfinpro",#N/A,FALSE,"Tran"}</definedName>
    <definedName name="www" localSheetId="33" hidden="1">{"Riqfin97",#N/A,FALSE,"Tran";"Riqfinpro",#N/A,FALSE,"Tran"}</definedName>
    <definedName name="www" localSheetId="37" hidden="1">{"Riqfin97",#N/A,FALSE,"Tran";"Riqfinpro",#N/A,FALSE,"Tran"}</definedName>
    <definedName name="www" localSheetId="39" hidden="1">{"Riqfin97",#N/A,FALSE,"Tran";"Riqfinpro",#N/A,FALSE,"Tran"}</definedName>
    <definedName name="www" localSheetId="41" hidden="1">{"Riqfin97",#N/A,FALSE,"Tran";"Riqfinpro",#N/A,FALSE,"Tran"}</definedName>
    <definedName name="www" localSheetId="42" hidden="1">{"Riqfin97",#N/A,FALSE,"Tran";"Riqfinpro",#N/A,FALSE,"Tran"}</definedName>
    <definedName name="www" localSheetId="4" hidden="1">{"Riqfin97",#N/A,FALSE,"Tran";"Riqfinpro",#N/A,FALSE,"Tran"}</definedName>
    <definedName name="www" localSheetId="6" hidden="1">{"Riqfin97",#N/A,FALSE,"Tran";"Riqfinpro",#N/A,FALSE,"Tran"}</definedName>
    <definedName name="www" hidden="1">{"Riqfin97",#N/A,FALSE,"Tran";"Riqfinpro",#N/A,FALSE,"Tran"}</definedName>
    <definedName name="x" localSheetId="24" hidden="1">{"Riqfin97",#N/A,FALSE,"Tran";"Riqfinpro",#N/A,FALSE,"Tran"}</definedName>
    <definedName name="x" localSheetId="25" hidden="1">{"Riqfin97",#N/A,FALSE,"Tran";"Riqfinpro",#N/A,FALSE,"Tran"}</definedName>
    <definedName name="x" localSheetId="28" hidden="1">{"Riqfin97",#N/A,FALSE,"Tran";"Riqfinpro",#N/A,FALSE,"Tran"}</definedName>
    <definedName name="x" localSheetId="29" hidden="1">{"Riqfin97",#N/A,FALSE,"Tran";"Riqfinpro",#N/A,FALSE,"Tran"}</definedName>
    <definedName name="x" localSheetId="31" hidden="1">{"Riqfin97",#N/A,FALSE,"Tran";"Riqfinpro",#N/A,FALSE,"Tran"}</definedName>
    <definedName name="x" localSheetId="32" hidden="1">{"Riqfin97",#N/A,FALSE,"Tran";"Riqfinpro",#N/A,FALSE,"Tran"}</definedName>
    <definedName name="x" localSheetId="33" hidden="1">{"Riqfin97",#N/A,FALSE,"Tran";"Riqfinpro",#N/A,FALSE,"Tran"}</definedName>
    <definedName name="x" localSheetId="37" hidden="1">{"Riqfin97",#N/A,FALSE,"Tran";"Riqfinpro",#N/A,FALSE,"Tran"}</definedName>
    <definedName name="x" localSheetId="39" hidden="1">{"Riqfin97",#N/A,FALSE,"Tran";"Riqfinpro",#N/A,FALSE,"Tran"}</definedName>
    <definedName name="x" localSheetId="41" hidden="1">{"Riqfin97",#N/A,FALSE,"Tran";"Riqfinpro",#N/A,FALSE,"Tran"}</definedName>
    <definedName name="x" localSheetId="42" hidden="1">{"Riqfin97",#N/A,FALSE,"Tran";"Riqfinpro",#N/A,FALSE,"Tran"}</definedName>
    <definedName name="x" localSheetId="4" hidden="1">{"Riqfin97",#N/A,FALSE,"Tran";"Riqfinpro",#N/A,FALSE,"Tran"}</definedName>
    <definedName name="x" localSheetId="6" hidden="1">{"Riqfin97",#N/A,FALSE,"Tran";"Riqfinpro",#N/A,FALSE,"Tran"}</definedName>
    <definedName name="x" hidden="1">{"Riqfin97",#N/A,FALSE,"Tran";"Riqfinpro",#N/A,FALSE,"Tran"}</definedName>
    <definedName name="XGS" localSheetId="39">#REF!</definedName>
    <definedName name="XGS">#REF!</definedName>
    <definedName name="xx" localSheetId="24" hidden="1">{"Riqfin97",#N/A,FALSE,"Tran";"Riqfinpro",#N/A,FALSE,"Tran"}</definedName>
    <definedName name="xx" localSheetId="25" hidden="1">{"Riqfin97",#N/A,FALSE,"Tran";"Riqfinpro",#N/A,FALSE,"Tran"}</definedName>
    <definedName name="xx" localSheetId="28" hidden="1">{"Riqfin97",#N/A,FALSE,"Tran";"Riqfinpro",#N/A,FALSE,"Tran"}</definedName>
    <definedName name="xx" localSheetId="29" hidden="1">{"Riqfin97",#N/A,FALSE,"Tran";"Riqfinpro",#N/A,FALSE,"Tran"}</definedName>
    <definedName name="xx" localSheetId="31" hidden="1">{"Riqfin97",#N/A,FALSE,"Tran";"Riqfinpro",#N/A,FALSE,"Tran"}</definedName>
    <definedName name="xx" localSheetId="32" hidden="1">{"Riqfin97",#N/A,FALSE,"Tran";"Riqfinpro",#N/A,FALSE,"Tran"}</definedName>
    <definedName name="xx" localSheetId="33" hidden="1">{"Riqfin97",#N/A,FALSE,"Tran";"Riqfinpro",#N/A,FALSE,"Tran"}</definedName>
    <definedName name="xx" localSheetId="37" hidden="1">{"Riqfin97",#N/A,FALSE,"Tran";"Riqfinpro",#N/A,FALSE,"Tran"}</definedName>
    <definedName name="xx" localSheetId="39" hidden="1">{"Riqfin97",#N/A,FALSE,"Tran";"Riqfinpro",#N/A,FALSE,"Tran"}</definedName>
    <definedName name="xx" localSheetId="41" hidden="1">{"Riqfin97",#N/A,FALSE,"Tran";"Riqfinpro",#N/A,FALSE,"Tran"}</definedName>
    <definedName name="xx" localSheetId="42" hidden="1">{"Riqfin97",#N/A,FALSE,"Tran";"Riqfinpro",#N/A,FALSE,"Tran"}</definedName>
    <definedName name="xx" localSheetId="4" hidden="1">{"Riqfin97",#N/A,FALSE,"Tran";"Riqfinpro",#N/A,FALSE,"Tran"}</definedName>
    <definedName name="xx" localSheetId="6" hidden="1">{"Riqfin97",#N/A,FALSE,"Tran";"Riqfinpro",#N/A,FALSE,"Tran"}</definedName>
    <definedName name="xx" hidden="1">{"Riqfin97",#N/A,FALSE,"Tran";"Riqfinpro",#N/A,FALSE,"Tran"}</definedName>
    <definedName name="xxx" localSheetId="24" hidden="1">{"Riqfin97",#N/A,FALSE,"Tran";"Riqfinpro",#N/A,FALSE,"Tran"}</definedName>
    <definedName name="xxx" localSheetId="25" hidden="1">{"Riqfin97",#N/A,FALSE,"Tran";"Riqfinpro",#N/A,FALSE,"Tran"}</definedName>
    <definedName name="xxx" localSheetId="28" hidden="1">{"Riqfin97",#N/A,FALSE,"Tran";"Riqfinpro",#N/A,FALSE,"Tran"}</definedName>
    <definedName name="xxx" localSheetId="29" hidden="1">{"Riqfin97",#N/A,FALSE,"Tran";"Riqfinpro",#N/A,FALSE,"Tran"}</definedName>
    <definedName name="xxx" localSheetId="31" hidden="1">{"Riqfin97",#N/A,FALSE,"Tran";"Riqfinpro",#N/A,FALSE,"Tran"}</definedName>
    <definedName name="xxx" localSheetId="32" hidden="1">{"Riqfin97",#N/A,FALSE,"Tran";"Riqfinpro",#N/A,FALSE,"Tran"}</definedName>
    <definedName name="xxx" localSheetId="33" hidden="1">{"Riqfin97",#N/A,FALSE,"Tran";"Riqfinpro",#N/A,FALSE,"Tran"}</definedName>
    <definedName name="xxx" localSheetId="37" hidden="1">{"Riqfin97",#N/A,FALSE,"Tran";"Riqfinpro",#N/A,FALSE,"Tran"}</definedName>
    <definedName name="xxx" localSheetId="39" hidden="1">{"Riqfin97",#N/A,FALSE,"Tran";"Riqfinpro",#N/A,FALSE,"Tran"}</definedName>
    <definedName name="xxx" localSheetId="41" hidden="1">{"Riqfin97",#N/A,FALSE,"Tran";"Riqfinpro",#N/A,FALSE,"Tran"}</definedName>
    <definedName name="xxx" localSheetId="42" hidden="1">{"Riqfin97",#N/A,FALSE,"Tran";"Riqfinpro",#N/A,FALSE,"Tran"}</definedName>
    <definedName name="xxx" localSheetId="4" hidden="1">{"Riqfin97",#N/A,FALSE,"Tran";"Riqfinpro",#N/A,FALSE,"Tran"}</definedName>
    <definedName name="xxx" localSheetId="6" hidden="1">{"Riqfin97",#N/A,FALSE,"Tran";"Riqfinpro",#N/A,FALSE,"Tran"}</definedName>
    <definedName name="xxx" hidden="1">{"Riqfin97",#N/A,FALSE,"Tran";"Riqfinpro",#N/A,FALSE,"Tran"}</definedName>
    <definedName name="xxxx" localSheetId="24" hidden="1">{"Riqfin97",#N/A,FALSE,"Tran";"Riqfinpro",#N/A,FALSE,"Tran"}</definedName>
    <definedName name="xxxx" localSheetId="25" hidden="1">{"Riqfin97",#N/A,FALSE,"Tran";"Riqfinpro",#N/A,FALSE,"Tran"}</definedName>
    <definedName name="xxxx" localSheetId="28" hidden="1">{"Riqfin97",#N/A,FALSE,"Tran";"Riqfinpro",#N/A,FALSE,"Tran"}</definedName>
    <definedName name="xxxx" localSheetId="29"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3" hidden="1">{"Riqfin97",#N/A,FALSE,"Tran";"Riqfinpro",#N/A,FALSE,"Tran"}</definedName>
    <definedName name="xxxx" localSheetId="37" hidden="1">{"Riqfin97",#N/A,FALSE,"Tran";"Riqfinpro",#N/A,FALSE,"Tran"}</definedName>
    <definedName name="xxxx" localSheetId="39" hidden="1">{"Riqfin97",#N/A,FALSE,"Tran";"Riqfinpro",#N/A,FALSE,"Tran"}</definedName>
    <definedName name="xxxx" localSheetId="41" hidden="1">{"Riqfin97",#N/A,FALSE,"Tran";"Riqfinpro",#N/A,FALSE,"Tran"}</definedName>
    <definedName name="xxxx" localSheetId="42" hidden="1">{"Riqfin97",#N/A,FALSE,"Tran";"Riqfinpro",#N/A,FALSE,"Tran"}</definedName>
    <definedName name="xxxx" localSheetId="4" hidden="1">{"Riqfin97",#N/A,FALSE,"Tran";"Riqfinpro",#N/A,FALSE,"Tran"}</definedName>
    <definedName name="xxxx" localSheetId="6" hidden="1">{"Riqfin97",#N/A,FALSE,"Tran";"Riqfinpro",#N/A,FALSE,"Tran"}</definedName>
    <definedName name="xxxx" hidden="1">{"Riqfin97",#N/A,FALSE,"Tran";"Riqfinpro",#N/A,FALSE,"Tran"}</definedName>
    <definedName name="xxxx1" localSheetId="24" hidden="1">{"partial screen",#N/A,FALSE,"State_Gov't"}</definedName>
    <definedName name="xxxx1" localSheetId="25" hidden="1">{"partial screen",#N/A,FALSE,"State_Gov't"}</definedName>
    <definedName name="xxxx1" localSheetId="28" hidden="1">{"partial screen",#N/A,FALSE,"State_Gov't"}</definedName>
    <definedName name="xxxx1" localSheetId="29" hidden="1">{"partial screen",#N/A,FALSE,"State_Gov't"}</definedName>
    <definedName name="xxxx1" localSheetId="31" hidden="1">{"partial screen",#N/A,FALSE,"State_Gov't"}</definedName>
    <definedName name="xxxx1" localSheetId="32" hidden="1">{"partial screen",#N/A,FALSE,"State_Gov't"}</definedName>
    <definedName name="xxxx1" localSheetId="33" hidden="1">{"partial screen",#N/A,FALSE,"State_Gov't"}</definedName>
    <definedName name="xxxx1" localSheetId="37" hidden="1">{"partial screen",#N/A,FALSE,"State_Gov't"}</definedName>
    <definedName name="xxxx1" localSheetId="39" hidden="1">{"partial screen",#N/A,FALSE,"State_Gov't"}</definedName>
    <definedName name="xxxx1" localSheetId="41" hidden="1">{"partial screen",#N/A,FALSE,"State_Gov't"}</definedName>
    <definedName name="xxxx1" localSheetId="42" hidden="1">{"partial screen",#N/A,FALSE,"State_Gov't"}</definedName>
    <definedName name="xxxx1" localSheetId="4" hidden="1">{"partial screen",#N/A,FALSE,"State_Gov't"}</definedName>
    <definedName name="xxxx1" localSheetId="6" hidden="1">{"partial screen",#N/A,FALSE,"State_Gov't"}</definedName>
    <definedName name="xxxx1" hidden="1">{"partial screen",#N/A,FALSE,"State_Gov't"}</definedName>
    <definedName name="Year" localSheetId="39">#REF!</definedName>
    <definedName name="Year">#REF!</definedName>
    <definedName name="yoo" localSheetId="24" hidden="1">{"Main Economic Indicators",#N/A,FALSE,"C"}</definedName>
    <definedName name="yoo" localSheetId="25" hidden="1">{"Main Economic Indicators",#N/A,FALSE,"C"}</definedName>
    <definedName name="yoo" localSheetId="28" hidden="1">{"Main Economic Indicators",#N/A,FALSE,"C"}</definedName>
    <definedName name="yoo" localSheetId="29" hidden="1">{"Main Economic Indicators",#N/A,FALSE,"C"}</definedName>
    <definedName name="yoo" localSheetId="31" hidden="1">{"Main Economic Indicators",#N/A,FALSE,"C"}</definedName>
    <definedName name="yoo" localSheetId="32" hidden="1">{"Main Economic Indicators",#N/A,FALSE,"C"}</definedName>
    <definedName name="yoo" localSheetId="33" hidden="1">{"Main Economic Indicators",#N/A,FALSE,"C"}</definedName>
    <definedName name="yoo" localSheetId="37" hidden="1">{"Main Economic Indicators",#N/A,FALSE,"C"}</definedName>
    <definedName name="yoo" localSheetId="39" hidden="1">{"Main Economic Indicators",#N/A,FALSE,"C"}</definedName>
    <definedName name="yoo" localSheetId="41" hidden="1">{"Main Economic Indicators",#N/A,FALSE,"C"}</definedName>
    <definedName name="yoo" localSheetId="42" hidden="1">{"Main Economic Indicators",#N/A,FALSE,"C"}</definedName>
    <definedName name="yoo" localSheetId="4" hidden="1">{"Main Economic Indicators",#N/A,FALSE,"C"}</definedName>
    <definedName name="yoo" localSheetId="6" hidden="1">{"Main Economic Indicators",#N/A,FALSE,"C"}</definedName>
    <definedName name="yoo" hidden="1">{"Main Economic Indicators",#N/A,FALSE,"C"}</definedName>
    <definedName name="ytd" localSheetId="24" hidden="1">{"ca",#N/A,FALSE,"Detailed BOP";"ka",#N/A,FALSE,"Detailed BOP";"btl",#N/A,FALSE,"Detailed BOP";#N/A,#N/A,FALSE,"Debt  Stock TBL";"imfprint",#N/A,FALSE,"IMF";"imfdebtservice",#N/A,FALSE,"IMF";"tradeprint",#N/A,FALSE,"Trade"}</definedName>
    <definedName name="ytd" localSheetId="25" hidden="1">{"ca",#N/A,FALSE,"Detailed BOP";"ka",#N/A,FALSE,"Detailed BOP";"btl",#N/A,FALSE,"Detailed BOP";#N/A,#N/A,FALSE,"Debt  Stock TBL";"imfprint",#N/A,FALSE,"IMF";"imfdebtservice",#N/A,FALSE,"IMF";"tradeprint",#N/A,FALSE,"Trade"}</definedName>
    <definedName name="ytd" localSheetId="28" hidden="1">{"ca",#N/A,FALSE,"Detailed BOP";"ka",#N/A,FALSE,"Detailed BOP";"btl",#N/A,FALSE,"Detailed BOP";#N/A,#N/A,FALSE,"Debt  Stock TBL";"imfprint",#N/A,FALSE,"IMF";"imfdebtservice",#N/A,FALSE,"IMF";"tradeprint",#N/A,FALSE,"Trade"}</definedName>
    <definedName name="ytd" localSheetId="29"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3" hidden="1">{"ca",#N/A,FALSE,"Detailed BOP";"ka",#N/A,FALSE,"Detailed BOP";"btl",#N/A,FALSE,"Detailed BOP";#N/A,#N/A,FALSE,"Debt  Stock TBL";"imfprint",#N/A,FALSE,"IMF";"imfdebtservice",#N/A,FALSE,"IMF";"tradeprint",#N/A,FALSE,"Trade"}</definedName>
    <definedName name="ytd" localSheetId="37"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4" hidden="1">{"ca",#N/A,FALSE,"Detailed BOP";"ka",#N/A,FALSE,"Detailed BOP";"btl",#N/A,FALSE,"Detailed BOP";#N/A,#N/A,FALSE,"Debt  Stock TBL";"imfprint",#N/A,FALSE,"IMF";"imfdebtservice",#N/A,FALSE,"IMF";"tradeprint",#N/A,FALSE,"Trade"}</definedName>
    <definedName name="ytd" localSheetId="6"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24" hidden="1">{"mt1",#N/A,FALSE,"Debt";"mt2",#N/A,FALSE,"Debt";"mt3",#N/A,FALSE,"Debt";"mt4",#N/A,FALSE,"Debt";"mt5",#N/A,FALSE,"Debt";"mt6",#N/A,FALSE,"Debt";"mt7",#N/A,FALSE,"Debt"}</definedName>
    <definedName name="yui" localSheetId="25" hidden="1">{"mt1",#N/A,FALSE,"Debt";"mt2",#N/A,FALSE,"Debt";"mt3",#N/A,FALSE,"Debt";"mt4",#N/A,FALSE,"Debt";"mt5",#N/A,FALSE,"Debt";"mt6",#N/A,FALSE,"Debt";"mt7",#N/A,FALSE,"Debt"}</definedName>
    <definedName name="yui" localSheetId="28" hidden="1">{"mt1",#N/A,FALSE,"Debt";"mt2",#N/A,FALSE,"Debt";"mt3",#N/A,FALSE,"Debt";"mt4",#N/A,FALSE,"Debt";"mt5",#N/A,FALSE,"Debt";"mt6",#N/A,FALSE,"Debt";"mt7",#N/A,FALSE,"Debt"}</definedName>
    <definedName name="yui" localSheetId="29"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3" hidden="1">{"mt1",#N/A,FALSE,"Debt";"mt2",#N/A,FALSE,"Debt";"mt3",#N/A,FALSE,"Debt";"mt4",#N/A,FALSE,"Debt";"mt5",#N/A,FALSE,"Debt";"mt6",#N/A,FALSE,"Debt";"mt7",#N/A,FALSE,"Debt"}</definedName>
    <definedName name="yui" localSheetId="37"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4" hidden="1">{"mt1",#N/A,FALSE,"Debt";"mt2",#N/A,FALSE,"Debt";"mt3",#N/A,FALSE,"Debt";"mt4",#N/A,FALSE,"Debt";"mt5",#N/A,FALSE,"Debt";"mt6",#N/A,FALSE,"Debt";"mt7",#N/A,FALSE,"Debt"}</definedName>
    <definedName name="yui" localSheetId="6"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24" hidden="1">{"Tab1",#N/A,FALSE,"P";"Tab2",#N/A,FALSE,"P"}</definedName>
    <definedName name="yy" localSheetId="25" hidden="1">{"Tab1",#N/A,FALSE,"P";"Tab2",#N/A,FALSE,"P"}</definedName>
    <definedName name="yy" localSheetId="28" hidden="1">{"Tab1",#N/A,FALSE,"P";"Tab2",#N/A,FALSE,"P"}</definedName>
    <definedName name="yy" localSheetId="29" hidden="1">{"Tab1",#N/A,FALSE,"P";"Tab2",#N/A,FALSE,"P"}</definedName>
    <definedName name="yy" localSheetId="31" hidden="1">{"Tab1",#N/A,FALSE,"P";"Tab2",#N/A,FALSE,"P"}</definedName>
    <definedName name="yy" localSheetId="32" hidden="1">{"Tab1",#N/A,FALSE,"P";"Tab2",#N/A,FALSE,"P"}</definedName>
    <definedName name="yy" localSheetId="33" hidden="1">{"Tab1",#N/A,FALSE,"P";"Tab2",#N/A,FALSE,"P"}</definedName>
    <definedName name="yy" localSheetId="37" hidden="1">{"Tab1",#N/A,FALSE,"P";"Tab2",#N/A,FALSE,"P"}</definedName>
    <definedName name="yy" localSheetId="39" hidden="1">{"Tab1",#N/A,FALSE,"P";"Tab2",#N/A,FALSE,"P"}</definedName>
    <definedName name="yy" localSheetId="41" hidden="1">{"Tab1",#N/A,FALSE,"P";"Tab2",#N/A,FALSE,"P"}</definedName>
    <definedName name="yy" localSheetId="42" hidden="1">{"Tab1",#N/A,FALSE,"P";"Tab2",#N/A,FALSE,"P"}</definedName>
    <definedName name="yy" localSheetId="4" hidden="1">{"Tab1",#N/A,FALSE,"P";"Tab2",#N/A,FALSE,"P"}</definedName>
    <definedName name="yy" localSheetId="6" hidden="1">{"Tab1",#N/A,FALSE,"P";"Tab2",#N/A,FALSE,"P"}</definedName>
    <definedName name="yy" hidden="1">{"Tab1",#N/A,FALSE,"P";"Tab2",#N/A,FALSE,"P"}</definedName>
    <definedName name="yyy" localSheetId="24" hidden="1">{"Tab1",#N/A,FALSE,"P";"Tab2",#N/A,FALSE,"P"}</definedName>
    <definedName name="yyy" localSheetId="25" hidden="1">{"Tab1",#N/A,FALSE,"P";"Tab2",#N/A,FALSE,"P"}</definedName>
    <definedName name="yyy" localSheetId="28" hidden="1">{"Tab1",#N/A,FALSE,"P";"Tab2",#N/A,FALSE,"P"}</definedName>
    <definedName name="yyy" localSheetId="29" hidden="1">{"Tab1",#N/A,FALSE,"P";"Tab2",#N/A,FALSE,"P"}</definedName>
    <definedName name="yyy" localSheetId="31" hidden="1">{"Tab1",#N/A,FALSE,"P";"Tab2",#N/A,FALSE,"P"}</definedName>
    <definedName name="yyy" localSheetId="32" hidden="1">{"Tab1",#N/A,FALSE,"P";"Tab2",#N/A,FALSE,"P"}</definedName>
    <definedName name="yyy" localSheetId="33" hidden="1">{"Tab1",#N/A,FALSE,"P";"Tab2",#N/A,FALSE,"P"}</definedName>
    <definedName name="yyy" localSheetId="37" hidden="1">{"Tab1",#N/A,FALSE,"P";"Tab2",#N/A,FALSE,"P"}</definedName>
    <definedName name="yyy" localSheetId="39" hidden="1">{"Tab1",#N/A,FALSE,"P";"Tab2",#N/A,FALSE,"P"}</definedName>
    <definedName name="yyy" localSheetId="41" hidden="1">{"Tab1",#N/A,FALSE,"P";"Tab2",#N/A,FALSE,"P"}</definedName>
    <definedName name="yyy" localSheetId="42" hidden="1">{"Tab1",#N/A,FALSE,"P";"Tab2",#N/A,FALSE,"P"}</definedName>
    <definedName name="yyy" localSheetId="4" hidden="1">{"Tab1",#N/A,FALSE,"P";"Tab2",#N/A,FALSE,"P"}</definedName>
    <definedName name="yyy" localSheetId="6" hidden="1">{"Tab1",#N/A,FALSE,"P";"Tab2",#N/A,FALSE,"P"}</definedName>
    <definedName name="yyy" hidden="1">{"Tab1",#N/A,FALSE,"P";"Tab2",#N/A,FALSE,"P"}</definedName>
    <definedName name="yyy1" localSheetId="24" hidden="1">{"DEPOSITS",#N/A,FALSE,"COMML_MON";"LOANS",#N/A,FALSE,"COMML_MON"}</definedName>
    <definedName name="yyy1" localSheetId="25" hidden="1">{"DEPOSITS",#N/A,FALSE,"COMML_MON";"LOANS",#N/A,FALSE,"COMML_MON"}</definedName>
    <definedName name="yyy1" localSheetId="28" hidden="1">{"DEPOSITS",#N/A,FALSE,"COMML_MON";"LOANS",#N/A,FALSE,"COMML_MON"}</definedName>
    <definedName name="yyy1" localSheetId="29" hidden="1">{"DEPOSITS",#N/A,FALSE,"COMML_MON";"LOANS",#N/A,FALSE,"COMML_MON"}</definedName>
    <definedName name="yyy1" localSheetId="31" hidden="1">{"DEPOSITS",#N/A,FALSE,"COMML_MON";"LOANS",#N/A,FALSE,"COMML_MON"}</definedName>
    <definedName name="yyy1" localSheetId="32" hidden="1">{"DEPOSITS",#N/A,FALSE,"COMML_MON";"LOANS",#N/A,FALSE,"COMML_MON"}</definedName>
    <definedName name="yyy1" localSheetId="33" hidden="1">{"DEPOSITS",#N/A,FALSE,"COMML_MON";"LOANS",#N/A,FALSE,"COMML_MON"}</definedName>
    <definedName name="yyy1" localSheetId="37" hidden="1">{"DEPOSITS",#N/A,FALSE,"COMML_MON";"LOANS",#N/A,FALSE,"COMML_MON"}</definedName>
    <definedName name="yyy1" localSheetId="39" hidden="1">{"DEPOSITS",#N/A,FALSE,"COMML_MON";"LOANS",#N/A,FALSE,"COMML_MON"}</definedName>
    <definedName name="yyy1" localSheetId="41" hidden="1">{"DEPOSITS",#N/A,FALSE,"COMML_MON";"LOANS",#N/A,FALSE,"COMML_MON"}</definedName>
    <definedName name="yyy1" localSheetId="42" hidden="1">{"DEPOSITS",#N/A,FALSE,"COMML_MON";"LOANS",#N/A,FALSE,"COMML_MON"}</definedName>
    <definedName name="yyy1" localSheetId="4" hidden="1">{"DEPOSITS",#N/A,FALSE,"COMML_MON";"LOANS",#N/A,FALSE,"COMML_MON"}</definedName>
    <definedName name="yyy1" localSheetId="6" hidden="1">{"DEPOSITS",#N/A,FALSE,"COMML_MON";"LOANS",#N/A,FALSE,"COMML_MON"}</definedName>
    <definedName name="yyy1" hidden="1">{"DEPOSITS",#N/A,FALSE,"COMML_MON";"LOANS",#N/A,FALSE,"COMML_MON"}</definedName>
    <definedName name="yyyy" localSheetId="24" hidden="1">{"Riqfin97",#N/A,FALSE,"Tran";"Riqfinpro",#N/A,FALSE,"Tran"}</definedName>
    <definedName name="yyyy" localSheetId="25" hidden="1">{"Riqfin97",#N/A,FALSE,"Tran";"Riqfinpro",#N/A,FALSE,"Tran"}</definedName>
    <definedName name="yyyy" localSheetId="28" hidden="1">{"Riqfin97",#N/A,FALSE,"Tran";"Riqfinpro",#N/A,FALSE,"Tran"}</definedName>
    <definedName name="yyyy" localSheetId="29" hidden="1">{"Riqfin97",#N/A,FALSE,"Tran";"Riqfinpro",#N/A,FALSE,"Tran"}</definedName>
    <definedName name="yyyy" localSheetId="31" hidden="1">{"Riqfin97",#N/A,FALSE,"Tran";"Riqfinpro",#N/A,FALSE,"Tran"}</definedName>
    <definedName name="yyyy" localSheetId="32" hidden="1">{"Riqfin97",#N/A,FALSE,"Tran";"Riqfinpro",#N/A,FALSE,"Tran"}</definedName>
    <definedName name="yyyy" localSheetId="33" hidden="1">{"Riqfin97",#N/A,FALSE,"Tran";"Riqfinpro",#N/A,FALSE,"Tran"}</definedName>
    <definedName name="yyyy" localSheetId="37" hidden="1">{"Riqfin97",#N/A,FALSE,"Tran";"Riqfinpro",#N/A,FALSE,"Tran"}</definedName>
    <definedName name="yyyy" localSheetId="39" hidden="1">{"Riqfin97",#N/A,FALSE,"Tran";"Riqfinpro",#N/A,FALSE,"Tran"}</definedName>
    <definedName name="yyyy" localSheetId="41" hidden="1">{"Riqfin97",#N/A,FALSE,"Tran";"Riqfinpro",#N/A,FALSE,"Tran"}</definedName>
    <definedName name="yyyy" localSheetId="42" hidden="1">{"Riqfin97",#N/A,FALSE,"Tran";"Riqfinpro",#N/A,FALSE,"Tran"}</definedName>
    <definedName name="yyyy" localSheetId="4" hidden="1">{"Riqfin97",#N/A,FALSE,"Tran";"Riqfinpro",#N/A,FALSE,"Tran"}</definedName>
    <definedName name="yyyy" localSheetId="6" hidden="1">{"Riqfin97",#N/A,FALSE,"Tran";"Riqfinpro",#N/A,FALSE,"Tran"}</definedName>
    <definedName name="yyyy" hidden="1">{"Riqfin97",#N/A,FALSE,"Tran";"Riqfinpro",#N/A,FALSE,"Tran"}</definedName>
    <definedName name="Z_1A8C061B_2301_11D3_BFD1_000039E37209_.wvu.Cols" localSheetId="24" hidden="1">#REF!,#REF!,#REF!</definedName>
    <definedName name="Z_1A8C061B_2301_11D3_BFD1_000039E37209_.wvu.Cols" localSheetId="25" hidden="1">#REF!,#REF!,#REF!</definedName>
    <definedName name="Z_1A8C061B_2301_11D3_BFD1_000039E37209_.wvu.Cols" localSheetId="28" hidden="1">#REF!,#REF!,#REF!</definedName>
    <definedName name="Z_1A8C061B_2301_11D3_BFD1_000039E37209_.wvu.Cols" localSheetId="29"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3" hidden="1">#REF!,#REF!,#REF!</definedName>
    <definedName name="Z_1A8C061B_2301_11D3_BFD1_000039E37209_.wvu.Cols" localSheetId="37" hidden="1">#REF!,#REF!,#REF!</definedName>
    <definedName name="Z_1A8C061B_2301_11D3_BFD1_000039E37209_.wvu.Cols" localSheetId="39" hidden="1">#REF!,#REF!,#REF!</definedName>
    <definedName name="Z_1A8C061B_2301_11D3_BFD1_000039E37209_.wvu.Cols" localSheetId="41" hidden="1">#REF!,#REF!,#REF!</definedName>
    <definedName name="Z_1A8C061B_2301_11D3_BFD1_000039E37209_.wvu.Cols" localSheetId="42" hidden="1">#REF!,#REF!,#REF!</definedName>
    <definedName name="Z_1A8C061B_2301_11D3_BFD1_000039E37209_.wvu.Cols" localSheetId="4" hidden="1">#REF!,#REF!,#REF!</definedName>
    <definedName name="Z_1A8C061B_2301_11D3_BFD1_000039E37209_.wvu.Cols" localSheetId="6" hidden="1">#REF!,#REF!,#REF!</definedName>
    <definedName name="Z_1A8C061B_2301_11D3_BFD1_000039E37209_.wvu.Cols" hidden="1">#REF!,#REF!,#REF!</definedName>
    <definedName name="Z_1A8C061B_2301_11D3_BFD1_000039E37209_.wvu.Rows" localSheetId="24" hidden="1">#REF!,#REF!,#REF!</definedName>
    <definedName name="Z_1A8C061B_2301_11D3_BFD1_000039E37209_.wvu.Rows" localSheetId="25" hidden="1">#REF!,#REF!,#REF!</definedName>
    <definedName name="Z_1A8C061B_2301_11D3_BFD1_000039E37209_.wvu.Rows" localSheetId="28" hidden="1">#REF!,#REF!,#REF!</definedName>
    <definedName name="Z_1A8C061B_2301_11D3_BFD1_000039E37209_.wvu.Rows" localSheetId="29"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localSheetId="33" hidden="1">#REF!,#REF!,#REF!</definedName>
    <definedName name="Z_1A8C061B_2301_11D3_BFD1_000039E37209_.wvu.Rows" localSheetId="37" hidden="1">#REF!,#REF!,#REF!</definedName>
    <definedName name="Z_1A8C061B_2301_11D3_BFD1_000039E37209_.wvu.Rows" localSheetId="39" hidden="1">#REF!,#REF!,#REF!</definedName>
    <definedName name="Z_1A8C061B_2301_11D3_BFD1_000039E37209_.wvu.Rows" localSheetId="41" hidden="1">#REF!,#REF!,#REF!</definedName>
    <definedName name="Z_1A8C061B_2301_11D3_BFD1_000039E37209_.wvu.Rows" localSheetId="42" hidden="1">#REF!,#REF!,#REF!</definedName>
    <definedName name="Z_1A8C061B_2301_11D3_BFD1_000039E37209_.wvu.Rows" localSheetId="4" hidden="1">#REF!,#REF!,#REF!</definedName>
    <definedName name="Z_1A8C061B_2301_11D3_BFD1_000039E37209_.wvu.Rows" localSheetId="6" hidden="1">#REF!,#REF!,#REF!</definedName>
    <definedName name="Z_1A8C061B_2301_11D3_BFD1_000039E37209_.wvu.Rows" hidden="1">#REF!,#REF!,#REF!</definedName>
    <definedName name="Z_1A8C061C_2301_11D3_BFD1_000039E37209_.wvu.Cols" localSheetId="24" hidden="1">#REF!,#REF!,#REF!</definedName>
    <definedName name="Z_1A8C061C_2301_11D3_BFD1_000039E37209_.wvu.Cols" localSheetId="25" hidden="1">#REF!,#REF!,#REF!</definedName>
    <definedName name="Z_1A8C061C_2301_11D3_BFD1_000039E37209_.wvu.Cols" localSheetId="28" hidden="1">#REF!,#REF!,#REF!</definedName>
    <definedName name="Z_1A8C061C_2301_11D3_BFD1_000039E37209_.wvu.Cols" localSheetId="29" hidden="1">#REF!,#REF!,#REF!</definedName>
    <definedName name="Z_1A8C061C_2301_11D3_BFD1_000039E37209_.wvu.Cols" localSheetId="31" hidden="1">#REF!,#REF!,#REF!</definedName>
    <definedName name="Z_1A8C061C_2301_11D3_BFD1_000039E37209_.wvu.Cols" localSheetId="32" hidden="1">#REF!,#REF!,#REF!</definedName>
    <definedName name="Z_1A8C061C_2301_11D3_BFD1_000039E37209_.wvu.Cols" localSheetId="37" hidden="1">#REF!,#REF!,#REF!</definedName>
    <definedName name="Z_1A8C061C_2301_11D3_BFD1_000039E37209_.wvu.Cols" localSheetId="39" hidden="1">#REF!,#REF!,#REF!</definedName>
    <definedName name="Z_1A8C061C_2301_11D3_BFD1_000039E37209_.wvu.Cols" localSheetId="41" hidden="1">#REF!,#REF!,#REF!</definedName>
    <definedName name="Z_1A8C061C_2301_11D3_BFD1_000039E37209_.wvu.Cols" localSheetId="42" hidden="1">#REF!,#REF!,#REF!</definedName>
    <definedName name="Z_1A8C061C_2301_11D3_BFD1_000039E37209_.wvu.Cols" localSheetId="4" hidden="1">#REF!,#REF!,#REF!</definedName>
    <definedName name="Z_1A8C061C_2301_11D3_BFD1_000039E37209_.wvu.Cols" localSheetId="6" hidden="1">#REF!,#REF!,#REF!</definedName>
    <definedName name="Z_1A8C061C_2301_11D3_BFD1_000039E37209_.wvu.Cols" hidden="1">#REF!,#REF!,#REF!</definedName>
    <definedName name="Z_1A8C061C_2301_11D3_BFD1_000039E37209_.wvu.Rows" localSheetId="39" hidden="1">#REF!,#REF!,#REF!</definedName>
    <definedName name="Z_1A8C061C_2301_11D3_BFD1_000039E37209_.wvu.Rows" localSheetId="42" hidden="1">#REF!,#REF!,#REF!</definedName>
    <definedName name="Z_1A8C061C_2301_11D3_BFD1_000039E37209_.wvu.Rows" localSheetId="4" hidden="1">#REF!,#REF!,#REF!</definedName>
    <definedName name="Z_1A8C061C_2301_11D3_BFD1_000039E37209_.wvu.Rows" localSheetId="6" hidden="1">#REF!,#REF!,#REF!</definedName>
    <definedName name="Z_1A8C061C_2301_11D3_BFD1_000039E37209_.wvu.Rows" hidden="1">#REF!,#REF!,#REF!</definedName>
    <definedName name="Z_1A8C061E_2301_11D3_BFD1_000039E37209_.wvu.Cols" localSheetId="39" hidden="1">#REF!,#REF!,#REF!</definedName>
    <definedName name="Z_1A8C061E_2301_11D3_BFD1_000039E37209_.wvu.Cols" localSheetId="42" hidden="1">#REF!,#REF!,#REF!</definedName>
    <definedName name="Z_1A8C061E_2301_11D3_BFD1_000039E37209_.wvu.Cols" localSheetId="4" hidden="1">#REF!,#REF!,#REF!</definedName>
    <definedName name="Z_1A8C061E_2301_11D3_BFD1_000039E37209_.wvu.Cols" localSheetId="6" hidden="1">#REF!,#REF!,#REF!</definedName>
    <definedName name="Z_1A8C061E_2301_11D3_BFD1_000039E37209_.wvu.Cols" hidden="1">#REF!,#REF!,#REF!</definedName>
    <definedName name="Z_1A8C061E_2301_11D3_BFD1_000039E37209_.wvu.Rows" localSheetId="39" hidden="1">#REF!,#REF!,#REF!</definedName>
    <definedName name="Z_1A8C061E_2301_11D3_BFD1_000039E37209_.wvu.Rows" localSheetId="42" hidden="1">#REF!,#REF!,#REF!</definedName>
    <definedName name="Z_1A8C061E_2301_11D3_BFD1_000039E37209_.wvu.Rows" localSheetId="4" hidden="1">#REF!,#REF!,#REF!</definedName>
    <definedName name="Z_1A8C061E_2301_11D3_BFD1_000039E37209_.wvu.Rows" localSheetId="6" hidden="1">#REF!,#REF!,#REF!</definedName>
    <definedName name="Z_1A8C061E_2301_11D3_BFD1_000039E37209_.wvu.Rows" hidden="1">#REF!,#REF!,#REF!</definedName>
    <definedName name="Z_1A8C061F_2301_11D3_BFD1_000039E37209_.wvu.Cols" localSheetId="39" hidden="1">#REF!,#REF!,#REF!</definedName>
    <definedName name="Z_1A8C061F_2301_11D3_BFD1_000039E37209_.wvu.Cols" localSheetId="42" hidden="1">#REF!,#REF!,#REF!</definedName>
    <definedName name="Z_1A8C061F_2301_11D3_BFD1_000039E37209_.wvu.Cols" localSheetId="4" hidden="1">#REF!,#REF!,#REF!</definedName>
    <definedName name="Z_1A8C061F_2301_11D3_BFD1_000039E37209_.wvu.Cols" localSheetId="6" hidden="1">#REF!,#REF!,#REF!</definedName>
    <definedName name="Z_1A8C061F_2301_11D3_BFD1_000039E37209_.wvu.Cols" hidden="1">#REF!,#REF!,#REF!</definedName>
    <definedName name="Z_1A8C061F_2301_11D3_BFD1_000039E37209_.wvu.Rows" localSheetId="39" hidden="1">#REF!,#REF!,#REF!</definedName>
    <definedName name="Z_1A8C061F_2301_11D3_BFD1_000039E37209_.wvu.Rows" localSheetId="42" hidden="1">#REF!,#REF!,#REF!</definedName>
    <definedName name="Z_1A8C061F_2301_11D3_BFD1_000039E37209_.wvu.Rows" localSheetId="4" hidden="1">#REF!,#REF!,#REF!</definedName>
    <definedName name="Z_1A8C061F_2301_11D3_BFD1_000039E37209_.wvu.Rows" localSheetId="6" hidden="1">#REF!,#REF!,#REF!</definedName>
    <definedName name="Z_1A8C061F_2301_11D3_BFD1_000039E37209_.wvu.Rows" hidden="1">#REF!,#REF!,#REF!</definedName>
    <definedName name="Z_248BE2BA_E445_11D3_BFE0_00003960F508_.wvu.Cols" localSheetId="28" hidden="1">#REF!,#REF!</definedName>
    <definedName name="Z_248BE2BA_E445_11D3_BFE0_00003960F508_.wvu.Cols" localSheetId="39" hidden="1">#REF!,#REF!</definedName>
    <definedName name="Z_248BE2BA_E445_11D3_BFE0_00003960F508_.wvu.Cols" localSheetId="4" hidden="1">#REF!,#REF!</definedName>
    <definedName name="Z_248BE2BA_E445_11D3_BFE0_00003960F508_.wvu.Cols" localSheetId="6" hidden="1">#REF!,#REF!</definedName>
    <definedName name="Z_248BE2BA_E445_11D3_BFE0_00003960F508_.wvu.Cols" hidden="1">#REF!,#REF!</definedName>
    <definedName name="Z_695446A2_A8C9_11D3_8A18_0004AC53A12A_.wvu.Rows" localSheetId="39" hidden="1">#REF!,#REF!</definedName>
    <definedName name="Z_695446A2_A8C9_11D3_8A18_0004AC53A12A_.wvu.Rows" localSheetId="4" hidden="1">#REF!,#REF!</definedName>
    <definedName name="Z_695446A2_A8C9_11D3_8A18_0004AC53A12A_.wvu.Rows" localSheetId="6" hidden="1">#REF!,#REF!</definedName>
    <definedName name="Z_695446A2_A8C9_11D3_8A18_0004AC53A12A_.wvu.Rows" hidden="1">#REF!,#REF!</definedName>
    <definedName name="Z_95224721_0485_11D4_BFD1_00508B5F4DA4_.wvu.Cols" localSheetId="25" hidden="1">#REF!</definedName>
    <definedName name="Z_95224721_0485_11D4_BFD1_00508B5F4DA4_.wvu.Cols" localSheetId="28" hidden="1">#REF!</definedName>
    <definedName name="Z_95224721_0485_11D4_BFD1_00508B5F4DA4_.wvu.Cols" localSheetId="39" hidden="1">#REF!</definedName>
    <definedName name="Z_95224721_0485_11D4_BFD1_00508B5F4DA4_.wvu.Cols" localSheetId="42" hidden="1">#REF!</definedName>
    <definedName name="Z_95224721_0485_11D4_BFD1_00508B5F4DA4_.wvu.Cols" localSheetId="4" hidden="1">#REF!</definedName>
    <definedName name="Z_95224721_0485_11D4_BFD1_00508B5F4DA4_.wvu.Cols" localSheetId="6" hidden="1">#REF!</definedName>
    <definedName name="Z_95224721_0485_11D4_BFD1_00508B5F4DA4_.wvu.Cols" hidden="1">#REF!</definedName>
    <definedName name="zkouska" localSheetId="25" hidden="1">#REF!</definedName>
    <definedName name="zkouska" localSheetId="28" hidden="1">#REF!</definedName>
    <definedName name="zkouska" localSheetId="39" hidden="1">#REF!</definedName>
    <definedName name="zkouska" localSheetId="42" hidden="1">#REF!</definedName>
    <definedName name="zkouska" localSheetId="4" hidden="1">#REF!</definedName>
    <definedName name="zkouska" localSheetId="6" hidden="1">#REF!</definedName>
    <definedName name="zkouska" hidden="1">#REF!</definedName>
    <definedName name="zxdf" localSheetId="24" hidden="1">{#N/A,#N/A,FALSE,"DOC";"TB_28",#N/A,FALSE,"FITB_28";"TB_91",#N/A,FALSE,"FITB_91";"TB_182",#N/A,FALSE,"FITB_182";"TB_273",#N/A,FALSE,"FITB_273";"TB_364",#N/A,FALSE,"FITB_364 ";"SUMMARY",#N/A,FALSE,"Summary"}</definedName>
    <definedName name="zxdf" localSheetId="25" hidden="1">{#N/A,#N/A,FALSE,"DOC";"TB_28",#N/A,FALSE,"FITB_28";"TB_91",#N/A,FALSE,"FITB_91";"TB_182",#N/A,FALSE,"FITB_182";"TB_273",#N/A,FALSE,"FITB_273";"TB_364",#N/A,FALSE,"FITB_364 ";"SUMMARY",#N/A,FALSE,"Summary"}</definedName>
    <definedName name="zxdf" localSheetId="28" hidden="1">{#N/A,#N/A,FALSE,"DOC";"TB_28",#N/A,FALSE,"FITB_28";"TB_91",#N/A,FALSE,"FITB_91";"TB_182",#N/A,FALSE,"FITB_182";"TB_273",#N/A,FALSE,"FITB_273";"TB_364",#N/A,FALSE,"FITB_364 ";"SUMMARY",#N/A,FALSE,"Summary"}</definedName>
    <definedName name="zxdf" localSheetId="29"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3" hidden="1">{#N/A,#N/A,FALSE,"DOC";"TB_28",#N/A,FALSE,"FITB_28";"TB_91",#N/A,FALSE,"FITB_91";"TB_182",#N/A,FALSE,"FITB_182";"TB_273",#N/A,FALSE,"FITB_273";"TB_364",#N/A,FALSE,"FITB_364 ";"SUMMARY",#N/A,FALSE,"Summary"}</definedName>
    <definedName name="zxdf" localSheetId="37"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4" hidden="1">{#N/A,#N/A,FALSE,"DOC";"TB_28",#N/A,FALSE,"FITB_28";"TB_91",#N/A,FALSE,"FITB_91";"TB_182",#N/A,FALSE,"FITB_182";"TB_273",#N/A,FALSE,"FITB_273";"TB_364",#N/A,FALSE,"FITB_364 ";"SUMMARY",#N/A,FALSE,"Summary"}</definedName>
    <definedName name="zxdf" localSheetId="6"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24" hidden="1">{"Tab1",#N/A,FALSE,"P";"Tab2",#N/A,FALSE,"P"}</definedName>
    <definedName name="zz" localSheetId="25" hidden="1">{"Tab1",#N/A,FALSE,"P";"Tab2",#N/A,FALSE,"P"}</definedName>
    <definedName name="zz" localSheetId="28" hidden="1">{"Tab1",#N/A,FALSE,"P";"Tab2",#N/A,FALSE,"P"}</definedName>
    <definedName name="zz" localSheetId="29" hidden="1">{"Tab1",#N/A,FALSE,"P";"Tab2",#N/A,FALSE,"P"}</definedName>
    <definedName name="zz" localSheetId="31" hidden="1">{"Tab1",#N/A,FALSE,"P";"Tab2",#N/A,FALSE,"P"}</definedName>
    <definedName name="zz" localSheetId="32" hidden="1">{"Tab1",#N/A,FALSE,"P";"Tab2",#N/A,FALSE,"P"}</definedName>
    <definedName name="zz" localSheetId="33" hidden="1">{"Tab1",#N/A,FALSE,"P";"Tab2",#N/A,FALSE,"P"}</definedName>
    <definedName name="zz" localSheetId="37" hidden="1">{"Tab1",#N/A,FALSE,"P";"Tab2",#N/A,FALSE,"P"}</definedName>
    <definedName name="zz" localSheetId="39" hidden="1">{"Tab1",#N/A,FALSE,"P";"Tab2",#N/A,FALSE,"P"}</definedName>
    <definedName name="zz" localSheetId="41" hidden="1">{"Tab1",#N/A,FALSE,"P";"Tab2",#N/A,FALSE,"P"}</definedName>
    <definedName name="zz" localSheetId="42" hidden="1">{"Tab1",#N/A,FALSE,"P";"Tab2",#N/A,FALSE,"P"}</definedName>
    <definedName name="zz" localSheetId="4" hidden="1">{"Tab1",#N/A,FALSE,"P";"Tab2",#N/A,FALSE,"P"}</definedName>
    <definedName name="zz" localSheetId="6" hidden="1">{"Tab1",#N/A,FALSE,"P";"Tab2",#N/A,FALSE,"P"}</definedName>
    <definedName name="zz" hidden="1">{"Tab1",#N/A,FALSE,"P";"Tab2",#N/A,FALSE,"P"}</definedName>
    <definedName name="zzz" localSheetId="24" hidden="1">{"TBILLS_ALL",#N/A,FALSE,"FITB_all"}</definedName>
    <definedName name="zzz" localSheetId="25" hidden="1">{"TBILLS_ALL",#N/A,FALSE,"FITB_all"}</definedName>
    <definedName name="zzz" localSheetId="28" hidden="1">{"TBILLS_ALL",#N/A,FALSE,"FITB_all"}</definedName>
    <definedName name="zzz" localSheetId="29" hidden="1">{"TBILLS_ALL",#N/A,FALSE,"FITB_all"}</definedName>
    <definedName name="zzz" localSheetId="31" hidden="1">{"TBILLS_ALL",#N/A,FALSE,"FITB_all"}</definedName>
    <definedName name="zzz" localSheetId="32" hidden="1">{"TBILLS_ALL",#N/A,FALSE,"FITB_all"}</definedName>
    <definedName name="zzz" localSheetId="33" hidden="1">{"TBILLS_ALL",#N/A,FALSE,"FITB_all"}</definedName>
    <definedName name="zzz" localSheetId="37" hidden="1">{"TBILLS_ALL",#N/A,FALSE,"FITB_all"}</definedName>
    <definedName name="zzz" localSheetId="39" hidden="1">{"TBILLS_ALL",#N/A,FALSE,"FITB_all"}</definedName>
    <definedName name="zzz" localSheetId="41" hidden="1">{"TBILLS_ALL",#N/A,FALSE,"FITB_all"}</definedName>
    <definedName name="zzz" localSheetId="42" hidden="1">{"TBILLS_ALL",#N/A,FALSE,"FITB_all"}</definedName>
    <definedName name="zzz" localSheetId="4" hidden="1">{"TBILLS_ALL",#N/A,FALSE,"FITB_all"}</definedName>
    <definedName name="zzz" localSheetId="6" hidden="1">{"TBILLS_ALL",#N/A,FALSE,"FITB_all"}</definedName>
    <definedName name="zzz" hidden="1">{"TBILLS_ALL",#N/A,FALSE,"FITB_all"}</definedName>
    <definedName name="zzz1" localSheetId="24" hidden="1">{"TBILLS_ALL",#N/A,FALSE,"FITB_all"}</definedName>
    <definedName name="zzz1" localSheetId="25" hidden="1">{"TBILLS_ALL",#N/A,FALSE,"FITB_all"}</definedName>
    <definedName name="zzz1" localSheetId="28" hidden="1">{"TBILLS_ALL",#N/A,FALSE,"FITB_all"}</definedName>
    <definedName name="zzz1" localSheetId="29" hidden="1">{"TBILLS_ALL",#N/A,FALSE,"FITB_all"}</definedName>
    <definedName name="zzz1" localSheetId="31" hidden="1">{"TBILLS_ALL",#N/A,FALSE,"FITB_all"}</definedName>
    <definedName name="zzz1" localSheetId="32" hidden="1">{"TBILLS_ALL",#N/A,FALSE,"FITB_all"}</definedName>
    <definedName name="zzz1" localSheetId="33" hidden="1">{"TBILLS_ALL",#N/A,FALSE,"FITB_all"}</definedName>
    <definedName name="zzz1" localSheetId="37" hidden="1">{"TBILLS_ALL",#N/A,FALSE,"FITB_all"}</definedName>
    <definedName name="zzz1" localSheetId="39" hidden="1">{"TBILLS_ALL",#N/A,FALSE,"FITB_all"}</definedName>
    <definedName name="zzz1" localSheetId="41" hidden="1">{"TBILLS_ALL",#N/A,FALSE,"FITB_all"}</definedName>
    <definedName name="zzz1" localSheetId="42" hidden="1">{"TBILLS_ALL",#N/A,FALSE,"FITB_all"}</definedName>
    <definedName name="zzz1" localSheetId="4" hidden="1">{"TBILLS_ALL",#N/A,FALSE,"FITB_all"}</definedName>
    <definedName name="zzz1" localSheetId="6" hidden="1">{"TBILLS_ALL",#N/A,FALSE,"FITB_all"}</definedName>
    <definedName name="zzz1" hidden="1">{"TBILLS_ALL",#N/A,FALSE,"FITB_all"}</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60" l="1"/>
  <c r="E43" i="60"/>
  <c r="F43" i="60"/>
  <c r="G43" i="60"/>
  <c r="H43" i="60"/>
  <c r="C43" i="60"/>
  <c r="D36" i="3" l="1"/>
  <c r="E36" i="3"/>
  <c r="F36" i="3"/>
  <c r="G36" i="3"/>
  <c r="H36" i="3"/>
  <c r="C36" i="3"/>
  <c r="D47" i="15"/>
  <c r="C47" i="15"/>
  <c r="D59" i="15"/>
  <c r="C59" i="15"/>
  <c r="H31" i="3" l="1"/>
  <c r="G31" i="3"/>
  <c r="F31" i="3"/>
  <c r="E31" i="3"/>
  <c r="D31" i="3"/>
  <c r="C31" i="3"/>
  <c r="B50" i="77" l="1"/>
  <c r="B49" i="77"/>
  <c r="B48" i="77"/>
  <c r="B46" i="77"/>
  <c r="B44" i="77"/>
  <c r="B38" i="77"/>
  <c r="B37" i="77"/>
  <c r="B36" i="77"/>
  <c r="B35" i="77"/>
  <c r="B34" i="77"/>
  <c r="B33" i="77"/>
  <c r="B28" i="77"/>
  <c r="B27" i="77"/>
  <c r="B24" i="77"/>
  <c r="B23" i="77"/>
  <c r="B22" i="77"/>
  <c r="B21" i="77"/>
  <c r="B20" i="77"/>
  <c r="B18" i="77"/>
  <c r="B16" i="77"/>
  <c r="B15" i="77"/>
  <c r="B13" i="77"/>
  <c r="B12" i="77"/>
  <c r="B11" i="77"/>
  <c r="B9" i="77"/>
  <c r="B51" i="77"/>
  <c r="B52" i="77" l="1"/>
  <c r="B47" i="77"/>
  <c r="B45" i="77"/>
  <c r="B43" i="77"/>
  <c r="B42" i="77"/>
  <c r="B41" i="77"/>
  <c r="B32" i="77"/>
  <c r="B31" i="77"/>
  <c r="B26" i="77"/>
  <c r="B25" i="77"/>
  <c r="B19" i="77"/>
  <c r="B17" i="77"/>
  <c r="B14" i="77"/>
  <c r="B10" i="77"/>
  <c r="B8" i="77"/>
  <c r="B7" i="77"/>
  <c r="B6" i="77"/>
  <c r="B5"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3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C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D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E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F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0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1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2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3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4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5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4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6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7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8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9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A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B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C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D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E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F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5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0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1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2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3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4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5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6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7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8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9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D3386D75-6C90-462B-92DD-4DEEB1ABC74E}">
      <text>
        <r>
          <rPr>
            <sz val="9"/>
            <color indexed="81"/>
            <rFont val="Tahoma"/>
            <family val="2"/>
            <charset val="204"/>
          </rPr>
          <t>click to go to</t>
        </r>
        <r>
          <rPr>
            <b/>
            <sz val="9"/>
            <color indexed="81"/>
            <rFont val="Tahoma"/>
            <family val="2"/>
            <charset val="204"/>
          </rPr>
          <t xml:space="preserve"> Contents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A67910BC-0A7A-4186-964F-FAA19B25A42B}">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B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C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D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E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7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8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9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A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B00-000003000000}">
      <text>
        <r>
          <rPr>
            <sz val="9"/>
            <color indexed="81"/>
            <rFont val="Tahoma"/>
            <family val="2"/>
            <charset val="204"/>
          </rPr>
          <t>click to go to</t>
        </r>
        <r>
          <rPr>
            <b/>
            <sz val="9"/>
            <color indexed="81"/>
            <rFont val="Tahoma"/>
            <family val="2"/>
            <charset val="204"/>
          </rPr>
          <t xml:space="preserve"> Contents</t>
        </r>
      </text>
    </comment>
  </commentList>
</comments>
</file>

<file path=xl/sharedStrings.xml><?xml version="1.0" encoding="utf-8"?>
<sst xmlns="http://schemas.openxmlformats.org/spreadsheetml/2006/main" count="1038" uniqueCount="484">
  <si>
    <t>II</t>
  </si>
  <si>
    <t>RUS</t>
  </si>
  <si>
    <t>UKR</t>
  </si>
  <si>
    <t>ROU</t>
  </si>
  <si>
    <t>MDA</t>
  </si>
  <si>
    <t>%</t>
  </si>
  <si>
    <t>Table 1. Main macroeconomic indicators of the Republic of Moldova</t>
  </si>
  <si>
    <t>Chart 1. GDP, physical volume indices (% as against the same quarter of the previous year)</t>
  </si>
  <si>
    <t>Table 5. Contribution of the main categories of services to the total change (percentage points)</t>
  </si>
  <si>
    <t>D1</t>
  </si>
  <si>
    <t>T1</t>
  </si>
  <si>
    <t>D2</t>
  </si>
  <si>
    <t>T2</t>
  </si>
  <si>
    <t>T3</t>
  </si>
  <si>
    <t>D4</t>
  </si>
  <si>
    <t>D5</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</si>
  <si>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</si>
  <si>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</si>
  <si>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</si>
  <si>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</si>
  <si>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</si>
  <si>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</si>
  <si>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</si>
  <si>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</si>
  <si>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</si>
  <si>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</si>
  <si>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</si>
  <si>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</si>
  <si>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</si>
  <si>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</si>
  <si>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</si>
  <si>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</si>
  <si>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</si>
  <si>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</si>
  <si>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</si>
  <si>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</si>
  <si>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</si>
  <si>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</si>
  <si>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</si>
  <si>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</si>
  <si>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</si>
  <si>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</si>
  <si>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</si>
  <si>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</si>
  <si>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</si>
  <si>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</si>
  <si>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</si>
  <si>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</si>
  <si>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Chart 2. Economic openness indicators, %</t>
  </si>
  <si>
    <t xml:space="preserve">Table 6. Balance of computer services, by main types </t>
  </si>
  <si>
    <t>http://www.imf.org/external/np/pp/eng/2014/121914.pdf</t>
  </si>
  <si>
    <r>
      <rPr>
        <b/>
        <sz val="10"/>
        <rFont val="PermianSerifTypeface"/>
        <family val="3"/>
      </rPr>
      <t>Note:</t>
    </r>
    <r>
      <rPr>
        <sz val="10"/>
        <rFont val="PermianSerifTypeface"/>
        <family val="3"/>
      </rPr>
      <t xml:space="preserve"> In some cases insignificant differences between totals and aggregate components are possible, explained by the data approximation.</t>
    </r>
  </si>
  <si>
    <t xml:space="preserve">Financial activities and insurance, wholesale and retail trade, and manufacturing  had the largest shares in the direct investment (equity) liabilities position. </t>
  </si>
  <si>
    <t>UM</t>
  </si>
  <si>
    <t xml:space="preserve"> </t>
  </si>
  <si>
    <t>Table 8. Direct investment, inflow and outflow (US$ million)</t>
  </si>
  <si>
    <t xml:space="preserve">Table 11. Gross external debt, at the end of the period </t>
  </si>
  <si>
    <t>Table 13. External debt service, actual payments</t>
  </si>
  <si>
    <t xml:space="preserve">Export </t>
  </si>
  <si>
    <t xml:space="preserve">Import </t>
  </si>
  <si>
    <t>România</t>
  </si>
  <si>
    <t>2024</t>
  </si>
  <si>
    <t>Table 4. Contribution of the main categories of goods to the total change (percentage points)</t>
  </si>
  <si>
    <t>T4</t>
  </si>
  <si>
    <t>TOTAL</t>
  </si>
  <si>
    <t>T15</t>
  </si>
  <si>
    <t>T16</t>
  </si>
  <si>
    <t>D3</t>
  </si>
  <si>
    <t>Credit, total</t>
  </si>
  <si>
    <t>Debit, total</t>
  </si>
  <si>
    <t xml:space="preserve">The International Monetary Fund and the World Bank Group were the main external creditors of the public sector. </t>
  </si>
  <si>
    <t>Credit</t>
  </si>
  <si>
    <t>Debit</t>
  </si>
  <si>
    <t>Nr. crt.</t>
  </si>
  <si>
    <t>IV*</t>
  </si>
  <si>
    <t>Chart 3. Current account – main components (US$ million)</t>
  </si>
  <si>
    <t>Table 2. Balance of payments of the Republic of Moldova, main aggregates (US$ million)</t>
  </si>
  <si>
    <t>Table 3. The main components of the BOP current account, % to GDP</t>
  </si>
  <si>
    <t>Table 10. International Investment Position (US$ million)</t>
  </si>
  <si>
    <t>The main multilateral creditor of  the private sector was EBRD.</t>
  </si>
  <si>
    <t>2025</t>
  </si>
  <si>
    <t>Chart 4. Current account – main components (US$ million)</t>
  </si>
  <si>
    <t>Chart 6. Main trading partners (US$ million)</t>
  </si>
  <si>
    <t xml:space="preserve">Romania continued to be the main trading partner of the  Republic of Moldova in trade in goods, followed by Ukraine. </t>
  </si>
  <si>
    <t xml:space="preserve">China </t>
  </si>
  <si>
    <t>Total</t>
  </si>
  <si>
    <t>Chart 8. Imports of energy products and electricity (FOB prices), (USD million)</t>
  </si>
  <si>
    <t>Chart 9. Balance of services</t>
  </si>
  <si>
    <t>Chart 11. Primary income, in dynamics</t>
  </si>
  <si>
    <t>Chart 12. Secondary income, in dynamics</t>
  </si>
  <si>
    <t>Chart 13. Personal remittances by components</t>
  </si>
  <si>
    <t>Chart 14. The evolution of the capital account</t>
  </si>
  <si>
    <t>Chart 18. Net international investment position, by institutional sector, % to GDP</t>
  </si>
  <si>
    <t>Chart 19. External financial assets and liabilities structure, by functional categories, at period-end (%)</t>
  </si>
  <si>
    <t>Chart 20. Indices of official reserve assets sufficiency</t>
  </si>
  <si>
    <t>Chart 23. Structure of external financial assets and liabilities by maturity, at period-end (%)</t>
  </si>
  <si>
    <t>Chart 24. Public external debt at period-end, by maturities (according to the original maturity) and by instruments (US$ million)</t>
  </si>
  <si>
    <t>Chart 26. Private external debt at period-end (according to the original maturity), (US$ million)</t>
  </si>
  <si>
    <t>Transport</t>
  </si>
  <si>
    <t>Auto</t>
  </si>
  <si>
    <t>Cr</t>
  </si>
  <si>
    <t>Dt</t>
  </si>
  <si>
    <t>II*</t>
  </si>
  <si>
    <t>III*</t>
  </si>
  <si>
    <t>Chart 25. Structure of external public debt by creditors at period-end (%)</t>
  </si>
  <si>
    <t>D28</t>
  </si>
  <si>
    <t>Non-financial corporations mantained the main share in the private external debt.</t>
  </si>
  <si>
    <t>Chart 27. Structure of external private debt by institutional sectors, at period-end (%)</t>
  </si>
  <si>
    <t>I*</t>
  </si>
  <si>
    <t>p.p.</t>
  </si>
  <si>
    <t>2025 II / 2024 II</t>
  </si>
  <si>
    <t>II 2025 /
 IV 2024</t>
  </si>
  <si>
    <t>31.03.2024*</t>
  </si>
  <si>
    <t>30.06.2024*</t>
  </si>
  <si>
    <t>30.09.2024*</t>
  </si>
  <si>
    <t>31.12.2024*</t>
  </si>
  <si>
    <t>31.03.2025*</t>
  </si>
  <si>
    <t>30.06.2025</t>
  </si>
  <si>
    <t>2024*</t>
  </si>
  <si>
    <t>II 2025 / 
IV 2024</t>
  </si>
  <si>
    <t>II 2025 / IV 2024</t>
  </si>
  <si>
    <t>2025-II</t>
  </si>
  <si>
    <t>II. International investment position at 06/30/2025 (preliminary data)</t>
  </si>
  <si>
    <t xml:space="preserve">As of 06/30/2025, the net debitor international investment position relative to GDP ratio increased compared to 12/31/2024. </t>
  </si>
  <si>
    <t>Chart 22. Direct investment in domestic economy, equity as of 06/30/2025, by industry (according to NACE-2)</t>
  </si>
  <si>
    <t>III. External debt of the Republic of Moldova as of 06/30/2025 (preliminary data)</t>
  </si>
  <si>
    <t xml:space="preserve">Chart 28. Creditor structure of private debt (loans), as of 06/30/2025 </t>
  </si>
  <si>
    <t>I. Balance of payments of the Republic of Moldova in Quarter II, 2025 (preliminary data)</t>
  </si>
  <si>
    <t>Chart 17. The main creditors of general government in Quarter II, 2025</t>
  </si>
  <si>
    <t>Chart 16. External loans (liabilities), drawings and repayments, in Quarter II, 2025 (US$ million)</t>
  </si>
  <si>
    <t>Chart 10. Exports and imports of services, by main types, in Quarter II 2025</t>
  </si>
  <si>
    <t>2024 -I*</t>
  </si>
  <si>
    <t>2024-II*</t>
  </si>
  <si>
    <t>2024-III*</t>
  </si>
  <si>
    <t>2024-IV*</t>
  </si>
  <si>
    <t>2025 -I*</t>
  </si>
  <si>
    <t>International accounts of  the Republic of Moldova in Quarter II 2025 (preliminary data)</t>
  </si>
  <si>
    <t>I. Balance of payments of the Republic of Moldova in Quarter II 2025 (preliminary data)</t>
  </si>
  <si>
    <t>II. International investment position of the Republic of Moldova as of 06/30/2025</t>
  </si>
  <si>
    <t>III. External debt of the Republic of Moldova as of 06/30/2025</t>
  </si>
  <si>
    <t>In the second quarter of 2025, the primary income balance recorded a deficit compared to the same period of the previous year, when it was in surplus.</t>
  </si>
  <si>
    <t xml:space="preserve">In the second quarter of 2025, the increase in the secondary income surplus resulted from the increase in net inflows from current international cooperation.	</t>
  </si>
  <si>
    <t>Chart 21. Position of direct investment** – equity, by geographic region, at the end of period (US$ million)</t>
  </si>
  <si>
    <t>2 684,37</t>
  </si>
  <si>
    <t>2 731,58</t>
  </si>
  <si>
    <t>2 821,09</t>
  </si>
  <si>
    <t>2 496,49</t>
  </si>
  <si>
    <t>2 720,37</t>
  </si>
  <si>
    <t>2 880,97</t>
  </si>
  <si>
    <t>7 330,43</t>
  </si>
  <si>
    <t>7 189,39</t>
  </si>
  <si>
    <t>7 612,01</t>
  </si>
  <si>
    <t>7 825,52</t>
  </si>
  <si>
    <t>7 917,69</t>
  </si>
  <si>
    <t>8 527,73</t>
  </si>
  <si>
    <t>-</t>
  </si>
  <si>
    <t>Chart 5. Trade in goods balance in the balance of payments, by region (FOB-FOB), (USD million)</t>
  </si>
  <si>
    <t>As of 06/30/2025, the position of official reserve assets increased compared to 12/31/2024, and met all sufficiency criteria.</t>
  </si>
  <si>
    <t>Sources: National statistical authorities, OECD.Stat</t>
  </si>
  <si>
    <t>EU</t>
  </si>
  <si>
    <t>GDP in current prices</t>
  </si>
  <si>
    <t>MDL million</t>
  </si>
  <si>
    <t>US$ million</t>
  </si>
  <si>
    <t>GDP, physical volume indices</t>
  </si>
  <si>
    <t>Exports of goods, physical volume indices</t>
  </si>
  <si>
    <t>Exports of goods, unit value indices</t>
  </si>
  <si>
    <t>Imports of goods, physical volume indices</t>
  </si>
  <si>
    <t>Imports of goods, unit value indices</t>
  </si>
  <si>
    <t>Terms of trade</t>
  </si>
  <si>
    <t>Period average exchange rate</t>
  </si>
  <si>
    <t>MDL /USD</t>
  </si>
  <si>
    <t>Balance of payments current account / GDP</t>
  </si>
  <si>
    <t>Personal remittances / GDP</t>
  </si>
  <si>
    <t xml:space="preserve">FDI flows (net incurrence of liabilities) </t>
  </si>
  <si>
    <t>* revised data</t>
  </si>
  <si>
    <t>Trade openness</t>
  </si>
  <si>
    <t>Exports of goods and services / GDP</t>
  </si>
  <si>
    <t>Imports of goods and services / GDP</t>
  </si>
  <si>
    <t>Financial openness</t>
  </si>
  <si>
    <t>Foreign liabilities / GDP</t>
  </si>
  <si>
    <t xml:space="preserve">Current account </t>
  </si>
  <si>
    <t>Capital account</t>
  </si>
  <si>
    <t>Financial account</t>
  </si>
  <si>
    <t>CURRENT ACCOUNT (CA)</t>
  </si>
  <si>
    <t>Goods</t>
  </si>
  <si>
    <t>Services</t>
  </si>
  <si>
    <t>Primary income</t>
  </si>
  <si>
    <t>Secondary income</t>
  </si>
  <si>
    <t>CAPITAL ACCOUNT (KA)</t>
  </si>
  <si>
    <t>Net borrowing (CA and KA)</t>
  </si>
  <si>
    <t>FINANCIAL ACCOUNT</t>
  </si>
  <si>
    <t>Direct investment, net</t>
  </si>
  <si>
    <t>Portfolio investment, net</t>
  </si>
  <si>
    <t>Other investment, net</t>
  </si>
  <si>
    <t>Currency and deposits</t>
  </si>
  <si>
    <t>Loans</t>
  </si>
  <si>
    <t xml:space="preserve">Trade credit and advances  </t>
  </si>
  <si>
    <t>Other accounts receivable/payable</t>
  </si>
  <si>
    <t>Reserve assets</t>
  </si>
  <si>
    <t>Net errors and omissions</t>
  </si>
  <si>
    <t>Export / inputs</t>
  </si>
  <si>
    <t xml:space="preserve">Goods </t>
  </si>
  <si>
    <t xml:space="preserve">Primary income </t>
  </si>
  <si>
    <t xml:space="preserve">Secondary income </t>
  </si>
  <si>
    <t>Import/outputs</t>
  </si>
  <si>
    <t>Current account</t>
  </si>
  <si>
    <t>Trade balance</t>
  </si>
  <si>
    <t>Exports of goods and services</t>
  </si>
  <si>
    <t>Imports of goods and services</t>
  </si>
  <si>
    <t>Primary income balance</t>
  </si>
  <si>
    <t>Primary income inflow, of which:</t>
  </si>
  <si>
    <t>Compensation of employees</t>
  </si>
  <si>
    <t>Primary income outflow, of which:</t>
  </si>
  <si>
    <t>Investment income</t>
  </si>
  <si>
    <t>Secondary income balance</t>
  </si>
  <si>
    <t>Secondary income inflow, of which:</t>
  </si>
  <si>
    <t>Personal transfers</t>
  </si>
  <si>
    <t>Current international cooperation</t>
  </si>
  <si>
    <t>Secondary income outflow</t>
  </si>
  <si>
    <t>Net borrowing (current and capital account balance)</t>
  </si>
  <si>
    <t xml:space="preserve">EU </t>
  </si>
  <si>
    <t>CIS</t>
  </si>
  <si>
    <t>Other countries</t>
  </si>
  <si>
    <t>Exports</t>
  </si>
  <si>
    <t>Imports</t>
  </si>
  <si>
    <t>Balance</t>
  </si>
  <si>
    <t>Q2</t>
  </si>
  <si>
    <t>Agrifood products</t>
  </si>
  <si>
    <t>Mineral products</t>
  </si>
  <si>
    <t>Products of the chemical industry</t>
  </si>
  <si>
    <t>Plastics, rubber and articles thereof</t>
  </si>
  <si>
    <t>Textiles and textile articles</t>
  </si>
  <si>
    <t>Base metals and articles thereof</t>
  </si>
  <si>
    <t>Machinery, appliances, equipment</t>
  </si>
  <si>
    <t>Vehicles and transport equipment</t>
  </si>
  <si>
    <t xml:space="preserve">Other </t>
  </si>
  <si>
    <t>Diesel</t>
  </si>
  <si>
    <t>Natural gas</t>
  </si>
  <si>
    <t>Gasoline</t>
  </si>
  <si>
    <t>Electricity</t>
  </si>
  <si>
    <t>Coal</t>
  </si>
  <si>
    <t>Heating oil</t>
  </si>
  <si>
    <t>Other</t>
  </si>
  <si>
    <t>Balance / GDP (right axis)</t>
  </si>
  <si>
    <t>Manufacturing services on physical inputs owned by others</t>
  </si>
  <si>
    <t>Travel</t>
  </si>
  <si>
    <t>Construction</t>
  </si>
  <si>
    <t>Charges for the use of intellectual property n.i.e.</t>
  </si>
  <si>
    <t>Computer services</t>
  </si>
  <si>
    <t>Professional and management consulting services</t>
  </si>
  <si>
    <t>Goods and services of public administration</t>
  </si>
  <si>
    <t>Computer services, of which:</t>
  </si>
  <si>
    <t>Software-related services</t>
  </si>
  <si>
    <t>Other computer services**</t>
  </si>
  <si>
    <t>** Non-customized software/hardware installation and maintenance services, data processing, web hosting, etc.</t>
  </si>
  <si>
    <t>Compensation of employees, net</t>
  </si>
  <si>
    <t>Investment income, net</t>
  </si>
  <si>
    <t>Other primary income, net</t>
  </si>
  <si>
    <t>** Current transfers between resident and non-resident households</t>
  </si>
  <si>
    <t>inflows</t>
  </si>
  <si>
    <t>outflows</t>
  </si>
  <si>
    <t>General government</t>
  </si>
  <si>
    <t>Balance KA</t>
  </si>
  <si>
    <t>% GDP (right axis)</t>
  </si>
  <si>
    <t>Financial and nonfinancial corporations, Hs and NPISHs</t>
  </si>
  <si>
    <t>Net acquisition of financial assets</t>
  </si>
  <si>
    <t>Net incurrence of liabilities</t>
  </si>
  <si>
    <t>Direct investment</t>
  </si>
  <si>
    <t>Portfolio investment</t>
  </si>
  <si>
    <t>Other financial flows</t>
  </si>
  <si>
    <t>Trade credit and advances</t>
  </si>
  <si>
    <t>% of GDP</t>
  </si>
  <si>
    <t>Other investment, of which:</t>
  </si>
  <si>
    <t>Change in reserve assets</t>
  </si>
  <si>
    <t>Note: (-) – net capital inflow, (+) – net capital outflow</t>
  </si>
  <si>
    <t>inflow</t>
  </si>
  <si>
    <t>outflow</t>
  </si>
  <si>
    <t>Assets</t>
  </si>
  <si>
    <t>Liabilities</t>
  </si>
  <si>
    <t>Equity other than reinvestment of earnings</t>
  </si>
  <si>
    <t>Reinvestment of earnings (+) / losses (-)</t>
  </si>
  <si>
    <t>Debt instrument</t>
  </si>
  <si>
    <t xml:space="preserve">Note: Acquisition of financial assets is presented on the debit (outflow), disposal of financial assets - on the credit (inflow). Incurrence of liabilities is presented on the credit (inflow), extinguishing of liabilities - on the debit (outflow). </t>
  </si>
  <si>
    <t>drawings</t>
  </si>
  <si>
    <t>repayments</t>
  </si>
  <si>
    <t>short-term</t>
  </si>
  <si>
    <t>long-term</t>
  </si>
  <si>
    <t>Nonfinancial corporations, Hs and NPISHs</t>
  </si>
  <si>
    <t>Other financial corporations</t>
  </si>
  <si>
    <t>Central bank</t>
  </si>
  <si>
    <t>European Commission</t>
  </si>
  <si>
    <t xml:space="preserve">Government of Canada </t>
  </si>
  <si>
    <t>EIB</t>
  </si>
  <si>
    <t>IDA</t>
  </si>
  <si>
    <t>EBRD</t>
  </si>
  <si>
    <t>IBRD</t>
  </si>
  <si>
    <t>IFAD</t>
  </si>
  <si>
    <t>Other creditors</t>
  </si>
  <si>
    <t>Net international investment position (IIP)</t>
  </si>
  <si>
    <t>Official reserve assets</t>
  </si>
  <si>
    <t>Direct investment, liabilities</t>
  </si>
  <si>
    <t>Loans (without intercompany loans), liabilities</t>
  </si>
  <si>
    <t>IIP / GDP</t>
  </si>
  <si>
    <t>Foreign assets / foreign liabilities</t>
  </si>
  <si>
    <t>Share of FDI in the stock of foreign liabilities</t>
  </si>
  <si>
    <t>Share of loans (without intercompany loans) in the stock of foreign liabilities</t>
  </si>
  <si>
    <t>Changes, that reflect:</t>
  </si>
  <si>
    <t>total changes</t>
  </si>
  <si>
    <t>BOP transactions</t>
  </si>
  <si>
    <t>price changes</t>
  </si>
  <si>
    <t>exchange rate changes</t>
  </si>
  <si>
    <t>other changes</t>
  </si>
  <si>
    <t>International investment position (net)</t>
  </si>
  <si>
    <t>Other investment</t>
  </si>
  <si>
    <t>Reserve assets**</t>
  </si>
  <si>
    <t xml:space="preserve">Note: Official cross-exchange rates of original currencies against the US dollar at period-end are used for the evaluation of positions. </t>
  </si>
  <si>
    <t>Other sectors</t>
  </si>
  <si>
    <t>Net IIP</t>
  </si>
  <si>
    <t xml:space="preserve">Portfolio investment </t>
  </si>
  <si>
    <t xml:space="preserve"> Liabilities</t>
  </si>
  <si>
    <t xml:space="preserve">Note: Criteria are based on the IMF recommendations specified in “Assessing Reserve Adequacy - Specific Proposals", April 2015: </t>
  </si>
  <si>
    <t>* revised data for sufficiency indicators</t>
  </si>
  <si>
    <t>3 months of actual imports of goods and services</t>
  </si>
  <si>
    <t>100% of short-term external debt</t>
  </si>
  <si>
    <t>20% of M2</t>
  </si>
  <si>
    <t>100% of (30%STD + 15%OL + 5%M2 + 5%eX)</t>
  </si>
  <si>
    <t>100-150% of (30%STD + 15%OL + 5%M2 + 5%eX)</t>
  </si>
  <si>
    <t>** positions calculated according to the own funds at book value method, by immediate investor’s country</t>
  </si>
  <si>
    <t>Financial and insurance activities</t>
  </si>
  <si>
    <t>Wholesale and retail trade; repair of motor vehicles</t>
  </si>
  <si>
    <t>Manufacturing industry</t>
  </si>
  <si>
    <t>Real estate transactions</t>
  </si>
  <si>
    <t>Information and communications</t>
  </si>
  <si>
    <t>Transportation and storage</t>
  </si>
  <si>
    <t>Electric and thermal energy, gas, hot water and air conditioning</t>
  </si>
  <si>
    <t>Professional, scientific, and technical activities</t>
  </si>
  <si>
    <t>Health and social care</t>
  </si>
  <si>
    <t>Agriculture, forestry and fishing</t>
  </si>
  <si>
    <t xml:space="preserve">Gross external debt </t>
  </si>
  <si>
    <t>Public external debt</t>
  </si>
  <si>
    <t xml:space="preserve">Private external debt </t>
  </si>
  <si>
    <t>Short-term</t>
  </si>
  <si>
    <t>Long-term</t>
  </si>
  <si>
    <t>Short-term**</t>
  </si>
  <si>
    <t>Long-term**</t>
  </si>
  <si>
    <t>** according with the original maturity</t>
  </si>
  <si>
    <t>p.p</t>
  </si>
  <si>
    <t>Share of public external debt in gross external debt</t>
  </si>
  <si>
    <t>Share of long-term ED in gross ED</t>
  </si>
  <si>
    <t>Share of short-term ED in gross ED</t>
  </si>
  <si>
    <t>Share of international organizations and foreign governments (creditors) in the ED in the form of loans and SDR allocations</t>
  </si>
  <si>
    <t>Implicit quarterly average interest rate on ED (loans and SDR allocation)</t>
  </si>
  <si>
    <t>Roll-over rate, long-term debt (loans)</t>
  </si>
  <si>
    <t>years</t>
  </si>
  <si>
    <t>Implicit average maturity of external long term debt (loans)</t>
  </si>
  <si>
    <t>Gross external debt service</t>
  </si>
  <si>
    <t>/ exports of goods and services (%)</t>
  </si>
  <si>
    <t>SDR allocations</t>
  </si>
  <si>
    <t>Short-term debt on an original maturity basis</t>
  </si>
  <si>
    <t>Debt securities</t>
  </si>
  <si>
    <t>Other debt liabilities</t>
  </si>
  <si>
    <t>Long-term debt obligations due for payment within one year or less</t>
  </si>
  <si>
    <t>of which debt of SOE</t>
  </si>
  <si>
    <t>Note: External debt indicators by remainingl maturity are calculated additionally and are subject to a different data revision policy than the external sector statistics. Thus, they are revised for three quarters prior to the reporting period.</t>
  </si>
  <si>
    <t>IMF</t>
  </si>
  <si>
    <t>WB Group</t>
  </si>
  <si>
    <t>Multilateral creditors</t>
  </si>
  <si>
    <t xml:space="preserve">IBRD </t>
  </si>
  <si>
    <t>CEB</t>
  </si>
  <si>
    <t>Bilateral creditors</t>
  </si>
  <si>
    <t>France</t>
  </si>
  <si>
    <t>Japan</t>
  </si>
  <si>
    <t>Canada</t>
  </si>
  <si>
    <t xml:space="preserve">Poland </t>
  </si>
  <si>
    <t xml:space="preserve">Russia </t>
  </si>
  <si>
    <t>Austria</t>
  </si>
  <si>
    <t>USA</t>
  </si>
  <si>
    <t>Germany</t>
  </si>
  <si>
    <t>Debt of ATU</t>
  </si>
  <si>
    <t>NEFCO</t>
  </si>
  <si>
    <t>Debt of public corporations</t>
  </si>
  <si>
    <t>Non-guaranteed private debt</t>
  </si>
  <si>
    <t>Private external debt</t>
  </si>
  <si>
    <t>Nonfinancial corporations</t>
  </si>
  <si>
    <t>Direct investment: intercompany lending</t>
  </si>
  <si>
    <t>Households and NPISHs</t>
  </si>
  <si>
    <t>ERBD</t>
  </si>
  <si>
    <t>BSTDB</t>
  </si>
  <si>
    <t>IFC</t>
  </si>
  <si>
    <t>Deposit-taking corporations, except the central bank</t>
  </si>
  <si>
    <t>Trade credits and advances</t>
  </si>
  <si>
    <t>Debt liabilities of direct investment enterprises to direct investors</t>
  </si>
  <si>
    <t>Partner country</t>
  </si>
  <si>
    <t>Ukraine</t>
  </si>
  <si>
    <t>Turkey</t>
  </si>
  <si>
    <t>Czechia</t>
  </si>
  <si>
    <t xml:space="preserve">Italy </t>
  </si>
  <si>
    <t xml:space="preserve">Netherlands </t>
  </si>
  <si>
    <t>Hungary</t>
  </si>
  <si>
    <t>Live animals</t>
  </si>
  <si>
    <t>Vegetable products</t>
  </si>
  <si>
    <t>Animal or vegetable fats</t>
  </si>
  <si>
    <t>Prepared foodstuffs</t>
  </si>
  <si>
    <t>Plastics and articles thereof</t>
  </si>
  <si>
    <t>Base metals</t>
  </si>
  <si>
    <t>Exports, by regions</t>
  </si>
  <si>
    <t>Imports, by regions</t>
  </si>
  <si>
    <t>% in total</t>
  </si>
  <si>
    <t xml:space="preserve">The increase in imports of energy products and electricity in the second quarter of 2025, compared with the same period of the previous year, was driven by the growth in imports of electricity and natural gas.
</t>
  </si>
  <si>
    <t>Manufacturing services on physical inputs</t>
  </si>
  <si>
    <t>Government goods and services n.i.e.</t>
  </si>
  <si>
    <t>Personal, cultural, and recreational services</t>
  </si>
  <si>
    <t>Technical, trade-related, and other business services</t>
  </si>
  <si>
    <t>Personal</t>
  </si>
  <si>
    <t>Business</t>
  </si>
  <si>
    <t>Sea</t>
  </si>
  <si>
    <t>Air</t>
  </si>
  <si>
    <t>Computer</t>
  </si>
  <si>
    <t>Software</t>
  </si>
  <si>
    <t>Other computer services</t>
  </si>
  <si>
    <t xml:space="preserve">Compensation of employees </t>
  </si>
  <si>
    <t>Other primary income</t>
  </si>
  <si>
    <t>… from reserve assets</t>
  </si>
  <si>
    <t>… from other investment</t>
  </si>
  <si>
    <t>Direct investment income</t>
  </si>
  <si>
    <t>Income from other investment</t>
  </si>
  <si>
    <t>Current international cooperation, net</t>
  </si>
  <si>
    <t>Personal transfers, net</t>
  </si>
  <si>
    <t>Other secondary income, net</t>
  </si>
  <si>
    <t>Balance / GDP (%, right scale)</t>
  </si>
  <si>
    <t xml:space="preserve">Current taxes on income, wealth, etc. </t>
  </si>
  <si>
    <t>Social contributions</t>
  </si>
  <si>
    <t>Miscellaneous current transfers of general government</t>
  </si>
  <si>
    <t>Personal transfers*</t>
  </si>
  <si>
    <t>Other current transfers**</t>
  </si>
  <si>
    <t>Inflows</t>
  </si>
  <si>
    <t>Outflows</t>
  </si>
  <si>
    <t>Legend</t>
  </si>
  <si>
    <t>Capital transfers between households</t>
  </si>
  <si>
    <t>Personal remittances (inflows) to GDP (%)</t>
  </si>
  <si>
    <t xml:space="preserve">CIS </t>
  </si>
  <si>
    <t xml:space="preserve">Personal remittances, by region </t>
  </si>
  <si>
    <t xml:space="preserve">In the Quarter II, 2025, the main creditor of general government  was the European Commission.	</t>
  </si>
  <si>
    <t>Position as of 
12/31/2024*</t>
  </si>
  <si>
    <t>Position as of
06/30/2025</t>
  </si>
  <si>
    <t>Public, of which:</t>
  </si>
  <si>
    <t>Government</t>
  </si>
  <si>
    <t>Private</t>
  </si>
  <si>
    <t>Note: External debt indicators by remaining maturity are calculated additionally and are subject to a different data revision policy than the external sector statistics. Thus, they are revised for three quarters prior to the reporting period.</t>
  </si>
  <si>
    <t>+ 3,6 times</t>
  </si>
  <si>
    <t>Direct governmental debt</t>
  </si>
  <si>
    <t xml:space="preserve"> IMF</t>
  </si>
  <si>
    <t>06/30/2025</t>
  </si>
  <si>
    <t>Foreign financial assets / GDP</t>
  </si>
  <si>
    <t>2025 II /
2024 II</t>
  </si>
  <si>
    <t>Position of direct investment equity and shares from EU and other countries increased compared to 12/31/2024.</t>
  </si>
  <si>
    <t>Table 12. Main indicators of the external debt, at the end of period</t>
  </si>
  <si>
    <t>Source: Calculated by NBM based on NBS IMTS data</t>
  </si>
  <si>
    <t>Chart 15. Financial account, financial assets and liabilities by functional categories in Quarter II, 2025 (US$ million)</t>
  </si>
  <si>
    <t>Net inflows of financial assets resulted from transactions involving the reduction of assets in the form of currency and deposits and trade credits and advances, while reserve assets increased. Net inflows of liabilities resulted from transactions of liabilities in the form of loans, and direct investment (reinvested earning).</t>
  </si>
  <si>
    <t>In Quarter II, 2025, the trade deficits with all geographical regions increased compared with the same period of the previous year.</t>
  </si>
  <si>
    <t>Chart 7. Export and import of goods by categories and geographical regions</t>
  </si>
  <si>
    <t>Exports of goods decreased as a result of reduced deliveries to all geographical regions, while imports increased due to those from the EU and other countries. Agrifood products were the main category of exported goods and machinery, appliances and equipment - the main category of imported goods.</t>
  </si>
  <si>
    <t>The decline in the services surplus was driven by the higher growth rate of imports compared to the growth of exports.</t>
  </si>
  <si>
    <t>In the  second quarter of 2025, travel was the main category of exported services, followed by computer services and transport, while for imports the main categories were travel and transport.</t>
  </si>
  <si>
    <t>Table 7. Net financial flows</t>
  </si>
  <si>
    <t>** flows valued at daily exchange rate</t>
  </si>
  <si>
    <t xml:space="preserve">The GDP of the Republic of Moldova, as well as of its trading partners, grew in the second quarter, 2025. </t>
  </si>
  <si>
    <t>In Quarter II, 2025, the current account deficit increased and the financial account recorded net inflows of financial resources.</t>
  </si>
  <si>
    <t>In Quarter II, 2025, the trade openness of the economy decreased compared to the similar period of the previous year, while financial oppeness increased.</t>
  </si>
  <si>
    <t xml:space="preserve">The increase of the current account deficit in Quarter II, 2025 was caused by the widening of the trade in goods deficit, unfavourable dynamics of the primary income and the services balances, while the secondary income balance increased.  </t>
  </si>
  <si>
    <t>The decrease in personal remittances inflows was due to lower inflows from net compensation of employees, while the increase in outflows was caused by capital transfers between households. Both inflows and outflows of personal remittances were mostly from/to the EU.</t>
  </si>
  <si>
    <t>In Quarter II, 2025, the decline in the capital account surplus was driven by higher capital outflows to the private sector.</t>
  </si>
  <si>
    <t>Net inflows of loans liabilities (except intercompany lending) have been determined by net drawings of loans by public administration.</t>
  </si>
  <si>
    <t>Table 9. Main indicators of the international investment position, at the end of the period</t>
  </si>
  <si>
    <t xml:space="preserve">Reserve assets accounted for the biggest share in the position of financial assets, while other investments and direct investment had significant shares in the financial liabilities position. </t>
  </si>
  <si>
    <t>The major share, for both financial assets and liabilities, accounted for long-term ones.</t>
  </si>
  <si>
    <t>According to the public external debt state, as of  06/30/2025, the main external financing instrument used by the public authorities of the Republic of Moldova were loans, accounting for 91,8 percent of the total public external debt.</t>
  </si>
  <si>
    <t>Table 14. Short-term external public debt (by remaining maturity) - by sectors, at the and of period (US$ million)</t>
  </si>
  <si>
    <t>Table 15. External loans, SDR allocations and debt securities, by creditors, at the end of the period (US$ million)</t>
  </si>
  <si>
    <t>As of 06/30/2025, private external debt increased compared to the end of 2024, being mainly contracted on long-term basis, and the main instruments were loans and trade credits and advances.</t>
  </si>
  <si>
    <t>Table 16. Short-term external private debt (by remaining maturity) - by sectors, at the end of period (US$ million)</t>
  </si>
  <si>
    <t>Exports, of which:</t>
  </si>
  <si>
    <t>Imports, of which: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</si>
</sst>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0.0"/>
    <numFmt numFmtId="165" formatCode="#,##0.0"/>
    <numFmt numFmtId="166" formatCode="_-* #,##0.00\ _₽_-;\-* #,##0.00\ _₽_-;_-* &quot;-&quot;??\ _₽_-;_-@_-"/>
    <numFmt numFmtId="167" formatCode="_-* #,##0.00\ _L_-;\-* #,##0.00\ _L_-;_-* &quot;-&quot;??\ _L_-;_-@_-"/>
    <numFmt numFmtId="168" formatCode="0.0%"/>
    <numFmt numFmtId="169" formatCode="0.0000"/>
    <numFmt numFmtId="170" formatCode="0.00000"/>
    <numFmt numFmtId="171" formatCode="0.000000"/>
    <numFmt numFmtId="172" formatCode="0.000"/>
  </numFmts>
  <fonts count="10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04"/>
    </font>
    <font>
      <sz val="10"/>
      <name val="PermianSerifTypeface"/>
      <family val="3"/>
    </font>
    <font>
      <b/>
      <sz val="10"/>
      <name val="PermianSerifTypeface"/>
      <family val="3"/>
    </font>
    <font>
      <sz val="10"/>
      <name val="Arial Cyr"/>
      <charset val="204"/>
    </font>
    <font>
      <sz val="10"/>
      <color theme="1"/>
      <name val="Times New Roman"/>
      <family val="1"/>
      <charset val="204"/>
    </font>
    <font>
      <sz val="11"/>
      <color theme="1"/>
      <name val="Calibri"/>
      <family val="2"/>
      <charset val="204"/>
      <scheme val="minor"/>
    </font>
    <font>
      <sz val="11"/>
      <color theme="0"/>
      <name val="Calibri"/>
      <family val="2"/>
      <charset val="204"/>
      <scheme val="minor"/>
    </font>
    <font>
      <sz val="11"/>
      <color indexed="8"/>
      <name val="Calibri"/>
      <family val="2"/>
      <charset val="204"/>
    </font>
    <font>
      <sz val="9"/>
      <color indexed="81"/>
      <name val="Tahoma"/>
      <family val="2"/>
      <charset val="204"/>
    </font>
    <font>
      <b/>
      <sz val="9"/>
      <color indexed="81"/>
      <name val="Tahoma"/>
      <family val="2"/>
      <charset val="204"/>
    </font>
    <font>
      <u/>
      <sz val="11"/>
      <color theme="10"/>
      <name val="Calibri"/>
      <family val="2"/>
      <scheme val="minor"/>
    </font>
    <font>
      <sz val="9"/>
      <name val="Times New Roman"/>
      <family val="1"/>
      <charset val="204"/>
    </font>
    <font>
      <sz val="8"/>
      <name val="Calibri"/>
      <family val="2"/>
      <scheme val="minor"/>
    </font>
    <font>
      <sz val="8"/>
      <name val="Cambria"/>
      <family val="1"/>
      <charset val="204"/>
    </font>
    <font>
      <b/>
      <sz val="9"/>
      <color rgb="FF000000"/>
      <name val="Cambria"/>
      <family val="1"/>
      <charset val="204"/>
    </font>
    <font>
      <b/>
      <sz val="9"/>
      <color theme="1"/>
      <name val="Cambria"/>
      <family val="1"/>
      <charset val="204"/>
    </font>
    <font>
      <sz val="9"/>
      <color rgb="FF000000"/>
      <name val="Cambria"/>
      <family val="1"/>
      <charset val="204"/>
    </font>
    <font>
      <sz val="9"/>
      <color theme="1"/>
      <name val="Cambria"/>
      <family val="1"/>
      <charset val="204"/>
    </font>
    <font>
      <i/>
      <sz val="9"/>
      <color rgb="FF000000"/>
      <name val="Cambria"/>
      <family val="1"/>
      <charset val="204"/>
    </font>
    <font>
      <i/>
      <sz val="9"/>
      <color theme="1"/>
      <name val="Cambria"/>
      <family val="1"/>
      <charset val="204"/>
    </font>
    <font>
      <sz val="11"/>
      <color theme="1"/>
      <name val="Cambria"/>
      <family val="1"/>
      <charset val="204"/>
    </font>
    <font>
      <b/>
      <sz val="11"/>
      <color rgb="FF984806"/>
      <name val="Cambria"/>
      <family val="1"/>
      <charset val="204"/>
    </font>
    <font>
      <sz val="12"/>
      <color rgb="FF984806"/>
      <name val="Cambria"/>
      <family val="1"/>
      <charset val="204"/>
    </font>
    <font>
      <b/>
      <sz val="11"/>
      <name val="Cambria"/>
      <family val="1"/>
      <charset val="204"/>
    </font>
    <font>
      <b/>
      <sz val="8"/>
      <name val="Cambria"/>
      <family val="1"/>
      <charset val="204"/>
    </font>
    <font>
      <b/>
      <sz val="10"/>
      <color theme="1"/>
      <name val="Cambria"/>
      <family val="1"/>
      <charset val="204"/>
    </font>
    <font>
      <sz val="12"/>
      <name val="Cambria"/>
      <family val="1"/>
      <charset val="204"/>
    </font>
    <font>
      <b/>
      <sz val="10"/>
      <name val="Cambria"/>
      <family val="1"/>
      <charset val="204"/>
    </font>
    <font>
      <sz val="10"/>
      <color theme="1"/>
      <name val="Cambria"/>
      <family val="1"/>
      <charset val="204"/>
    </font>
    <font>
      <i/>
      <sz val="8"/>
      <color theme="1"/>
      <name val="Cambria"/>
      <family val="1"/>
      <charset val="204"/>
    </font>
    <font>
      <sz val="8"/>
      <color theme="1"/>
      <name val="Cambria"/>
      <family val="1"/>
      <charset val="204"/>
    </font>
    <font>
      <sz val="10"/>
      <color rgb="FFFF0000"/>
      <name val="Cambria"/>
      <family val="1"/>
      <charset val="204"/>
    </font>
    <font>
      <sz val="11"/>
      <name val="Cambria"/>
      <family val="1"/>
      <charset val="204"/>
    </font>
    <font>
      <sz val="8"/>
      <color rgb="FF000000"/>
      <name val="Cambria"/>
      <family val="1"/>
      <charset val="204"/>
    </font>
    <font>
      <sz val="8"/>
      <color rgb="FFFF0000"/>
      <name val="Cambria"/>
      <family val="1"/>
      <charset val="204"/>
    </font>
    <font>
      <b/>
      <sz val="8"/>
      <color theme="1"/>
      <name val="Cambria"/>
      <family val="1"/>
      <charset val="204"/>
    </font>
    <font>
      <b/>
      <sz val="11"/>
      <color theme="1"/>
      <name val="Cambria"/>
      <family val="1"/>
      <charset val="204"/>
    </font>
    <font>
      <b/>
      <sz val="8"/>
      <color rgb="FF000000"/>
      <name val="Cambria"/>
      <family val="1"/>
      <charset val="204"/>
    </font>
    <font>
      <i/>
      <sz val="8"/>
      <name val="Cambria"/>
      <family val="1"/>
      <charset val="204"/>
    </font>
    <font>
      <i/>
      <sz val="8"/>
      <color rgb="FF000000"/>
      <name val="Cambria"/>
      <family val="1"/>
      <charset val="204"/>
    </font>
    <font>
      <sz val="11"/>
      <color rgb="FFFF0000"/>
      <name val="Cambria"/>
      <family val="1"/>
      <charset val="204"/>
    </font>
    <font>
      <sz val="10"/>
      <name val="Cambria"/>
      <family val="1"/>
      <charset val="204"/>
    </font>
    <font>
      <b/>
      <sz val="9"/>
      <name val="Cambria"/>
      <family val="1"/>
      <charset val="204"/>
    </font>
    <font>
      <i/>
      <sz val="9"/>
      <name val="Cambria"/>
      <family val="1"/>
      <charset val="204"/>
    </font>
    <font>
      <sz val="9"/>
      <name val="Cambria"/>
      <family val="1"/>
      <charset val="204"/>
    </font>
    <font>
      <sz val="9"/>
      <color rgb="FFFF0000"/>
      <name val="Cambria"/>
      <family val="1"/>
      <charset val="204"/>
    </font>
    <font>
      <b/>
      <sz val="9"/>
      <color rgb="FF984806"/>
      <name val="Cambria"/>
      <family val="1"/>
      <charset val="204"/>
    </font>
    <font>
      <sz val="9"/>
      <color rgb="FF984806"/>
      <name val="Cambria"/>
      <family val="1"/>
      <charset val="204"/>
    </font>
    <font>
      <sz val="12"/>
      <color rgb="FFFF0000"/>
      <name val="Cambria"/>
      <family val="1"/>
      <charset val="204"/>
    </font>
    <font>
      <b/>
      <sz val="11"/>
      <name val="Cambria"/>
      <family val="1"/>
      <charset val="238"/>
    </font>
    <font>
      <b/>
      <sz val="11"/>
      <color theme="1"/>
      <name val="Cambria"/>
      <family val="1"/>
      <charset val="238"/>
    </font>
    <font>
      <sz val="11"/>
      <color theme="1"/>
      <name val="Cambria"/>
      <family val="1"/>
      <charset val="238"/>
    </font>
    <font>
      <sz val="11"/>
      <color theme="1"/>
      <name val="Cambria"/>
      <family val="1"/>
    </font>
    <font>
      <b/>
      <sz val="11"/>
      <name val="Cambria"/>
      <family val="1"/>
    </font>
    <font>
      <sz val="11"/>
      <color rgb="FF000000"/>
      <name val="Cambria"/>
      <family val="1"/>
      <charset val="204"/>
    </font>
    <font>
      <b/>
      <sz val="11"/>
      <color rgb="FF000000"/>
      <name val="Cambria"/>
      <family val="1"/>
      <charset val="204"/>
    </font>
    <font>
      <sz val="11"/>
      <color indexed="8"/>
      <name val="Cambria"/>
      <family val="1"/>
      <charset val="204"/>
    </font>
    <font>
      <b/>
      <sz val="8"/>
      <color indexed="8"/>
      <name val="Cambria"/>
      <family val="1"/>
      <charset val="204"/>
    </font>
    <font>
      <sz val="8"/>
      <color indexed="8"/>
      <name val="Cambria"/>
      <family val="1"/>
      <charset val="204"/>
    </font>
    <font>
      <b/>
      <sz val="10"/>
      <color theme="0"/>
      <name val="Cambria"/>
      <family val="1"/>
      <charset val="204"/>
    </font>
    <font>
      <sz val="11"/>
      <color rgb="FF7E4824"/>
      <name val="Cambria"/>
      <family val="1"/>
      <charset val="204"/>
    </font>
    <font>
      <u/>
      <sz val="11"/>
      <color theme="10"/>
      <name val="Cambria"/>
      <family val="1"/>
      <charset val="204"/>
    </font>
    <font>
      <i/>
      <u/>
      <sz val="8"/>
      <name val="Cambria"/>
      <family val="1"/>
      <charset val="204"/>
    </font>
    <font>
      <b/>
      <sz val="11"/>
      <color rgb="FFFF0000"/>
      <name val="Cambria"/>
      <family val="1"/>
      <charset val="204"/>
    </font>
    <font>
      <b/>
      <sz val="16"/>
      <name val="Cambria"/>
      <family val="1"/>
      <charset val="204"/>
    </font>
    <font>
      <b/>
      <sz val="10"/>
      <color rgb="FFFF0000"/>
      <name val="Cambria"/>
      <family val="1"/>
      <charset val="204"/>
    </font>
    <font>
      <sz val="11"/>
      <color rgb="FF984806"/>
      <name val="Cambria"/>
      <family val="1"/>
      <charset val="204"/>
    </font>
    <font>
      <sz val="9"/>
      <color rgb="FFFFFFFF"/>
      <name val="Cambria"/>
      <family val="1"/>
      <charset val="204"/>
    </font>
    <font>
      <b/>
      <sz val="9"/>
      <color rgb="FFFFFFFF"/>
      <name val="Cambria"/>
      <family val="1"/>
      <charset val="204"/>
    </font>
    <font>
      <b/>
      <sz val="11"/>
      <color theme="1"/>
      <name val="Calibri"/>
      <family val="2"/>
      <scheme val="minor"/>
    </font>
    <font>
      <sz val="11"/>
      <name val="Cambria"/>
      <family val="1"/>
    </font>
    <font>
      <sz val="9"/>
      <name val="Cambria"/>
      <family val="1"/>
    </font>
    <font>
      <b/>
      <sz val="11"/>
      <color rgb="FFFF0000"/>
      <name val="Cambria"/>
      <family val="1"/>
    </font>
    <font>
      <b/>
      <sz val="10"/>
      <color rgb="FFFF0000"/>
      <name val="Cambria"/>
      <family val="1"/>
    </font>
    <font>
      <b/>
      <i/>
      <sz val="9"/>
      <color rgb="FF000000"/>
      <name val="Cambria"/>
      <family val="1"/>
      <charset val="204"/>
    </font>
    <font>
      <i/>
      <sz val="8"/>
      <color rgb="FFFF0000"/>
      <name val="Cambria"/>
      <family val="1"/>
      <charset val="204"/>
    </font>
    <font>
      <b/>
      <sz val="8"/>
      <name val="Cambria"/>
      <family val="1"/>
      <charset val="238"/>
    </font>
    <font>
      <b/>
      <sz val="11"/>
      <color theme="1"/>
      <name val="Calibri"/>
      <family val="2"/>
      <charset val="204"/>
      <scheme val="minor"/>
    </font>
    <font>
      <sz val="9"/>
      <color theme="0"/>
      <name val="Cambria"/>
      <family val="1"/>
      <charset val="204"/>
    </font>
    <font>
      <sz val="8"/>
      <color theme="0"/>
      <name val="Cambria"/>
      <family val="1"/>
      <charset val="204"/>
    </font>
    <font>
      <b/>
      <sz val="8"/>
      <color theme="1"/>
      <name val="Calibri"/>
      <family val="2"/>
      <charset val="204"/>
      <scheme val="minor"/>
    </font>
    <font>
      <sz val="8"/>
      <color theme="1"/>
      <name val="Calibri"/>
      <family val="2"/>
      <scheme val="minor"/>
    </font>
    <font>
      <b/>
      <sz val="9"/>
      <color rgb="FF000000"/>
      <name val="Cambria"/>
      <family val="1"/>
      <charset val="238"/>
    </font>
    <font>
      <i/>
      <sz val="9"/>
      <color rgb="FFFF0000"/>
      <name val="Cambria"/>
      <family val="1"/>
      <charset val="204"/>
    </font>
    <font>
      <i/>
      <sz val="8"/>
      <color indexed="8"/>
      <name val="Cambria"/>
      <family val="1"/>
      <charset val="204"/>
    </font>
    <font>
      <sz val="16"/>
      <color theme="1"/>
      <name val="Cambria"/>
      <family val="1"/>
      <charset val="204"/>
    </font>
    <font>
      <sz val="10"/>
      <name val="Cambria"/>
      <family val="1"/>
      <charset val="238"/>
    </font>
    <font>
      <sz val="10"/>
      <color theme="1"/>
      <name val="Cambria"/>
      <family val="1"/>
      <charset val="238"/>
    </font>
    <font>
      <b/>
      <sz val="8"/>
      <name val="PermianSerifTypeface"/>
      <charset val="204"/>
    </font>
    <font>
      <sz val="8"/>
      <name val="PermianSerifTypeface"/>
      <charset val="204"/>
    </font>
    <font>
      <sz val="8"/>
      <name val="Cambria"/>
      <family val="1"/>
    </font>
    <font>
      <b/>
      <sz val="8"/>
      <name val="Cambria"/>
      <family val="1"/>
    </font>
    <font>
      <sz val="8"/>
      <color rgb="FF984806"/>
      <name val="Cambria"/>
      <family val="1"/>
      <charset val="204"/>
    </font>
    <font>
      <b/>
      <sz val="9"/>
      <name val="Cambria"/>
      <family val="1"/>
    </font>
    <font>
      <sz val="9"/>
      <color theme="1"/>
      <name val="Cambria"/>
      <family val="1"/>
    </font>
    <font>
      <sz val="8"/>
      <color theme="1"/>
      <name val="PermianSerifTypeface"/>
      <charset val="204"/>
    </font>
    <font>
      <sz val="9"/>
      <color theme="1"/>
      <name val="Cambria"/>
      <family val="1"/>
      <charset val="238"/>
    </font>
    <font>
      <sz val="8"/>
      <color indexed="10"/>
      <name val="Cambria"/>
      <family val="1"/>
      <charset val="204"/>
    </font>
    <font>
      <sz val="8"/>
      <color rgb="FF0070C0"/>
      <name val="Cambria"/>
      <family val="1"/>
      <charset val="204"/>
    </font>
    <font>
      <sz val="9"/>
      <color theme="1"/>
      <name val="Calibri"/>
      <family val="2"/>
      <scheme val="minor"/>
    </font>
  </fonts>
  <fills count="12">
    <fill>
      <patternFill patternType="none"/>
    </fill>
    <fill>
      <patternFill patternType="gray125"/>
    </fill>
    <fill>
      <patternFill patternType="solid">
        <fgColor theme="9"/>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5F5F5"/>
        <bgColor indexed="64"/>
      </patternFill>
    </fill>
    <fill>
      <patternFill patternType="solid">
        <fgColor rgb="FFD8D9D9"/>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bottom style="thick">
        <color rgb="FFFFFFFF"/>
      </bottom>
      <diagonal/>
    </border>
    <border>
      <left/>
      <right/>
      <top/>
      <bottom style="thick">
        <color rgb="FFFFFFFF"/>
      </bottom>
      <diagonal/>
    </border>
    <border>
      <left/>
      <right/>
      <top style="thick">
        <color rgb="FFFFFFFF"/>
      </top>
      <bottom/>
      <diagonal/>
    </border>
    <border>
      <left style="thin">
        <color indexed="64"/>
      </left>
      <right/>
      <top/>
      <bottom style="thin">
        <color indexed="64"/>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style="medium">
        <color theme="0"/>
      </left>
      <right style="medium">
        <color theme="0"/>
      </right>
      <top/>
      <bottom style="thick">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top/>
      <bottom style="medium">
        <color theme="0"/>
      </bottom>
      <diagonal/>
    </border>
    <border>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thick">
        <color rgb="FFFFFFFF"/>
      </top>
      <bottom style="thick">
        <color theme="0"/>
      </bottom>
      <diagonal/>
    </border>
    <border>
      <left style="medium">
        <color theme="0"/>
      </left>
      <right style="medium">
        <color theme="0"/>
      </right>
      <top style="thick">
        <color rgb="FFFFFFFF"/>
      </top>
      <bottom style="thick">
        <color theme="0"/>
      </bottom>
      <diagonal/>
    </border>
    <border>
      <left/>
      <right/>
      <top style="thick">
        <color theme="0"/>
      </top>
      <bottom style="thick">
        <color theme="0"/>
      </bottom>
      <diagonal/>
    </border>
    <border>
      <left style="medium">
        <color theme="0"/>
      </left>
      <right style="medium">
        <color theme="0"/>
      </right>
      <top style="thick">
        <color theme="0"/>
      </top>
      <bottom style="thick">
        <color theme="0"/>
      </bottom>
      <diagonal/>
    </border>
    <border>
      <left/>
      <right/>
      <top/>
      <bottom style="thick">
        <color theme="0"/>
      </bottom>
      <diagonal/>
    </border>
    <border>
      <left/>
      <right style="medium">
        <color rgb="FFFFFFFF"/>
      </right>
      <top/>
      <bottom style="thick">
        <color theme="0"/>
      </bottom>
      <diagonal/>
    </border>
    <border>
      <left style="medium">
        <color rgb="FFFFFFFF"/>
      </left>
      <right style="medium">
        <color rgb="FFFFFFFF"/>
      </right>
      <top/>
      <bottom style="thick">
        <color theme="0"/>
      </bottom>
      <diagonal/>
    </border>
    <border>
      <left style="medium">
        <color rgb="FFFFFFFF"/>
      </left>
      <right style="medium">
        <color rgb="FFFFFFFF"/>
      </right>
      <top style="medium">
        <color rgb="FFFFFFFF"/>
      </top>
      <bottom style="thick">
        <color theme="0"/>
      </bottom>
      <diagonal/>
    </border>
    <border>
      <left style="medium">
        <color rgb="FFFFFFFF"/>
      </left>
      <right/>
      <top/>
      <bottom style="thick">
        <color theme="0"/>
      </bottom>
      <diagonal/>
    </border>
    <border>
      <left/>
      <right/>
      <top style="thick">
        <color rgb="FFFFFFFF"/>
      </top>
      <bottom style="thick">
        <color rgb="FFFFFFFF"/>
      </bottom>
      <diagonal/>
    </border>
    <border>
      <left style="thin">
        <color indexed="64"/>
      </left>
      <right style="thin">
        <color indexed="64"/>
      </right>
      <top/>
      <bottom/>
      <diagonal/>
    </border>
    <border>
      <left/>
      <right style="medium">
        <color rgb="FFFFFFFF"/>
      </right>
      <top style="medium">
        <color rgb="FFFFFFFF"/>
      </top>
      <bottom style="medium">
        <color rgb="FFFFFFFF"/>
      </bottom>
      <diagonal/>
    </border>
    <border>
      <left style="medium">
        <color theme="0"/>
      </left>
      <right/>
      <top/>
      <bottom style="medium">
        <color rgb="FFFFFFFF"/>
      </bottom>
      <diagonal/>
    </border>
    <border>
      <left style="medium">
        <color rgb="FFFFFFFF"/>
      </left>
      <right/>
      <top/>
      <bottom/>
      <diagonal/>
    </border>
    <border>
      <left style="medium">
        <color theme="0"/>
      </left>
      <right style="medium">
        <color theme="0"/>
      </right>
      <top style="medium">
        <color theme="0"/>
      </top>
      <bottom style="medium">
        <color theme="0"/>
      </bottom>
      <diagonal/>
    </border>
    <border>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style="medium">
        <color rgb="FFFFFFFF"/>
      </left>
      <right style="medium">
        <color rgb="FFFFFFFF"/>
      </right>
      <top/>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right style="medium">
        <color rgb="FFFFFFFF"/>
      </right>
      <top style="thick">
        <color rgb="FFFFFFFF"/>
      </top>
      <bottom/>
      <diagonal/>
    </border>
    <border>
      <left style="medium">
        <color theme="0"/>
      </left>
      <right style="medium">
        <color theme="0"/>
      </right>
      <top/>
      <bottom/>
      <diagonal/>
    </border>
    <border>
      <left/>
      <right style="medium">
        <color rgb="FFFFFFFF"/>
      </right>
      <top style="thick">
        <color rgb="FFFFFFFF"/>
      </top>
      <bottom style="medium">
        <color theme="0"/>
      </bottom>
      <diagonal/>
    </border>
    <border>
      <left/>
      <right style="medium">
        <color rgb="FFFFFFFF"/>
      </right>
      <top style="medium">
        <color theme="0"/>
      </top>
      <bottom style="medium">
        <color theme="0"/>
      </bottom>
      <diagonal/>
    </border>
    <border>
      <left style="medium">
        <color theme="0"/>
      </left>
      <right/>
      <top/>
      <bottom/>
      <diagonal/>
    </border>
    <border>
      <left style="medium">
        <color theme="0"/>
      </left>
      <right style="medium">
        <color theme="0"/>
      </right>
      <top/>
      <bottom style="medium">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FFFFFF"/>
      </left>
      <right/>
      <top/>
      <bottom style="medium">
        <color theme="0"/>
      </bottom>
      <diagonal/>
    </border>
    <border>
      <left/>
      <right style="medium">
        <color rgb="FFFFFFFF"/>
      </right>
      <top/>
      <bottom style="medium">
        <color theme="0"/>
      </bottom>
      <diagonal/>
    </border>
    <border>
      <left/>
      <right style="medium">
        <color theme="0"/>
      </right>
      <top/>
      <bottom/>
      <diagonal/>
    </border>
    <border>
      <left/>
      <right style="medium">
        <color theme="0"/>
      </right>
      <top/>
      <bottom style="medium">
        <color theme="0"/>
      </bottom>
      <diagonal/>
    </border>
    <border>
      <left/>
      <right style="medium">
        <color theme="0"/>
      </right>
      <top style="medium">
        <color rgb="FFFFFFFF"/>
      </top>
      <bottom style="medium">
        <color rgb="FFFFFFFF"/>
      </bottom>
      <diagonal/>
    </border>
    <border>
      <left/>
      <right/>
      <top/>
      <bottom style="thin">
        <color indexed="64"/>
      </bottom>
      <diagonal/>
    </border>
    <border>
      <left/>
      <right/>
      <top style="thick">
        <color theme="0"/>
      </top>
      <bottom style="thick">
        <color rgb="FFFFFFFF"/>
      </bottom>
      <diagonal/>
    </border>
    <border>
      <left/>
      <right style="medium">
        <color theme="0"/>
      </right>
      <top/>
      <bottom style="medium">
        <color rgb="FFFFFFFF"/>
      </bottom>
      <diagonal/>
    </border>
    <border>
      <left style="medium">
        <color rgb="FFFFFFFF"/>
      </left>
      <right/>
      <top style="medium">
        <color theme="0"/>
      </top>
      <bottom style="medium">
        <color theme="0"/>
      </bottom>
      <diagonal/>
    </border>
    <border>
      <left style="medium">
        <color rgb="FFFFFFFF"/>
      </left>
      <right/>
      <top style="medium">
        <color theme="0"/>
      </top>
      <bottom/>
      <diagonal/>
    </border>
    <border>
      <left/>
      <right/>
      <top style="medium">
        <color theme="0"/>
      </top>
      <bottom/>
      <diagonal/>
    </border>
    <border>
      <left style="thin">
        <color theme="0"/>
      </left>
      <right/>
      <top style="medium">
        <color theme="0"/>
      </top>
      <bottom style="medium">
        <color theme="0"/>
      </bottom>
      <diagonal/>
    </border>
    <border>
      <left style="thin">
        <color theme="0"/>
      </left>
      <right/>
      <top/>
      <bottom/>
      <diagonal/>
    </border>
    <border>
      <left style="medium">
        <color theme="0"/>
      </left>
      <right/>
      <top style="thick">
        <color theme="0"/>
      </top>
      <bottom style="medium">
        <color theme="0"/>
      </bottom>
      <diagonal/>
    </border>
    <border>
      <left style="thick">
        <color rgb="FFFFFFFF"/>
      </left>
      <right/>
      <top/>
      <bottom style="thick">
        <color rgb="FFFFFFFF"/>
      </bottom>
      <diagonal/>
    </border>
    <border>
      <left style="thick">
        <color rgb="FFFFFFFF"/>
      </left>
      <right/>
      <top style="thick">
        <color rgb="FFFFFFFF"/>
      </top>
      <bottom style="thick">
        <color rgb="FFFFFFFF"/>
      </bottom>
      <diagonal/>
    </border>
    <border>
      <left/>
      <right style="medium">
        <color rgb="FFFFFFFF"/>
      </right>
      <top style="thick">
        <color rgb="FFFFFFFF"/>
      </top>
      <bottom style="medium">
        <color rgb="FFFFFFFF"/>
      </bottom>
      <diagonal/>
    </border>
    <border>
      <left/>
      <right/>
      <top style="thick">
        <color rgb="FFFFFFFF"/>
      </top>
      <bottom style="medium">
        <color rgb="FFFFFFFF"/>
      </bottom>
      <diagonal/>
    </border>
    <border>
      <left style="medium">
        <color rgb="FFFFFFFF"/>
      </left>
      <right/>
      <top style="thick">
        <color rgb="FFFFFFFF"/>
      </top>
      <bottom style="medium">
        <color rgb="FFFFFFFF"/>
      </bottom>
      <diagonal/>
    </border>
    <border>
      <left/>
      <right style="medium">
        <color theme="0"/>
      </right>
      <top/>
      <bottom style="thick">
        <color rgb="FFFFFFFF"/>
      </bottom>
      <diagonal/>
    </border>
    <border>
      <left style="medium">
        <color rgb="FFFFFFFF"/>
      </left>
      <right/>
      <top style="medium">
        <color rgb="FFFFFFFF"/>
      </top>
      <bottom style="medium">
        <color theme="0"/>
      </bottom>
      <diagonal/>
    </border>
    <border>
      <left/>
      <right/>
      <top style="medium">
        <color rgb="FFFFFFFF"/>
      </top>
      <bottom style="medium">
        <color theme="0"/>
      </bottom>
      <diagonal/>
    </border>
    <border>
      <left style="medium">
        <color theme="0"/>
      </left>
      <right style="medium">
        <color theme="0"/>
      </right>
      <top style="medium">
        <color theme="0"/>
      </top>
      <bottom/>
      <diagonal/>
    </border>
    <border>
      <left style="medium">
        <color rgb="FFFFFFFF"/>
      </left>
      <right style="medium">
        <color rgb="FFFFFFFF"/>
      </right>
      <top style="medium">
        <color theme="0"/>
      </top>
      <bottom style="medium">
        <color rgb="FFFFFFFF"/>
      </bottom>
      <diagonal/>
    </border>
    <border>
      <left/>
      <right style="medium">
        <color rgb="FFFFFFFF"/>
      </right>
      <top style="medium">
        <color theme="0"/>
      </top>
      <bottom style="medium">
        <color rgb="FFFFFFFF"/>
      </bottom>
      <diagonal/>
    </border>
    <border>
      <left/>
      <right/>
      <top style="medium">
        <color theme="0"/>
      </top>
      <bottom style="medium">
        <color rgb="FFFFFFFF"/>
      </bottom>
      <diagonal/>
    </border>
    <border>
      <left/>
      <right/>
      <top style="thick">
        <color rgb="FFFFFFFF"/>
      </top>
      <bottom style="medium">
        <color theme="0"/>
      </bottom>
      <diagonal/>
    </border>
    <border>
      <left style="thick">
        <color rgb="FFFFFFFF"/>
      </left>
      <right/>
      <top style="thick">
        <color rgb="FFFFFFFF"/>
      </top>
      <bottom style="thick">
        <color theme="0"/>
      </bottom>
      <diagonal/>
    </border>
    <border>
      <left/>
      <right/>
      <top style="thick">
        <color theme="0"/>
      </top>
      <bottom/>
      <diagonal/>
    </border>
    <border>
      <left style="thick">
        <color theme="0"/>
      </left>
      <right/>
      <top/>
      <bottom/>
      <diagonal/>
    </border>
    <border>
      <left/>
      <right style="medium">
        <color theme="0"/>
      </right>
      <top style="thick">
        <color rgb="FFFFFFFF"/>
      </top>
      <bottom style="thick">
        <color rgb="FFFFFFFF"/>
      </bottom>
      <diagonal/>
    </border>
    <border>
      <left style="medium">
        <color theme="0"/>
      </left>
      <right/>
      <top style="thick">
        <color rgb="FFFFFFFF"/>
      </top>
      <bottom/>
      <diagonal/>
    </border>
    <border>
      <left style="medium">
        <color theme="0"/>
      </left>
      <right/>
      <top/>
      <bottom style="thick">
        <color rgb="FFFFFFFF"/>
      </bottom>
      <diagonal/>
    </border>
    <border>
      <left style="medium">
        <color theme="0"/>
      </left>
      <right style="medium">
        <color theme="0"/>
      </right>
      <top style="medium">
        <color theme="0"/>
      </top>
      <bottom style="thick">
        <color rgb="FFFFFFFF"/>
      </bottom>
      <diagonal/>
    </border>
    <border>
      <left/>
      <right style="medium">
        <color theme="0"/>
      </right>
      <top style="medium">
        <color theme="0"/>
      </top>
      <bottom style="thick">
        <color rgb="FFFFFFFF"/>
      </bottom>
      <diagonal/>
    </border>
    <border>
      <left/>
      <right style="medium">
        <color theme="0"/>
      </right>
      <top style="thick">
        <color rgb="FFFFFFFF"/>
      </top>
      <bottom style="thick">
        <color theme="0"/>
      </bottom>
      <diagonal/>
    </border>
    <border>
      <left/>
      <right style="medium">
        <color theme="0"/>
      </right>
      <top style="thick">
        <color theme="0"/>
      </top>
      <bottom style="thick">
        <color theme="0"/>
      </bottom>
      <diagonal/>
    </border>
    <border>
      <left/>
      <right style="medium">
        <color theme="0"/>
      </right>
      <top/>
      <bottom style="thick">
        <color theme="0"/>
      </bottom>
      <diagonal/>
    </border>
    <border>
      <left style="medium">
        <color theme="0"/>
      </left>
      <right/>
      <top style="medium">
        <color theme="0"/>
      </top>
      <bottom style="medium">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FFFFFF"/>
      </left>
      <right style="medium">
        <color theme="0"/>
      </right>
      <top style="medium">
        <color theme="0"/>
      </top>
      <bottom style="medium">
        <color theme="0"/>
      </bottom>
      <diagonal/>
    </border>
    <border>
      <left style="medium">
        <color rgb="FFFFFFFF"/>
      </left>
      <right style="medium">
        <color theme="0"/>
      </right>
      <top/>
      <bottom/>
      <diagonal/>
    </border>
    <border>
      <left/>
      <right style="thin">
        <color indexed="64"/>
      </right>
      <top style="thin">
        <color rgb="FF000000"/>
      </top>
      <bottom style="thin">
        <color rgb="FF000000"/>
      </bottom>
      <diagonal/>
    </border>
    <border>
      <left/>
      <right style="medium">
        <color theme="0"/>
      </right>
      <top style="thick">
        <color rgb="FFFFFFFF"/>
      </top>
      <bottom style="medium">
        <color rgb="FFFFFFFF"/>
      </bottom>
      <diagonal/>
    </border>
    <border>
      <left/>
      <right style="thick">
        <color rgb="FFFFFFFF"/>
      </right>
      <top style="thick">
        <color rgb="FFFFFFFF"/>
      </top>
      <bottom style="thick">
        <color rgb="FFFFFFFF"/>
      </bottom>
      <diagonal/>
    </border>
    <border>
      <left/>
      <right style="thick">
        <color rgb="FFFFFFFF"/>
      </right>
      <top/>
      <bottom style="thick">
        <color rgb="FFFFFFFF"/>
      </bottom>
      <diagonal/>
    </border>
    <border>
      <left style="thick">
        <color rgb="FFFFFFFF"/>
      </left>
      <right/>
      <top/>
      <bottom/>
      <diagonal/>
    </border>
  </borders>
  <cellStyleXfs count="29">
    <xf numFmtId="0" fontId="0" fillId="0" borderId="0"/>
    <xf numFmtId="9" fontId="5" fillId="0" borderId="0" applyFont="0" applyFill="0" applyBorder="0" applyAlignment="0" applyProtection="0"/>
    <xf numFmtId="0" fontId="6" fillId="0" borderId="0"/>
    <xf numFmtId="0" fontId="9" fillId="0" borderId="0"/>
    <xf numFmtId="0" fontId="11" fillId="0" borderId="0"/>
    <xf numFmtId="0" fontId="12" fillId="2" borderId="0" applyNumberFormat="0" applyBorder="0" applyAlignment="0" applyProtection="0"/>
    <xf numFmtId="0" fontId="6" fillId="0" borderId="0"/>
    <xf numFmtId="0" fontId="11" fillId="0" borderId="0"/>
    <xf numFmtId="0" fontId="5" fillId="0" borderId="0"/>
    <xf numFmtId="0" fontId="13" fillId="0" borderId="0"/>
    <xf numFmtId="166" fontId="5" fillId="0" borderId="0" applyFont="0" applyFill="0" applyBorder="0" applyAlignment="0" applyProtection="0"/>
    <xf numFmtId="0" fontId="11" fillId="0" borderId="0"/>
    <xf numFmtId="0" fontId="4" fillId="0" borderId="0"/>
    <xf numFmtId="0" fontId="6" fillId="0" borderId="0"/>
    <xf numFmtId="0" fontId="4" fillId="0" borderId="0"/>
    <xf numFmtId="0" fontId="6" fillId="0" borderId="0"/>
    <xf numFmtId="0" fontId="6" fillId="0" borderId="0"/>
    <xf numFmtId="166" fontId="6" fillId="0" borderId="0" applyFont="0" applyFill="0" applyBorder="0" applyAlignment="0" applyProtection="0"/>
    <xf numFmtId="0" fontId="11" fillId="0" borderId="0"/>
    <xf numFmtId="0" fontId="3" fillId="0" borderId="0"/>
    <xf numFmtId="0" fontId="3" fillId="0" borderId="0"/>
    <xf numFmtId="0" fontId="16" fillId="0" borderId="0" applyNumberFormat="0" applyFill="0" applyBorder="0" applyAlignment="0" applyProtection="0"/>
    <xf numFmtId="0" fontId="17" fillId="0" borderId="0"/>
    <xf numFmtId="9" fontId="2" fillId="0" borderId="0" applyFont="0" applyFill="0" applyBorder="0" applyAlignment="0" applyProtection="0"/>
    <xf numFmtId="0" fontId="11" fillId="0" borderId="0"/>
    <xf numFmtId="0" fontId="1" fillId="0" borderId="0"/>
    <xf numFmtId="0" fontId="11" fillId="0" borderId="0"/>
    <xf numFmtId="0" fontId="13" fillId="0" borderId="0"/>
    <xf numFmtId="0" fontId="11" fillId="0" borderId="0"/>
  </cellStyleXfs>
  <cellXfs count="958">
    <xf numFmtId="0" fontId="0" fillId="0" borderId="0" xfId="0"/>
    <xf numFmtId="0" fontId="19" fillId="0" borderId="0" xfId="0" applyFont="1" applyAlignment="1">
      <alignment horizontal="left" vertical="center"/>
    </xf>
    <xf numFmtId="0" fontId="19" fillId="0" borderId="0" xfId="0" applyFont="1"/>
    <xf numFmtId="0" fontId="19" fillId="0" borderId="1" xfId="0" applyFont="1" applyBorder="1" applyAlignment="1">
      <alignment vertical="top" wrapText="1"/>
    </xf>
    <xf numFmtId="0" fontId="19" fillId="0" borderId="1" xfId="0" applyFont="1" applyBorder="1" applyAlignment="1">
      <alignment vertical="top"/>
    </xf>
    <xf numFmtId="0" fontId="19" fillId="0" borderId="0" xfId="0" applyFont="1" applyAlignment="1">
      <alignment horizontal="left" vertical="top"/>
    </xf>
    <xf numFmtId="0" fontId="19" fillId="0" borderId="0" xfId="0" applyFont="1" applyAlignment="1">
      <alignment vertical="top"/>
    </xf>
    <xf numFmtId="0" fontId="22" fillId="3" borderId="0" xfId="0" applyFont="1" applyFill="1" applyAlignment="1">
      <alignment vertical="center" wrapText="1"/>
    </xf>
    <xf numFmtId="0" fontId="26" fillId="0" borderId="0" xfId="0" applyFont="1"/>
    <xf numFmtId="0" fontId="26" fillId="0" borderId="0" xfId="19" applyFont="1"/>
    <xf numFmtId="0" fontId="28" fillId="0" borderId="0" xfId="0" applyFont="1" applyAlignment="1">
      <alignment horizontal="left" vertical="center"/>
    </xf>
    <xf numFmtId="0" fontId="32" fillId="0" borderId="0" xfId="0" applyFont="1" applyAlignment="1">
      <alignment horizontal="left" vertical="center"/>
    </xf>
    <xf numFmtId="0" fontId="34" fillId="0" borderId="0" xfId="0" applyFont="1" applyAlignment="1">
      <alignment vertical="top"/>
    </xf>
    <xf numFmtId="0" fontId="35" fillId="0" borderId="0" xfId="0" applyFont="1" applyAlignment="1">
      <alignment vertical="center"/>
    </xf>
    <xf numFmtId="0" fontId="36" fillId="0" borderId="0" xfId="0" applyFont="1" applyAlignment="1">
      <alignment vertical="top"/>
    </xf>
    <xf numFmtId="0" fontId="37" fillId="0" borderId="0" xfId="0" applyFont="1" applyAlignment="1">
      <alignment vertical="top"/>
    </xf>
    <xf numFmtId="2" fontId="37" fillId="0" borderId="0" xfId="0" applyNumberFormat="1" applyFont="1" applyAlignment="1">
      <alignment vertical="top"/>
    </xf>
    <xf numFmtId="2" fontId="19" fillId="0" borderId="0" xfId="0" applyNumberFormat="1" applyFont="1" applyAlignment="1">
      <alignment vertical="top"/>
    </xf>
    <xf numFmtId="2" fontId="34" fillId="0" borderId="0" xfId="0" applyNumberFormat="1" applyFont="1" applyAlignment="1">
      <alignment vertical="top"/>
    </xf>
    <xf numFmtId="0" fontId="38" fillId="0" borderId="0" xfId="0" applyFont="1"/>
    <xf numFmtId="0" fontId="36" fillId="0" borderId="0" xfId="0" applyFont="1"/>
    <xf numFmtId="0" fontId="38" fillId="0" borderId="0" xfId="0" applyFont="1" applyAlignment="1">
      <alignment horizontal="left" wrapText="1"/>
    </xf>
    <xf numFmtId="0" fontId="36" fillId="0" borderId="0" xfId="0" applyFont="1" applyAlignment="1">
      <alignment vertical="center" wrapText="1"/>
    </xf>
    <xf numFmtId="168" fontId="39" fillId="0" borderId="0" xfId="0" applyNumberFormat="1" applyFont="1"/>
    <xf numFmtId="168" fontId="40" fillId="0" borderId="0" xfId="0" applyNumberFormat="1" applyFont="1"/>
    <xf numFmtId="168" fontId="19" fillId="0" borderId="0" xfId="0" applyNumberFormat="1" applyFont="1"/>
    <xf numFmtId="168" fontId="36" fillId="0" borderId="0" xfId="0" applyNumberFormat="1" applyFont="1"/>
    <xf numFmtId="2" fontId="36" fillId="0" borderId="0" xfId="0" applyNumberFormat="1" applyFont="1"/>
    <xf numFmtId="0" fontId="41" fillId="0" borderId="0" xfId="0" applyFont="1"/>
    <xf numFmtId="0" fontId="42" fillId="0" borderId="0" xfId="0" applyFont="1" applyAlignment="1">
      <alignment vertical="center"/>
    </xf>
    <xf numFmtId="171" fontId="26" fillId="0" borderId="0" xfId="0" applyNumberFormat="1" applyFont="1"/>
    <xf numFmtId="0" fontId="27" fillId="0" borderId="0" xfId="0" applyFont="1" applyAlignment="1">
      <alignment vertical="center"/>
    </xf>
    <xf numFmtId="0" fontId="38" fillId="0" borderId="0" xfId="19" applyFont="1"/>
    <xf numFmtId="0" fontId="30" fillId="0" borderId="1" xfId="19" applyFont="1" applyBorder="1" applyAlignment="1">
      <alignment horizontal="center" vertical="center" wrapText="1"/>
    </xf>
    <xf numFmtId="0" fontId="30" fillId="0" borderId="1" xfId="13" applyFont="1" applyBorder="1" applyAlignment="1">
      <alignment wrapText="1"/>
    </xf>
    <xf numFmtId="0" fontId="42" fillId="0" borderId="0" xfId="19" applyFont="1"/>
    <xf numFmtId="2" fontId="19" fillId="0" borderId="1" xfId="0" applyNumberFormat="1" applyFont="1" applyBorder="1" applyAlignment="1">
      <alignment vertical="top"/>
    </xf>
    <xf numFmtId="2" fontId="26" fillId="0" borderId="0" xfId="19" applyNumberFormat="1" applyFont="1"/>
    <xf numFmtId="170" fontId="26" fillId="0" borderId="0" xfId="19" applyNumberFormat="1" applyFont="1"/>
    <xf numFmtId="0" fontId="42" fillId="0" borderId="0" xfId="0" applyFont="1" applyAlignment="1">
      <alignment horizontal="left" vertical="top"/>
    </xf>
    <xf numFmtId="2" fontId="22" fillId="3" borderId="6" xfId="0" applyNumberFormat="1" applyFont="1" applyFill="1" applyBorder="1" applyAlignment="1">
      <alignment horizontal="right" vertical="top" wrapText="1"/>
    </xf>
    <xf numFmtId="170" fontId="26" fillId="0" borderId="0" xfId="0" applyNumberFormat="1" applyFont="1"/>
    <xf numFmtId="0" fontId="47" fillId="0" borderId="0" xfId="13" applyFont="1"/>
    <xf numFmtId="0" fontId="29" fillId="0" borderId="0" xfId="0" applyFont="1" applyAlignment="1">
      <alignment vertical="center" wrapText="1"/>
    </xf>
    <xf numFmtId="0" fontId="38" fillId="0" borderId="0" xfId="0" applyFont="1" applyAlignment="1">
      <alignment wrapText="1"/>
    </xf>
    <xf numFmtId="0" fontId="44" fillId="0" borderId="0" xfId="0" applyFont="1" applyAlignment="1">
      <alignment vertical="center"/>
    </xf>
    <xf numFmtId="0" fontId="19" fillId="0" borderId="0" xfId="13" applyFont="1"/>
    <xf numFmtId="4" fontId="47" fillId="0" borderId="0" xfId="13" applyNumberFormat="1" applyFont="1"/>
    <xf numFmtId="0" fontId="20" fillId="7" borderId="47" xfId="0" applyFont="1" applyFill="1" applyBorder="1" applyAlignment="1">
      <alignment horizontal="center" vertical="center" wrapText="1"/>
    </xf>
    <xf numFmtId="0" fontId="20" fillId="3" borderId="6" xfId="0" applyFont="1" applyFill="1" applyBorder="1" applyAlignment="1">
      <alignment vertical="center" wrapText="1"/>
    </xf>
    <xf numFmtId="0" fontId="22" fillId="3" borderId="6" xfId="0" applyFont="1" applyFill="1" applyBorder="1" applyAlignment="1">
      <alignment horizontal="left" vertical="center" wrapText="1" indent="1"/>
    </xf>
    <xf numFmtId="0" fontId="24" fillId="3" borderId="6" xfId="0" applyFont="1" applyFill="1" applyBorder="1" applyAlignment="1">
      <alignment horizontal="left" vertical="center" wrapText="1" indent="2"/>
    </xf>
    <xf numFmtId="0" fontId="24" fillId="3" borderId="0" xfId="0" applyFont="1" applyFill="1" applyAlignment="1">
      <alignment horizontal="left" vertical="center" wrapText="1" indent="2"/>
    </xf>
    <xf numFmtId="0" fontId="20" fillId="7" borderId="15" xfId="0" applyFont="1" applyFill="1" applyBorder="1" applyAlignment="1">
      <alignment horizontal="center" vertical="center" wrapText="1"/>
    </xf>
    <xf numFmtId="2" fontId="20" fillId="3" borderId="6" xfId="0" applyNumberFormat="1" applyFont="1" applyFill="1" applyBorder="1" applyAlignment="1">
      <alignment horizontal="right" vertical="top" wrapText="1"/>
    </xf>
    <xf numFmtId="0" fontId="22" fillId="3" borderId="6" xfId="0" applyFont="1" applyFill="1" applyBorder="1" applyAlignment="1">
      <alignment horizontal="right" vertical="top" wrapText="1"/>
    </xf>
    <xf numFmtId="164" fontId="22" fillId="3" borderId="6" xfId="0" applyNumberFormat="1" applyFont="1" applyFill="1" applyBorder="1" applyAlignment="1">
      <alignment horizontal="right" vertical="top" wrapText="1"/>
    </xf>
    <xf numFmtId="0" fontId="48" fillId="0" borderId="1" xfId="0" applyFont="1" applyBorder="1" applyAlignment="1">
      <alignment horizontal="center" vertical="center" wrapText="1"/>
    </xf>
    <xf numFmtId="2" fontId="19" fillId="0" borderId="1" xfId="0" applyNumberFormat="1" applyFont="1" applyBorder="1" applyAlignment="1">
      <alignment vertical="top" wrapText="1"/>
    </xf>
    <xf numFmtId="164" fontId="22" fillId="3" borderId="0" xfId="0" applyNumberFormat="1" applyFont="1" applyFill="1" applyAlignment="1">
      <alignment horizontal="right" vertical="top" wrapText="1"/>
    </xf>
    <xf numFmtId="0" fontId="21" fillId="7" borderId="5" xfId="0" applyFont="1" applyFill="1" applyBorder="1" applyAlignment="1">
      <alignment horizontal="center" vertical="center" wrapText="1"/>
    </xf>
    <xf numFmtId="0" fontId="20" fillId="3" borderId="5" xfId="0" applyFont="1" applyFill="1" applyBorder="1" applyAlignment="1">
      <alignment vertical="center" wrapText="1"/>
    </xf>
    <xf numFmtId="0" fontId="22" fillId="3" borderId="5" xfId="0" applyFont="1" applyFill="1" applyBorder="1" applyAlignment="1">
      <alignment vertical="center" wrapText="1"/>
    </xf>
    <xf numFmtId="0" fontId="24" fillId="3" borderId="9" xfId="0" applyFont="1" applyFill="1" applyBorder="1" applyAlignment="1">
      <alignment horizontal="left" vertical="center" wrapText="1" indent="1"/>
    </xf>
    <xf numFmtId="0" fontId="26" fillId="0" borderId="0" xfId="4" applyFont="1"/>
    <xf numFmtId="0" fontId="23" fillId="0" borderId="0" xfId="0" applyFont="1"/>
    <xf numFmtId="0" fontId="23" fillId="4" borderId="0" xfId="0" applyFont="1" applyFill="1" applyAlignment="1">
      <alignment vertical="top"/>
    </xf>
    <xf numFmtId="0" fontId="23" fillId="0" borderId="0" xfId="4" applyFont="1"/>
    <xf numFmtId="0" fontId="23" fillId="7" borderId="9" xfId="0" applyFont="1" applyFill="1" applyBorder="1"/>
    <xf numFmtId="0" fontId="23" fillId="7" borderId="9" xfId="0" applyFont="1" applyFill="1" applyBorder="1" applyAlignment="1">
      <alignment vertical="center" wrapText="1"/>
    </xf>
    <xf numFmtId="0" fontId="53" fillId="0" borderId="0" xfId="0" applyFont="1" applyAlignment="1">
      <alignment horizontal="left" vertical="center"/>
    </xf>
    <xf numFmtId="0" fontId="50" fillId="0" borderId="1" xfId="0" applyFont="1" applyBorder="1" applyAlignment="1">
      <alignment vertical="top" wrapText="1"/>
    </xf>
    <xf numFmtId="0" fontId="49" fillId="0" borderId="0" xfId="0" applyFont="1" applyAlignment="1">
      <alignment vertical="center" wrapText="1"/>
    </xf>
    <xf numFmtId="0" fontId="52" fillId="0" borderId="0" xfId="0" applyFont="1" applyAlignment="1">
      <alignment vertical="center"/>
    </xf>
    <xf numFmtId="0" fontId="50" fillId="0" borderId="0" xfId="0" applyFont="1"/>
    <xf numFmtId="0" fontId="50" fillId="0" borderId="1" xfId="0" applyFont="1" applyBorder="1" applyAlignment="1">
      <alignment wrapText="1"/>
    </xf>
    <xf numFmtId="0" fontId="50" fillId="0" borderId="1" xfId="0" applyFont="1" applyBorder="1"/>
    <xf numFmtId="2" fontId="23" fillId="0" borderId="0" xfId="0" applyNumberFormat="1" applyFont="1"/>
    <xf numFmtId="0" fontId="25" fillId="0" borderId="0" xfId="0" applyFont="1" applyAlignment="1">
      <alignment vertical="center"/>
    </xf>
    <xf numFmtId="0" fontId="23" fillId="0" borderId="0" xfId="0" applyFont="1" applyAlignment="1">
      <alignment vertical="top"/>
    </xf>
    <xf numFmtId="0" fontId="23" fillId="4" borderId="0" xfId="0" applyFont="1" applyFill="1" applyAlignment="1">
      <alignment horizontal="left" vertical="top" wrapText="1"/>
    </xf>
    <xf numFmtId="0" fontId="23" fillId="4" borderId="0" xfId="0" applyFont="1" applyFill="1"/>
    <xf numFmtId="0" fontId="23" fillId="4" borderId="0" xfId="0" applyFont="1" applyFill="1" applyAlignment="1">
      <alignment horizontal="right" vertical="top"/>
    </xf>
    <xf numFmtId="0" fontId="50" fillId="4" borderId="2" xfId="18" applyFont="1" applyFill="1" applyBorder="1" applyAlignment="1">
      <alignment vertical="top" wrapText="1"/>
    </xf>
    <xf numFmtId="0" fontId="50" fillId="4" borderId="21" xfId="18" applyFont="1" applyFill="1" applyBorder="1" applyAlignment="1">
      <alignment vertical="top" wrapText="1"/>
    </xf>
    <xf numFmtId="0" fontId="50" fillId="0" borderId="0" xfId="0" applyFont="1" applyAlignment="1">
      <alignment vertical="top" wrapText="1"/>
    </xf>
    <xf numFmtId="0" fontId="24" fillId="0" borderId="0" xfId="0" applyFont="1" applyAlignment="1">
      <alignment vertical="center"/>
    </xf>
    <xf numFmtId="0" fontId="50" fillId="0" borderId="1" xfId="4" applyFont="1" applyBorder="1" applyAlignment="1">
      <alignment wrapText="1"/>
    </xf>
    <xf numFmtId="4" fontId="23" fillId="0" borderId="0" xfId="4" applyNumberFormat="1" applyFont="1"/>
    <xf numFmtId="0" fontId="23" fillId="7" borderId="5" xfId="0" applyFont="1" applyFill="1" applyBorder="1" applyAlignment="1">
      <alignment vertical="center" wrapText="1"/>
    </xf>
    <xf numFmtId="0" fontId="50" fillId="0" borderId="1" xfId="4" applyFont="1" applyBorder="1" applyAlignment="1">
      <alignment horizontal="left" vertical="top" wrapText="1"/>
    </xf>
    <xf numFmtId="4" fontId="50" fillId="0" borderId="1" xfId="4" applyNumberFormat="1" applyFont="1" applyBorder="1" applyAlignment="1">
      <alignment horizontal="right" vertical="top" wrapText="1"/>
    </xf>
    <xf numFmtId="0" fontId="26" fillId="0" borderId="0" xfId="4" applyFont="1" applyAlignment="1">
      <alignment wrapText="1"/>
    </xf>
    <xf numFmtId="0" fontId="20" fillId="3" borderId="0" xfId="0" applyFont="1" applyFill="1" applyAlignment="1">
      <alignment vertical="center" wrapText="1"/>
    </xf>
    <xf numFmtId="0" fontId="24" fillId="3" borderId="6" xfId="0" applyFont="1" applyFill="1" applyBorder="1" applyAlignment="1">
      <alignment horizontal="left" vertical="center" wrapText="1" indent="1"/>
    </xf>
    <xf numFmtId="0" fontId="22" fillId="3" borderId="6" xfId="0" applyFont="1" applyFill="1" applyBorder="1" applyAlignment="1">
      <alignment horizontal="left" vertical="center" wrapText="1" indent="2"/>
    </xf>
    <xf numFmtId="168" fontId="50" fillId="0" borderId="1" xfId="1" applyNumberFormat="1" applyFont="1" applyBorder="1" applyAlignment="1">
      <alignment horizontal="right" vertical="top" wrapText="1"/>
    </xf>
    <xf numFmtId="0" fontId="42" fillId="0" borderId="0" xfId="0" applyFont="1" applyAlignment="1">
      <alignment horizontal="left" vertical="top" wrapText="1"/>
    </xf>
    <xf numFmtId="0" fontId="55" fillId="0" borderId="0" xfId="0" applyFont="1"/>
    <xf numFmtId="0" fontId="56" fillId="0" borderId="0" xfId="0" applyFont="1"/>
    <xf numFmtId="0" fontId="55" fillId="6" borderId="0" xfId="0" applyFont="1" applyFill="1"/>
    <xf numFmtId="0" fontId="55" fillId="6" borderId="0" xfId="13" applyFont="1" applyFill="1"/>
    <xf numFmtId="0" fontId="55" fillId="0" borderId="0" xfId="13" applyFont="1"/>
    <xf numFmtId="0" fontId="57" fillId="0" borderId="0" xfId="19" applyFont="1"/>
    <xf numFmtId="0" fontId="58" fillId="0" borderId="0" xfId="0" applyFont="1"/>
    <xf numFmtId="0" fontId="58" fillId="0" borderId="0" xfId="4" applyFont="1" applyAlignment="1">
      <alignment vertical="center"/>
    </xf>
    <xf numFmtId="0" fontId="23" fillId="3" borderId="54" xfId="0" applyFont="1" applyFill="1" applyBorder="1" applyAlignment="1">
      <alignment vertical="center" wrapText="1"/>
    </xf>
    <xf numFmtId="0" fontId="20" fillId="3" borderId="55" xfId="0" applyFont="1" applyFill="1" applyBorder="1" applyAlignment="1">
      <alignment vertical="center" wrapText="1"/>
    </xf>
    <xf numFmtId="4" fontId="26" fillId="0" borderId="0" xfId="0" applyNumberFormat="1" applyFont="1"/>
    <xf numFmtId="0" fontId="26" fillId="0" borderId="0" xfId="25" applyFont="1"/>
    <xf numFmtId="0" fontId="42" fillId="0" borderId="0" xfId="25" applyFont="1" applyAlignment="1">
      <alignment horizontal="center"/>
    </xf>
    <xf numFmtId="0" fontId="39" fillId="0" borderId="58" xfId="25" applyFont="1" applyBorder="1"/>
    <xf numFmtId="0" fontId="43" fillId="0" borderId="58" xfId="25" applyFont="1" applyBorder="1" applyAlignment="1">
      <alignment horizontal="center"/>
    </xf>
    <xf numFmtId="0" fontId="43" fillId="0" borderId="58" xfId="25" applyFont="1" applyBorder="1" applyAlignment="1">
      <alignment horizontal="left" wrapText="1"/>
    </xf>
    <xf numFmtId="0" fontId="39" fillId="0" borderId="58" xfId="25" applyFont="1" applyBorder="1" applyAlignment="1">
      <alignment wrapText="1"/>
    </xf>
    <xf numFmtId="0" fontId="61" fillId="0" borderId="0" xfId="0" applyFont="1" applyAlignment="1">
      <alignment vertical="center"/>
    </xf>
    <xf numFmtId="164" fontId="26" fillId="0" borderId="0" xfId="0" applyNumberFormat="1" applyFont="1"/>
    <xf numFmtId="0" fontId="54" fillId="0" borderId="0" xfId="0" applyFont="1" applyAlignment="1">
      <alignment horizontal="left" vertical="center"/>
    </xf>
    <xf numFmtId="0" fontId="31" fillId="0" borderId="0" xfId="0" applyFont="1"/>
    <xf numFmtId="0" fontId="62" fillId="0" borderId="0" xfId="9" applyFont="1"/>
    <xf numFmtId="2" fontId="62" fillId="0" borderId="0" xfId="9" applyNumberFormat="1" applyFont="1"/>
    <xf numFmtId="0" fontId="44" fillId="0" borderId="0" xfId="0" applyFont="1" applyAlignment="1">
      <alignment wrapText="1"/>
    </xf>
    <xf numFmtId="0" fontId="63" fillId="0" borderId="1" xfId="9" applyFont="1" applyBorder="1" applyAlignment="1">
      <alignment horizontal="left" vertical="top" wrapText="1"/>
    </xf>
    <xf numFmtId="0" fontId="64" fillId="0" borderId="1" xfId="9" applyFont="1" applyBorder="1" applyAlignment="1">
      <alignment horizontal="left" vertical="top" wrapText="1" indent="1"/>
    </xf>
    <xf numFmtId="0" fontId="65" fillId="9" borderId="0" xfId="0" applyFont="1" applyFill="1" applyAlignment="1">
      <alignment horizontal="left"/>
    </xf>
    <xf numFmtId="0" fontId="65" fillId="9" borderId="0" xfId="0" applyFont="1" applyFill="1"/>
    <xf numFmtId="0" fontId="65" fillId="9" borderId="0" xfId="0" applyFont="1" applyFill="1" applyAlignment="1">
      <alignment horizontal="center" vertical="center" wrapText="1"/>
    </xf>
    <xf numFmtId="0" fontId="34" fillId="0" borderId="0" xfId="0" applyFont="1"/>
    <xf numFmtId="0" fontId="26" fillId="0" borderId="0" xfId="0" applyFont="1" applyAlignment="1">
      <alignment horizontal="left"/>
    </xf>
    <xf numFmtId="0" fontId="26" fillId="0" borderId="0" xfId="0" applyFont="1" applyAlignment="1">
      <alignment vertical="top"/>
    </xf>
    <xf numFmtId="0" fontId="38" fillId="0" borderId="0" xfId="0" applyFont="1" applyAlignment="1">
      <alignment vertical="top"/>
    </xf>
    <xf numFmtId="0" fontId="19" fillId="0" borderId="1" xfId="11" applyFont="1" applyBorder="1" applyAlignment="1">
      <alignment horizontal="left" vertical="top" wrapText="1" indent="1"/>
    </xf>
    <xf numFmtId="4" fontId="19" fillId="0" borderId="1" xfId="0" applyNumberFormat="1" applyFont="1" applyBorder="1" applyAlignment="1">
      <alignment horizontal="right" vertical="top"/>
    </xf>
    <xf numFmtId="0" fontId="30" fillId="0" borderId="1" xfId="11" applyFont="1" applyBorder="1" applyAlignment="1">
      <alignment vertical="top" wrapText="1"/>
    </xf>
    <xf numFmtId="0" fontId="35" fillId="0" borderId="0" xfId="0" applyFont="1" applyAlignment="1">
      <alignment vertical="top"/>
    </xf>
    <xf numFmtId="0" fontId="30" fillId="0" borderId="1" xfId="0" applyFont="1" applyBorder="1" applyAlignment="1">
      <alignment vertical="top" wrapText="1"/>
    </xf>
    <xf numFmtId="0" fontId="19" fillId="0" borderId="1" xfId="0" applyFont="1" applyBorder="1" applyAlignment="1">
      <alignment horizontal="left" vertical="top" wrapText="1"/>
    </xf>
    <xf numFmtId="2" fontId="26" fillId="0" borderId="0" xfId="0" applyNumberFormat="1" applyFont="1"/>
    <xf numFmtId="0" fontId="21" fillId="7" borderId="0" xfId="0" applyFont="1" applyFill="1" applyAlignment="1">
      <alignment horizontal="center" vertical="center" wrapText="1"/>
    </xf>
    <xf numFmtId="0" fontId="20" fillId="6" borderId="12" xfId="0" applyFont="1" applyFill="1" applyBorder="1" applyAlignment="1">
      <alignment horizontal="center" vertical="center" wrapText="1"/>
    </xf>
    <xf numFmtId="0" fontId="46" fillId="0" borderId="0" xfId="0" applyFont="1"/>
    <xf numFmtId="0" fontId="31" fillId="0" borderId="0" xfId="0" applyFont="1" applyAlignment="1">
      <alignment vertical="center"/>
    </xf>
    <xf numFmtId="0" fontId="26" fillId="0" borderId="0" xfId="20" applyFont="1"/>
    <xf numFmtId="0" fontId="26" fillId="0" borderId="0" xfId="20" applyFont="1" applyAlignment="1">
      <alignment vertical="top"/>
    </xf>
    <xf numFmtId="0" fontId="38" fillId="0" borderId="0" xfId="0" applyFont="1" applyAlignment="1">
      <alignment horizontal="left" vertical="top" wrapText="1"/>
    </xf>
    <xf numFmtId="0" fontId="42" fillId="0" borderId="0" xfId="20" applyFont="1"/>
    <xf numFmtId="0" fontId="26" fillId="0" borderId="0" xfId="20" applyFont="1" applyProtection="1">
      <protection locked="0"/>
    </xf>
    <xf numFmtId="0" fontId="19" fillId="4" borderId="1" xfId="15" applyFont="1" applyFill="1" applyBorder="1" applyAlignment="1">
      <alignment wrapText="1"/>
    </xf>
    <xf numFmtId="0" fontId="26" fillId="0" borderId="0" xfId="20" applyFont="1" applyAlignment="1">
      <alignment horizontal="right" vertical="top"/>
    </xf>
    <xf numFmtId="4" fontId="19" fillId="4" borderId="0" xfId="14" applyNumberFormat="1" applyFont="1" applyFill="1"/>
    <xf numFmtId="0" fontId="47" fillId="0" borderId="0" xfId="13" applyFont="1" applyAlignment="1">
      <alignment wrapText="1"/>
    </xf>
    <xf numFmtId="0" fontId="19" fillId="0" borderId="0" xfId="13" applyFont="1" applyAlignment="1">
      <alignment wrapText="1"/>
    </xf>
    <xf numFmtId="0" fontId="19" fillId="0" borderId="2" xfId="13" applyFont="1" applyBorder="1" applyAlignment="1">
      <alignment wrapText="1"/>
    </xf>
    <xf numFmtId="0" fontId="66" fillId="0" borderId="0" xfId="21" applyFont="1" applyAlignment="1">
      <alignment vertical="center"/>
    </xf>
    <xf numFmtId="0" fontId="50" fillId="0" borderId="0" xfId="22" applyFont="1"/>
    <xf numFmtId="4" fontId="26" fillId="0" borderId="0" xfId="11" applyNumberFormat="1" applyFont="1" applyAlignment="1">
      <alignment horizontal="right"/>
    </xf>
    <xf numFmtId="4" fontId="38" fillId="0" borderId="0" xfId="11" applyNumberFormat="1" applyFont="1"/>
    <xf numFmtId="4" fontId="67" fillId="0" borderId="0" xfId="21" applyNumberFormat="1" applyFont="1"/>
    <xf numFmtId="0" fontId="68" fillId="0" borderId="0" xfId="21" applyFont="1"/>
    <xf numFmtId="0" fontId="19" fillId="0" borderId="1" xfId="22" applyFont="1" applyBorder="1"/>
    <xf numFmtId="0" fontId="19" fillId="0" borderId="1" xfId="22" applyFont="1" applyBorder="1" applyAlignment="1">
      <alignment wrapText="1"/>
    </xf>
    <xf numFmtId="2" fontId="30" fillId="0" borderId="0" xfId="13" applyNumberFormat="1" applyFont="1"/>
    <xf numFmtId="0" fontId="30" fillId="0" borderId="0" xfId="13" applyFont="1" applyAlignment="1">
      <alignment horizontal="center"/>
    </xf>
    <xf numFmtId="0" fontId="19" fillId="0" borderId="1" xfId="13" applyFont="1" applyBorder="1" applyAlignment="1">
      <alignment vertical="center" wrapText="1"/>
    </xf>
    <xf numFmtId="2" fontId="19" fillId="0" borderId="0" xfId="13" applyNumberFormat="1" applyFont="1" applyAlignment="1">
      <alignment horizontal="right"/>
    </xf>
    <xf numFmtId="4" fontId="19" fillId="0" borderId="0" xfId="13" applyNumberFormat="1" applyFont="1" applyAlignment="1">
      <alignment horizontal="right"/>
    </xf>
    <xf numFmtId="4" fontId="36" fillId="0" borderId="0" xfId="4" applyNumberFormat="1" applyFont="1"/>
    <xf numFmtId="4" fontId="36" fillId="0" borderId="0" xfId="4" applyNumberFormat="1" applyFont="1" applyProtection="1">
      <protection locked="0"/>
    </xf>
    <xf numFmtId="0" fontId="44" fillId="0" borderId="0" xfId="13" applyFont="1" applyAlignment="1">
      <alignment vertical="center" wrapText="1"/>
    </xf>
    <xf numFmtId="4" fontId="19" fillId="0" borderId="1" xfId="13" applyNumberFormat="1" applyFont="1" applyBorder="1" applyAlignment="1">
      <alignment wrapText="1"/>
    </xf>
    <xf numFmtId="3" fontId="35" fillId="0" borderId="0" xfId="4" applyNumberFormat="1" applyFont="1" applyAlignment="1">
      <alignment horizontal="left"/>
    </xf>
    <xf numFmtId="4" fontId="40" fillId="0" borderId="0" xfId="13" applyNumberFormat="1" applyFont="1"/>
    <xf numFmtId="4" fontId="39" fillId="0" borderId="0" xfId="13" applyNumberFormat="1" applyFont="1"/>
    <xf numFmtId="0" fontId="27" fillId="0" borderId="0" xfId="0" applyFont="1" applyAlignment="1">
      <alignment vertical="top"/>
    </xf>
    <xf numFmtId="0" fontId="29" fillId="0" borderId="0" xfId="0" applyFont="1"/>
    <xf numFmtId="0" fontId="70" fillId="0" borderId="0" xfId="0" applyFont="1"/>
    <xf numFmtId="0" fontId="29" fillId="0" borderId="0" xfId="0" applyFont="1" applyAlignment="1">
      <alignment wrapText="1"/>
    </xf>
    <xf numFmtId="0" fontId="19" fillId="0" borderId="0" xfId="12" applyFont="1"/>
    <xf numFmtId="164" fontId="19" fillId="0" borderId="0" xfId="12" applyNumberFormat="1" applyFont="1"/>
    <xf numFmtId="0" fontId="30" fillId="0" borderId="1" xfId="0" applyFont="1" applyBorder="1" applyAlignment="1">
      <alignment horizontal="left" vertical="top" wrapText="1"/>
    </xf>
    <xf numFmtId="4" fontId="19" fillId="0" borderId="0" xfId="12" applyNumberFormat="1" applyFont="1"/>
    <xf numFmtId="171" fontId="19" fillId="0" borderId="0" xfId="12" applyNumberFormat="1" applyFont="1"/>
    <xf numFmtId="2" fontId="19" fillId="0" borderId="0" xfId="12" applyNumberFormat="1" applyFont="1"/>
    <xf numFmtId="0" fontId="36" fillId="0" borderId="0" xfId="12" applyFont="1"/>
    <xf numFmtId="0" fontId="29" fillId="0" borderId="0" xfId="0" applyFont="1" applyAlignment="1">
      <alignment vertical="top"/>
    </xf>
    <xf numFmtId="0" fontId="29" fillId="0" borderId="0" xfId="2" applyFont="1" applyAlignment="1">
      <alignment vertical="top" wrapText="1"/>
    </xf>
    <xf numFmtId="0" fontId="29" fillId="0" borderId="0" xfId="2" applyFont="1" applyAlignment="1">
      <alignment vertical="center"/>
    </xf>
    <xf numFmtId="0" fontId="48" fillId="0" borderId="0" xfId="13" applyFont="1"/>
    <xf numFmtId="0" fontId="60" fillId="0" borderId="0" xfId="0" applyFont="1"/>
    <xf numFmtId="0" fontId="42" fillId="0" borderId="0" xfId="0" applyFont="1"/>
    <xf numFmtId="0" fontId="69" fillId="0" borderId="0" xfId="0" applyFont="1" applyAlignment="1">
      <alignment horizontal="left" vertical="top" wrapText="1"/>
    </xf>
    <xf numFmtId="0" fontId="47" fillId="0" borderId="0" xfId="2" applyFont="1"/>
    <xf numFmtId="0" fontId="42" fillId="0" borderId="0" xfId="2" applyFont="1" applyAlignment="1">
      <alignment horizontal="left" vertical="top"/>
    </xf>
    <xf numFmtId="0" fontId="69" fillId="0" borderId="0" xfId="2" applyFont="1"/>
    <xf numFmtId="0" fontId="38" fillId="0" borderId="0" xfId="2" applyFont="1"/>
    <xf numFmtId="0" fontId="29" fillId="0" borderId="0" xfId="2" applyFont="1"/>
    <xf numFmtId="0" fontId="33" fillId="0" borderId="0" xfId="2" applyFont="1"/>
    <xf numFmtId="0" fontId="35" fillId="0" borderId="0" xfId="0" applyFont="1" applyAlignment="1">
      <alignment horizontal="left" vertical="center"/>
    </xf>
    <xf numFmtId="0" fontId="19" fillId="0" borderId="1" xfId="2" applyFont="1" applyBorder="1"/>
    <xf numFmtId="0" fontId="19" fillId="0" borderId="1" xfId="2" applyFont="1" applyBorder="1" applyAlignment="1">
      <alignment wrapText="1"/>
    </xf>
    <xf numFmtId="0" fontId="71" fillId="0" borderId="0" xfId="0" applyFont="1"/>
    <xf numFmtId="0" fontId="46" fillId="0" borderId="0" xfId="9" applyFont="1"/>
    <xf numFmtId="0" fontId="37" fillId="0" borderId="0" xfId="13" applyFont="1"/>
    <xf numFmtId="2" fontId="22" fillId="3" borderId="7" xfId="0" applyNumberFormat="1" applyFont="1" applyFill="1" applyBorder="1" applyAlignment="1">
      <alignment horizontal="right" vertical="top" wrapText="1"/>
    </xf>
    <xf numFmtId="164" fontId="20" fillId="3" borderId="7" xfId="0" applyNumberFormat="1" applyFont="1" applyFill="1" applyBorder="1" applyAlignment="1">
      <alignment horizontal="right" vertical="top" wrapText="1"/>
    </xf>
    <xf numFmtId="164" fontId="22" fillId="3" borderId="7" xfId="0" applyNumberFormat="1" applyFont="1" applyFill="1" applyBorder="1" applyAlignment="1">
      <alignment horizontal="right" vertical="top" wrapText="1"/>
    </xf>
    <xf numFmtId="0" fontId="29" fillId="0" borderId="0" xfId="0" applyFont="1" applyAlignment="1">
      <alignment vertical="center"/>
    </xf>
    <xf numFmtId="0" fontId="47" fillId="0" borderId="0" xfId="4" applyFont="1"/>
    <xf numFmtId="0" fontId="31" fillId="0" borderId="0" xfId="4" applyFont="1" applyAlignment="1">
      <alignment horizontal="left" vertical="top"/>
    </xf>
    <xf numFmtId="0" fontId="42" fillId="0" borderId="0" xfId="4" applyFont="1" applyAlignment="1">
      <alignment horizontal="left" vertical="top"/>
    </xf>
    <xf numFmtId="0" fontId="29" fillId="0" borderId="0" xfId="4" applyFont="1"/>
    <xf numFmtId="0" fontId="47" fillId="0" borderId="0" xfId="4" applyFont="1" applyProtection="1">
      <protection locked="0"/>
    </xf>
    <xf numFmtId="0" fontId="30" fillId="0" borderId="1" xfId="4" applyFont="1" applyBorder="1" applyAlignment="1">
      <alignment horizontal="center" vertical="center"/>
    </xf>
    <xf numFmtId="0" fontId="19" fillId="0" borderId="1" xfId="4" applyFont="1" applyBorder="1" applyAlignment="1">
      <alignment wrapText="1"/>
    </xf>
    <xf numFmtId="164" fontId="47" fillId="0" borderId="0" xfId="4" applyNumberFormat="1" applyFont="1"/>
    <xf numFmtId="0" fontId="19" fillId="0" borderId="0" xfId="4" applyFont="1"/>
    <xf numFmtId="0" fontId="60" fillId="0" borderId="0" xfId="0" applyFont="1" applyAlignment="1">
      <alignment vertical="top"/>
    </xf>
    <xf numFmtId="0" fontId="44" fillId="0" borderId="0" xfId="0" applyFont="1" applyAlignment="1">
      <alignment horizontal="left" vertical="center" wrapText="1"/>
    </xf>
    <xf numFmtId="0" fontId="20" fillId="7" borderId="26" xfId="0" applyFont="1" applyFill="1" applyBorder="1" applyAlignment="1">
      <alignment horizontal="center" vertical="center" wrapText="1"/>
    </xf>
    <xf numFmtId="2" fontId="62" fillId="0" borderId="67" xfId="9" applyNumberFormat="1" applyFont="1" applyBorder="1"/>
    <xf numFmtId="4" fontId="30" fillId="0" borderId="1" xfId="0" applyNumberFormat="1" applyFont="1" applyBorder="1" applyAlignment="1">
      <alignment horizontal="right" vertical="top"/>
    </xf>
    <xf numFmtId="0" fontId="19" fillId="0" borderId="1" xfId="0" applyFont="1" applyBorder="1"/>
    <xf numFmtId="4" fontId="19" fillId="0" borderId="0" xfId="0" applyNumberFormat="1" applyFont="1" applyAlignment="1">
      <alignment horizontal="right" vertical="top"/>
    </xf>
    <xf numFmtId="4" fontId="30" fillId="0" borderId="0" xfId="0" applyNumberFormat="1" applyFont="1" applyAlignment="1">
      <alignment horizontal="right" vertical="top"/>
    </xf>
    <xf numFmtId="164" fontId="22" fillId="0" borderId="31" xfId="0" applyNumberFormat="1" applyFont="1" applyBorder="1" applyAlignment="1">
      <alignment horizontal="right" vertical="center" wrapText="1"/>
    </xf>
    <xf numFmtId="164" fontId="20" fillId="0" borderId="0" xfId="0" applyNumberFormat="1" applyFont="1" applyAlignment="1">
      <alignment horizontal="right" vertical="center" wrapText="1"/>
    </xf>
    <xf numFmtId="0" fontId="34" fillId="0" borderId="0" xfId="0" applyFont="1" applyAlignment="1">
      <alignment vertical="center"/>
    </xf>
    <xf numFmtId="0" fontId="26" fillId="0" borderId="0" xfId="0" applyFont="1" applyAlignment="1">
      <alignment vertical="center" wrapText="1"/>
    </xf>
    <xf numFmtId="167" fontId="34" fillId="0" borderId="0" xfId="0" applyNumberFormat="1" applyFont="1" applyAlignment="1">
      <alignment horizontal="center"/>
    </xf>
    <xf numFmtId="168" fontId="19" fillId="0" borderId="1" xfId="1" applyNumberFormat="1" applyFont="1" applyBorder="1"/>
    <xf numFmtId="0" fontId="44" fillId="0" borderId="0" xfId="0" applyFont="1" applyAlignment="1">
      <alignment vertical="center" wrapText="1"/>
    </xf>
    <xf numFmtId="3" fontId="36" fillId="0" borderId="0" xfId="0" applyNumberFormat="1" applyFont="1"/>
    <xf numFmtId="0" fontId="40" fillId="0" borderId="0" xfId="0" applyFont="1"/>
    <xf numFmtId="0" fontId="72" fillId="0" borderId="0" xfId="0" applyFont="1" applyAlignment="1">
      <alignment horizontal="left" vertical="center"/>
    </xf>
    <xf numFmtId="0" fontId="21" fillId="0" borderId="0" xfId="0" applyFont="1" applyAlignment="1">
      <alignment vertical="center"/>
    </xf>
    <xf numFmtId="0" fontId="22" fillId="7" borderId="25" xfId="0" applyFont="1" applyFill="1" applyBorder="1" applyAlignment="1">
      <alignment vertical="center"/>
    </xf>
    <xf numFmtId="168" fontId="51" fillId="0" borderId="0" xfId="0" applyNumberFormat="1" applyFont="1"/>
    <xf numFmtId="0" fontId="51" fillId="0" borderId="0" xfId="0" applyFont="1"/>
    <xf numFmtId="4" fontId="20" fillId="3" borderId="27" xfId="0" applyNumberFormat="1" applyFont="1" applyFill="1" applyBorder="1" applyAlignment="1">
      <alignment horizontal="right" vertical="top"/>
    </xf>
    <xf numFmtId="0" fontId="20" fillId="3" borderId="62" xfId="0" applyFont="1" applyFill="1" applyBorder="1" applyAlignment="1">
      <alignment vertical="center" wrapText="1"/>
    </xf>
    <xf numFmtId="0" fontId="22" fillId="3" borderId="70" xfId="0" applyFont="1" applyFill="1" applyBorder="1" applyAlignment="1">
      <alignment horizontal="left" vertical="center" wrapText="1" indent="1"/>
    </xf>
    <xf numFmtId="4" fontId="22" fillId="3" borderId="28" xfId="0" applyNumberFormat="1" applyFont="1" applyFill="1" applyBorder="1" applyAlignment="1">
      <alignment horizontal="right" vertical="top"/>
    </xf>
    <xf numFmtId="0" fontId="24" fillId="3" borderId="70" xfId="0" applyFont="1" applyFill="1" applyBorder="1" applyAlignment="1">
      <alignment horizontal="left" vertical="center" wrapText="1" indent="2"/>
    </xf>
    <xf numFmtId="4" fontId="24" fillId="3" borderId="28" xfId="0" applyNumberFormat="1" applyFont="1" applyFill="1" applyBorder="1" applyAlignment="1">
      <alignment horizontal="right" vertical="top"/>
    </xf>
    <xf numFmtId="0" fontId="24" fillId="3" borderId="71" xfId="0" applyFont="1" applyFill="1" applyBorder="1" applyAlignment="1">
      <alignment horizontal="left" vertical="center" wrapText="1" indent="2"/>
    </xf>
    <xf numFmtId="4" fontId="24" fillId="3" borderId="72" xfId="0" applyNumberFormat="1" applyFont="1" applyFill="1" applyBorder="1" applyAlignment="1">
      <alignment horizontal="right" vertical="top"/>
    </xf>
    <xf numFmtId="0" fontId="23" fillId="0" borderId="30" xfId="0" applyFont="1" applyBorder="1"/>
    <xf numFmtId="4" fontId="20" fillId="3" borderId="0" xfId="0" applyNumberFormat="1" applyFont="1" applyFill="1" applyAlignment="1">
      <alignment horizontal="right" vertical="top"/>
    </xf>
    <xf numFmtId="0" fontId="20" fillId="3" borderId="70" xfId="0" applyFont="1" applyFill="1" applyBorder="1" applyAlignment="1">
      <alignment vertical="center" wrapText="1"/>
    </xf>
    <xf numFmtId="4" fontId="20" fillId="3" borderId="28" xfId="0" applyNumberFormat="1" applyFont="1" applyFill="1" applyBorder="1" applyAlignment="1">
      <alignment horizontal="right" vertical="top"/>
    </xf>
    <xf numFmtId="0" fontId="48" fillId="3" borderId="73" xfId="0" applyFont="1" applyFill="1" applyBorder="1" applyAlignment="1">
      <alignment vertical="center"/>
    </xf>
    <xf numFmtId="0" fontId="49" fillId="3" borderId="73" xfId="0" applyFont="1" applyFill="1" applyBorder="1" applyAlignment="1">
      <alignment horizontal="left" vertical="center" wrapText="1" indent="2"/>
    </xf>
    <xf numFmtId="0" fontId="48" fillId="3" borderId="74" xfId="0" applyFont="1" applyFill="1" applyBorder="1" applyAlignment="1">
      <alignment vertical="center"/>
    </xf>
    <xf numFmtId="0" fontId="22" fillId="7" borderId="40" xfId="0" applyFont="1" applyFill="1" applyBorder="1" applyAlignment="1">
      <alignment vertical="center"/>
    </xf>
    <xf numFmtId="4" fontId="20" fillId="7" borderId="38" xfId="0" applyNumberFormat="1" applyFont="1" applyFill="1" applyBorder="1" applyAlignment="1">
      <alignment horizontal="center" vertical="center" wrapText="1"/>
    </xf>
    <xf numFmtId="4" fontId="20" fillId="7" borderId="37" xfId="0" applyNumberFormat="1" applyFont="1" applyFill="1" applyBorder="1" applyAlignment="1">
      <alignment horizontal="center" vertical="center" wrapText="1"/>
    </xf>
    <xf numFmtId="0" fontId="48" fillId="3" borderId="73" xfId="0" applyFont="1" applyFill="1" applyBorder="1" applyAlignment="1">
      <alignment vertical="center" wrapText="1"/>
    </xf>
    <xf numFmtId="0" fontId="48" fillId="3" borderId="75" xfId="0" applyFont="1" applyFill="1" applyBorder="1" applyAlignment="1">
      <alignment vertical="center" wrapText="1"/>
    </xf>
    <xf numFmtId="0" fontId="20" fillId="7" borderId="46" xfId="0" applyFont="1" applyFill="1" applyBorder="1" applyAlignment="1">
      <alignment horizontal="center" vertical="center" wrapText="1"/>
    </xf>
    <xf numFmtId="0" fontId="60" fillId="0" borderId="0" xfId="21" applyFont="1" applyAlignment="1">
      <alignment vertical="top"/>
    </xf>
    <xf numFmtId="0" fontId="29" fillId="0" borderId="0" xfId="0" applyFont="1" applyAlignment="1">
      <alignment horizontal="center" vertical="top"/>
    </xf>
    <xf numFmtId="49" fontId="30" fillId="0" borderId="1" xfId="22" applyNumberFormat="1" applyFont="1" applyBorder="1" applyAlignment="1">
      <alignment horizontal="center" wrapText="1"/>
    </xf>
    <xf numFmtId="4" fontId="19" fillId="0" borderId="11" xfId="13" applyNumberFormat="1" applyFont="1" applyBorder="1" applyAlignment="1">
      <alignment wrapText="1"/>
    </xf>
    <xf numFmtId="165" fontId="19" fillId="0" borderId="1" xfId="13" applyNumberFormat="1" applyFont="1" applyBorder="1"/>
    <xf numFmtId="0" fontId="20" fillId="6" borderId="29" xfId="0" applyFont="1" applyFill="1" applyBorder="1" applyAlignment="1">
      <alignment horizontal="center" vertical="center" wrapText="1"/>
    </xf>
    <xf numFmtId="0" fontId="48" fillId="8" borderId="6" xfId="0" applyFont="1" applyFill="1" applyBorder="1" applyAlignment="1">
      <alignment horizontal="center" vertical="center" wrapText="1"/>
    </xf>
    <xf numFmtId="0" fontId="22" fillId="5" borderId="32" xfId="0" applyFont="1" applyFill="1" applyBorder="1" applyAlignment="1">
      <alignment vertical="center" wrapText="1"/>
    </xf>
    <xf numFmtId="0" fontId="22" fillId="5" borderId="33" xfId="0" applyFont="1" applyFill="1" applyBorder="1" applyAlignment="1">
      <alignment horizontal="center" vertical="center" wrapText="1"/>
    </xf>
    <xf numFmtId="0" fontId="22" fillId="3" borderId="34" xfId="0" applyFont="1" applyFill="1" applyBorder="1" applyAlignment="1">
      <alignment vertical="center" wrapText="1"/>
    </xf>
    <xf numFmtId="0" fontId="22" fillId="3" borderId="35" xfId="0" applyFont="1" applyFill="1" applyBorder="1" applyAlignment="1">
      <alignment horizontal="center" vertical="center" wrapText="1"/>
    </xf>
    <xf numFmtId="3" fontId="22" fillId="3" borderId="6" xfId="0" applyNumberFormat="1" applyFont="1" applyFill="1" applyBorder="1" applyAlignment="1">
      <alignment horizontal="right" vertical="top" wrapText="1"/>
    </xf>
    <xf numFmtId="0" fontId="50" fillId="3" borderId="35" xfId="0" applyFont="1" applyFill="1" applyBorder="1" applyAlignment="1">
      <alignment horizontal="center" vertical="center" wrapText="1"/>
    </xf>
    <xf numFmtId="0" fontId="22" fillId="3" borderId="53" xfId="0" applyFont="1" applyFill="1" applyBorder="1" applyAlignment="1">
      <alignment horizontal="center" vertical="center" wrapText="1"/>
    </xf>
    <xf numFmtId="0" fontId="50" fillId="3" borderId="34" xfId="0" applyFont="1" applyFill="1" applyBorder="1" applyAlignment="1">
      <alignment horizontal="left" vertical="center" wrapText="1" indent="1"/>
    </xf>
    <xf numFmtId="0" fontId="20" fillId="3" borderId="34" xfId="0" applyFont="1" applyFill="1" applyBorder="1" applyAlignment="1">
      <alignment vertical="center" wrapText="1"/>
    </xf>
    <xf numFmtId="4" fontId="20" fillId="3" borderId="34" xfId="0" applyNumberFormat="1" applyFont="1" applyFill="1" applyBorder="1" applyAlignment="1">
      <alignment horizontal="right" vertical="top" wrapText="1"/>
    </xf>
    <xf numFmtId="0" fontId="50" fillId="3" borderId="0" xfId="0" applyFont="1" applyFill="1" applyAlignment="1">
      <alignment horizontal="left" vertical="center" wrapText="1" indent="1"/>
    </xf>
    <xf numFmtId="0" fontId="22" fillId="3" borderId="30" xfId="0" applyFont="1" applyFill="1" applyBorder="1" applyAlignment="1">
      <alignment vertical="center" wrapText="1"/>
    </xf>
    <xf numFmtId="0" fontId="20" fillId="6" borderId="39" xfId="0" applyFont="1" applyFill="1" applyBorder="1" applyAlignment="1">
      <alignment horizontal="center" vertical="center" wrapText="1"/>
    </xf>
    <xf numFmtId="0" fontId="20" fillId="3" borderId="36" xfId="0" applyFont="1" applyFill="1" applyBorder="1" applyAlignment="1">
      <alignment vertical="center" wrapText="1"/>
    </xf>
    <xf numFmtId="0" fontId="48" fillId="3" borderId="34" xfId="0" applyFont="1" applyFill="1" applyBorder="1" applyAlignment="1">
      <alignment vertical="center" wrapText="1"/>
    </xf>
    <xf numFmtId="0" fontId="38" fillId="0" borderId="0" xfId="21" applyFont="1" applyAlignment="1">
      <alignment vertical="top"/>
    </xf>
    <xf numFmtId="0" fontId="40" fillId="0" borderId="0" xfId="0" applyFont="1" applyAlignment="1">
      <alignment vertical="top"/>
    </xf>
    <xf numFmtId="0" fontId="19" fillId="5" borderId="0" xfId="12" applyFont="1" applyFill="1"/>
    <xf numFmtId="0" fontId="26" fillId="5" borderId="0" xfId="0" applyFont="1" applyFill="1"/>
    <xf numFmtId="2" fontId="20" fillId="3" borderId="14" xfId="0" applyNumberFormat="1" applyFont="1" applyFill="1" applyBorder="1" applyAlignment="1">
      <alignment horizontal="right" vertical="top" wrapText="1"/>
    </xf>
    <xf numFmtId="2" fontId="20" fillId="3" borderId="41" xfId="0" applyNumberFormat="1" applyFont="1" applyFill="1" applyBorder="1" applyAlignment="1">
      <alignment horizontal="right" vertical="top" wrapText="1"/>
    </xf>
    <xf numFmtId="2" fontId="24" fillId="3" borderId="6" xfId="0" applyNumberFormat="1" applyFont="1" applyFill="1" applyBorder="1" applyAlignment="1">
      <alignment horizontal="right" vertical="top" wrapText="1"/>
    </xf>
    <xf numFmtId="2" fontId="24" fillId="3" borderId="0" xfId="0" applyNumberFormat="1" applyFont="1" applyFill="1" applyAlignment="1">
      <alignment horizontal="right" vertical="top" wrapText="1"/>
    </xf>
    <xf numFmtId="0" fontId="77" fillId="0" borderId="0" xfId="0" applyFont="1"/>
    <xf numFmtId="4" fontId="43" fillId="0" borderId="58" xfId="25" applyNumberFormat="1" applyFont="1" applyBorder="1" applyAlignment="1">
      <alignment horizontal="right" vertical="top"/>
    </xf>
    <xf numFmtId="4" fontId="39" fillId="0" borderId="58" xfId="25" applyNumberFormat="1" applyFont="1" applyBorder="1" applyAlignment="1">
      <alignment horizontal="right" vertical="top"/>
    </xf>
    <xf numFmtId="164" fontId="24" fillId="3" borderId="7" xfId="0" applyNumberFormat="1" applyFont="1" applyFill="1" applyBorder="1" applyAlignment="1">
      <alignment horizontal="right" vertical="top" wrapText="1"/>
    </xf>
    <xf numFmtId="164" fontId="50" fillId="4" borderId="1" xfId="1" applyNumberFormat="1" applyFont="1" applyFill="1" applyBorder="1" applyAlignment="1">
      <alignment horizontal="right" vertical="top"/>
    </xf>
    <xf numFmtId="0" fontId="27" fillId="0" borderId="0" xfId="21" applyFont="1" applyAlignment="1">
      <alignment vertical="center"/>
    </xf>
    <xf numFmtId="4" fontId="23" fillId="0" borderId="0" xfId="0" applyNumberFormat="1" applyFont="1"/>
    <xf numFmtId="3" fontId="22" fillId="3" borderId="77" xfId="0" applyNumberFormat="1" applyFont="1" applyFill="1" applyBorder="1" applyAlignment="1">
      <alignment horizontal="right" vertical="top" wrapText="1"/>
    </xf>
    <xf numFmtId="3" fontId="22" fillId="3" borderId="41" xfId="0" applyNumberFormat="1" applyFont="1" applyFill="1" applyBorder="1" applyAlignment="1">
      <alignment horizontal="right" vertical="top" wrapText="1"/>
    </xf>
    <xf numFmtId="0" fontId="78" fillId="0" borderId="0" xfId="0" applyFont="1" applyAlignment="1">
      <alignment vertical="top" wrapText="1"/>
    </xf>
    <xf numFmtId="0" fontId="79" fillId="0" borderId="0" xfId="0" applyFont="1" applyAlignment="1">
      <alignment horizontal="left" vertical="top"/>
    </xf>
    <xf numFmtId="164" fontId="19" fillId="0" borderId="1" xfId="0" applyNumberFormat="1" applyFont="1" applyBorder="1" applyAlignment="1">
      <alignment vertical="top" wrapText="1"/>
    </xf>
    <xf numFmtId="0" fontId="21" fillId="7" borderId="52" xfId="0" applyFont="1" applyFill="1" applyBorder="1" applyAlignment="1">
      <alignment horizontal="center" vertical="center" wrapText="1"/>
    </xf>
    <xf numFmtId="0" fontId="40" fillId="0" borderId="0" xfId="12" applyFont="1"/>
    <xf numFmtId="0" fontId="81" fillId="0" borderId="0" xfId="0" applyFont="1" applyAlignment="1">
      <alignment vertical="center" wrapText="1"/>
    </xf>
    <xf numFmtId="0" fontId="37" fillId="0" borderId="0" xfId="0" applyFont="1"/>
    <xf numFmtId="0" fontId="46" fillId="0" borderId="0" xfId="0" applyFont="1" applyAlignment="1">
      <alignment horizontal="left"/>
    </xf>
    <xf numFmtId="0" fontId="81" fillId="0" borderId="0" xfId="0" applyFont="1" applyAlignment="1">
      <alignment horizontal="left" vertical="center" wrapText="1"/>
    </xf>
    <xf numFmtId="164" fontId="40" fillId="0" borderId="0" xfId="12" applyNumberFormat="1" applyFont="1"/>
    <xf numFmtId="0" fontId="36" fillId="5" borderId="0" xfId="12" applyFont="1" applyFill="1"/>
    <xf numFmtId="0" fontId="33" fillId="0" borderId="0" xfId="12" applyFont="1" applyAlignment="1">
      <alignment horizontal="center"/>
    </xf>
    <xf numFmtId="2" fontId="24" fillId="3" borderId="6" xfId="0" applyNumberFormat="1" applyFont="1" applyFill="1" applyBorder="1" applyAlignment="1">
      <alignment horizontal="right" vertical="top"/>
    </xf>
    <xf numFmtId="2" fontId="20" fillId="3" borderId="51" xfId="0" applyNumberFormat="1" applyFont="1" applyFill="1" applyBorder="1" applyAlignment="1">
      <alignment horizontal="right" vertical="top" wrapText="1"/>
    </xf>
    <xf numFmtId="0" fontId="30" fillId="0" borderId="1" xfId="0" applyFont="1" applyBorder="1" applyAlignment="1">
      <alignment vertical="center" wrapText="1"/>
    </xf>
    <xf numFmtId="168" fontId="19" fillId="0" borderId="1" xfId="0" applyNumberFormat="1" applyFont="1" applyBorder="1"/>
    <xf numFmtId="4" fontId="19" fillId="0" borderId="1" xfId="13" applyNumberFormat="1" applyFont="1" applyBorder="1" applyAlignment="1">
      <alignment horizontal="right" vertical="top"/>
    </xf>
    <xf numFmtId="4" fontId="19" fillId="0" borderId="2" xfId="13" applyNumberFormat="1" applyFont="1" applyBorder="1" applyAlignment="1">
      <alignment horizontal="right" vertical="top"/>
    </xf>
    <xf numFmtId="0" fontId="20" fillId="7" borderId="28" xfId="0" applyFont="1" applyFill="1" applyBorder="1" applyAlignment="1">
      <alignment vertical="center" wrapText="1"/>
    </xf>
    <xf numFmtId="0" fontId="21" fillId="7" borderId="63" xfId="0" applyFont="1" applyFill="1" applyBorder="1" applyAlignment="1">
      <alignment vertical="center" wrapText="1"/>
    </xf>
    <xf numFmtId="0" fontId="23" fillId="0" borderId="84" xfId="0" applyFont="1" applyBorder="1"/>
    <xf numFmtId="0" fontId="23" fillId="0" borderId="53" xfId="0" applyFont="1" applyBorder="1"/>
    <xf numFmtId="0" fontId="23" fillId="0" borderId="57" xfId="0" applyFont="1" applyBorder="1"/>
    <xf numFmtId="0" fontId="20" fillId="7" borderId="85" xfId="0" applyFont="1" applyFill="1" applyBorder="1" applyAlignment="1">
      <alignment horizontal="center" vertical="center" wrapText="1"/>
    </xf>
    <xf numFmtId="0" fontId="20" fillId="7" borderId="86" xfId="0" applyFont="1" applyFill="1" applyBorder="1" applyAlignment="1">
      <alignment horizontal="center" vertical="center" wrapText="1"/>
    </xf>
    <xf numFmtId="0" fontId="20" fillId="7" borderId="87" xfId="0" applyFont="1" applyFill="1" applyBorder="1" applyAlignment="1">
      <alignment horizontal="center" vertical="center" wrapText="1"/>
    </xf>
    <xf numFmtId="0" fontId="20" fillId="3" borderId="28" xfId="0" applyFont="1" applyFill="1" applyBorder="1" applyAlignment="1">
      <alignment vertical="center" wrapText="1"/>
    </xf>
    <xf numFmtId="0" fontId="22" fillId="3" borderId="28" xfId="0" applyFont="1" applyFill="1" applyBorder="1" applyAlignment="1">
      <alignment vertical="center" wrapText="1"/>
    </xf>
    <xf numFmtId="0" fontId="23" fillId="0" borderId="64" xfId="0" applyFont="1" applyBorder="1"/>
    <xf numFmtId="164" fontId="22" fillId="3" borderId="28" xfId="0" applyNumberFormat="1" applyFont="1" applyFill="1" applyBorder="1" applyAlignment="1">
      <alignment horizontal="right" vertical="top" wrapText="1"/>
    </xf>
    <xf numFmtId="0" fontId="23" fillId="7" borderId="28" xfId="0" applyFont="1" applyFill="1" applyBorder="1" applyAlignment="1">
      <alignment vertical="center" wrapText="1"/>
    </xf>
    <xf numFmtId="0" fontId="23" fillId="0" borderId="46" xfId="0" applyFont="1" applyBorder="1"/>
    <xf numFmtId="164" fontId="23" fillId="0" borderId="46" xfId="0" applyNumberFormat="1" applyFont="1" applyBorder="1" applyAlignment="1">
      <alignment horizontal="right" vertical="top"/>
    </xf>
    <xf numFmtId="0" fontId="36" fillId="0" borderId="0" xfId="4" applyFont="1"/>
    <xf numFmtId="0" fontId="19" fillId="0" borderId="1" xfId="4" applyFont="1" applyBorder="1" applyAlignment="1">
      <alignment horizontal="left" vertical="top" wrapText="1"/>
    </xf>
    <xf numFmtId="0" fontId="20" fillId="3" borderId="88" xfId="0" applyFont="1" applyFill="1" applyBorder="1" applyAlignment="1">
      <alignment vertical="center" wrapText="1"/>
    </xf>
    <xf numFmtId="0" fontId="49" fillId="3" borderId="73" xfId="0" applyFont="1" applyFill="1" applyBorder="1" applyAlignment="1">
      <alignment horizontal="left" vertical="center" wrapText="1" indent="3"/>
    </xf>
    <xf numFmtId="0" fontId="24" fillId="3" borderId="70" xfId="0" applyFont="1" applyFill="1" applyBorder="1" applyAlignment="1">
      <alignment horizontal="left" vertical="center" wrapText="1" indent="3"/>
    </xf>
    <xf numFmtId="0" fontId="49" fillId="3" borderId="73" xfId="0" applyFont="1" applyFill="1" applyBorder="1" applyAlignment="1">
      <alignment horizontal="left" vertical="center" indent="3"/>
    </xf>
    <xf numFmtId="0" fontId="50" fillId="0" borderId="1" xfId="0" applyFont="1" applyBorder="1" applyAlignment="1">
      <alignment horizontal="left" wrapText="1" indent="1"/>
    </xf>
    <xf numFmtId="0" fontId="61" fillId="6" borderId="0" xfId="0" applyFont="1" applyFill="1" applyAlignment="1">
      <alignment horizontal="left" vertical="center" readingOrder="1"/>
    </xf>
    <xf numFmtId="0" fontId="61" fillId="6" borderId="0" xfId="0" applyFont="1" applyFill="1" applyAlignment="1">
      <alignment vertical="center" wrapText="1"/>
    </xf>
    <xf numFmtId="0" fontId="42" fillId="6" borderId="0" xfId="0" applyFont="1" applyFill="1"/>
    <xf numFmtId="0" fontId="29" fillId="6" borderId="0" xfId="0" applyFont="1" applyFill="1"/>
    <xf numFmtId="0" fontId="69" fillId="0" borderId="0" xfId="12" applyFont="1"/>
    <xf numFmtId="0" fontId="29" fillId="0" borderId="0" xfId="12" applyFont="1"/>
    <xf numFmtId="0" fontId="60" fillId="0" borderId="0" xfId="21" applyFont="1" applyFill="1" applyAlignment="1">
      <alignment vertical="top"/>
    </xf>
    <xf numFmtId="2" fontId="22" fillId="3" borderId="6" xfId="0" applyNumberFormat="1" applyFont="1" applyFill="1" applyBorder="1" applyAlignment="1">
      <alignment horizontal="right" vertical="top"/>
    </xf>
    <xf numFmtId="0" fontId="50" fillId="3" borderId="5" xfId="0" applyFont="1" applyFill="1" applyBorder="1" applyAlignment="1">
      <alignment vertical="center" wrapText="1"/>
    </xf>
    <xf numFmtId="0" fontId="50" fillId="3" borderId="52" xfId="0" applyFont="1" applyFill="1" applyBorder="1" applyAlignment="1">
      <alignment vertical="center" wrapText="1"/>
    </xf>
    <xf numFmtId="0" fontId="49" fillId="3" borderId="70" xfId="0" applyFont="1" applyFill="1" applyBorder="1" applyAlignment="1">
      <alignment horizontal="left" vertical="center" wrapText="1" indent="3"/>
    </xf>
    <xf numFmtId="4" fontId="49" fillId="3" borderId="28" xfId="0" applyNumberFormat="1" applyFont="1" applyFill="1" applyBorder="1" applyAlignment="1">
      <alignment horizontal="right" vertical="top"/>
    </xf>
    <xf numFmtId="3" fontId="22" fillId="3" borderId="76" xfId="0" applyNumberFormat="1" applyFont="1" applyFill="1" applyBorder="1" applyAlignment="1">
      <alignment horizontal="right" vertical="top" wrapText="1"/>
    </xf>
    <xf numFmtId="0" fontId="22" fillId="3" borderId="76" xfId="0" applyFont="1" applyFill="1" applyBorder="1" applyAlignment="1">
      <alignment horizontal="right" vertical="top" wrapText="1"/>
    </xf>
    <xf numFmtId="164" fontId="19" fillId="0" borderId="1" xfId="5" applyNumberFormat="1" applyFont="1" applyFill="1" applyBorder="1" applyAlignment="1">
      <alignment vertical="top" wrapText="1"/>
    </xf>
    <xf numFmtId="4" fontId="22" fillId="10" borderId="6" xfId="0" applyNumberFormat="1" applyFont="1" applyFill="1" applyBorder="1" applyAlignment="1">
      <alignment horizontal="right" vertical="top" wrapText="1"/>
    </xf>
    <xf numFmtId="164" fontId="22" fillId="3" borderId="17" xfId="0" applyNumberFormat="1" applyFont="1" applyFill="1" applyBorder="1" applyAlignment="1">
      <alignment horizontal="right" vertical="top" wrapText="1"/>
    </xf>
    <xf numFmtId="164" fontId="22" fillId="3" borderId="5" xfId="0" applyNumberFormat="1" applyFont="1" applyFill="1" applyBorder="1" applyAlignment="1">
      <alignment horizontal="right" vertical="top" wrapText="1"/>
    </xf>
    <xf numFmtId="164" fontId="20" fillId="3" borderId="45" xfId="0" applyNumberFormat="1" applyFont="1" applyFill="1" applyBorder="1" applyAlignment="1">
      <alignment horizontal="right" vertical="top" wrapText="1"/>
    </xf>
    <xf numFmtId="164" fontId="20" fillId="3" borderId="0" xfId="0" applyNumberFormat="1" applyFont="1" applyFill="1" applyAlignment="1">
      <alignment horizontal="right" vertical="top" wrapText="1"/>
    </xf>
    <xf numFmtId="164" fontId="20" fillId="3" borderId="9" xfId="0" applyNumberFormat="1" applyFont="1" applyFill="1" applyBorder="1" applyAlignment="1">
      <alignment horizontal="right" vertical="top" wrapText="1"/>
    </xf>
    <xf numFmtId="164" fontId="22" fillId="3" borderId="48" xfId="0" applyNumberFormat="1" applyFont="1" applyFill="1" applyBorder="1" applyAlignment="1">
      <alignment horizontal="right" vertical="top" wrapText="1"/>
    </xf>
    <xf numFmtId="164" fontId="22" fillId="3" borderId="47" xfId="0" applyNumberFormat="1" applyFont="1" applyFill="1" applyBorder="1" applyAlignment="1">
      <alignment horizontal="right" vertical="top" wrapText="1"/>
    </xf>
    <xf numFmtId="164" fontId="22" fillId="3" borderId="14" xfId="0" applyNumberFormat="1" applyFont="1" applyFill="1" applyBorder="1" applyAlignment="1">
      <alignment horizontal="right" vertical="top" wrapText="1"/>
    </xf>
    <xf numFmtId="2" fontId="80" fillId="3" borderId="6" xfId="0" applyNumberFormat="1" applyFont="1" applyFill="1" applyBorder="1" applyAlignment="1">
      <alignment horizontal="right" vertical="top" wrapText="1"/>
    </xf>
    <xf numFmtId="0" fontId="20" fillId="3" borderId="41" xfId="0" applyFont="1" applyFill="1" applyBorder="1" applyAlignment="1">
      <alignment horizontal="right" vertical="top" wrapText="1"/>
    </xf>
    <xf numFmtId="0" fontId="24" fillId="3" borderId="6" xfId="0" applyFont="1" applyFill="1" applyBorder="1" applyAlignment="1">
      <alignment horizontal="right" vertical="top" wrapText="1"/>
    </xf>
    <xf numFmtId="0" fontId="24" fillId="3" borderId="0" xfId="0" applyFont="1" applyFill="1" applyAlignment="1">
      <alignment horizontal="right" vertical="top" wrapText="1"/>
    </xf>
    <xf numFmtId="4" fontId="20" fillId="3" borderId="36" xfId="0" applyNumberFormat="1" applyFont="1" applyFill="1" applyBorder="1" applyAlignment="1">
      <alignment vertical="top"/>
    </xf>
    <xf numFmtId="4" fontId="20" fillId="3" borderId="36" xfId="0" applyNumberFormat="1" applyFont="1" applyFill="1" applyBorder="1" applyAlignment="1">
      <alignment vertical="top" wrapText="1"/>
    </xf>
    <xf numFmtId="4" fontId="20" fillId="3" borderId="34" xfId="0" applyNumberFormat="1" applyFont="1" applyFill="1" applyBorder="1" applyAlignment="1">
      <alignment horizontal="right" vertical="top"/>
    </xf>
    <xf numFmtId="4" fontId="22" fillId="3" borderId="34" xfId="0" applyNumberFormat="1" applyFont="1" applyFill="1" applyBorder="1" applyAlignment="1">
      <alignment vertical="top"/>
    </xf>
    <xf numFmtId="4" fontId="23" fillId="3" borderId="34" xfId="0" applyNumberFormat="1" applyFont="1" applyFill="1" applyBorder="1" applyAlignment="1">
      <alignment vertical="top"/>
    </xf>
    <xf numFmtId="4" fontId="23" fillId="3" borderId="34" xfId="0" applyNumberFormat="1" applyFont="1" applyFill="1" applyBorder="1" applyAlignment="1">
      <alignment vertical="top" wrapText="1"/>
    </xf>
    <xf numFmtId="4" fontId="22" fillId="3" borderId="34" xfId="0" applyNumberFormat="1" applyFont="1" applyFill="1" applyBorder="1" applyAlignment="1">
      <alignment vertical="top" wrapText="1"/>
    </xf>
    <xf numFmtId="4" fontId="22" fillId="3" borderId="0" xfId="0" applyNumberFormat="1" applyFont="1" applyFill="1" applyAlignment="1">
      <alignment vertical="top"/>
    </xf>
    <xf numFmtId="0" fontId="22" fillId="3" borderId="0" xfId="0" applyFont="1" applyFill="1" applyAlignment="1">
      <alignment vertical="top"/>
    </xf>
    <xf numFmtId="0" fontId="23" fillId="3" borderId="0" xfId="0" applyFont="1" applyFill="1" applyAlignment="1">
      <alignment vertical="top"/>
    </xf>
    <xf numFmtId="0" fontId="22" fillId="3" borderId="0" xfId="0" applyFont="1" applyFill="1" applyAlignment="1">
      <alignment vertical="top" wrapText="1"/>
    </xf>
    <xf numFmtId="14" fontId="48" fillId="0" borderId="1" xfId="0" applyNumberFormat="1" applyFont="1" applyBorder="1" applyAlignment="1">
      <alignment horizontal="center" vertical="center" wrapText="1"/>
    </xf>
    <xf numFmtId="2" fontId="19" fillId="0" borderId="1" xfId="13" applyNumberFormat="1" applyFont="1" applyBorder="1" applyAlignment="1">
      <alignment vertical="top" wrapText="1"/>
    </xf>
    <xf numFmtId="0" fontId="59" fillId="0" borderId="0" xfId="0" applyFont="1" applyAlignment="1">
      <alignment horizontal="left" vertical="top" wrapText="1"/>
    </xf>
    <xf numFmtId="0" fontId="78" fillId="0" borderId="0" xfId="0" applyFont="1" applyAlignment="1">
      <alignment horizontal="left" vertical="top" wrapText="1"/>
    </xf>
    <xf numFmtId="164" fontId="22" fillId="3" borderId="76" xfId="0" applyNumberFormat="1" applyFont="1" applyFill="1" applyBorder="1" applyAlignment="1">
      <alignment horizontal="right" vertical="top" wrapText="1"/>
    </xf>
    <xf numFmtId="0" fontId="22" fillId="3" borderId="89" xfId="0" applyFont="1" applyFill="1" applyBorder="1" applyAlignment="1">
      <alignment vertical="top" wrapText="1"/>
    </xf>
    <xf numFmtId="0" fontId="22" fillId="3" borderId="32" xfId="0" applyFont="1" applyFill="1" applyBorder="1" applyAlignment="1">
      <alignment vertical="top" wrapText="1"/>
    </xf>
    <xf numFmtId="0" fontId="36" fillId="0" borderId="90" xfId="0" applyFont="1" applyBorder="1"/>
    <xf numFmtId="0" fontId="36" fillId="0" borderId="36" xfId="0" applyFont="1" applyBorder="1"/>
    <xf numFmtId="0" fontId="83" fillId="0" borderId="0" xfId="0" applyFont="1"/>
    <xf numFmtId="0" fontId="48" fillId="0" borderId="1" xfId="0" applyFont="1" applyBorder="1" applyAlignment="1">
      <alignment horizontal="center"/>
    </xf>
    <xf numFmtId="2" fontId="50" fillId="0" borderId="1" xfId="0" applyNumberFormat="1" applyFont="1" applyBorder="1"/>
    <xf numFmtId="0" fontId="30" fillId="0" borderId="0" xfId="0" applyFont="1" applyAlignment="1">
      <alignment horizontal="center"/>
    </xf>
    <xf numFmtId="2" fontId="19" fillId="0" borderId="1" xfId="0" applyNumberFormat="1" applyFont="1" applyBorder="1"/>
    <xf numFmtId="0" fontId="85" fillId="0" borderId="0" xfId="0" applyFont="1"/>
    <xf numFmtId="164" fontId="19" fillId="0" borderId="0" xfId="0" applyNumberFormat="1" applyFont="1"/>
    <xf numFmtId="0" fontId="86" fillId="0" borderId="1" xfId="0" applyFont="1" applyBorder="1"/>
    <xf numFmtId="0" fontId="87" fillId="0" borderId="1" xfId="0" applyFont="1" applyBorder="1"/>
    <xf numFmtId="4" fontId="19" fillId="0" borderId="1" xfId="0" applyNumberFormat="1" applyFont="1" applyBorder="1"/>
    <xf numFmtId="2" fontId="20" fillId="3" borderId="28" xfId="0" applyNumberFormat="1" applyFont="1" applyFill="1" applyBorder="1" applyAlignment="1">
      <alignment horizontal="right" vertical="top" wrapText="1"/>
    </xf>
    <xf numFmtId="0" fontId="21" fillId="7" borderId="64" xfId="0" applyFont="1" applyFill="1" applyBorder="1" applyAlignment="1">
      <alignment horizontal="center" vertical="center" wrapText="1"/>
    </xf>
    <xf numFmtId="0" fontId="20" fillId="3" borderId="46" xfId="0" applyFont="1" applyFill="1" applyBorder="1" applyAlignment="1">
      <alignment vertical="top" wrapText="1"/>
    </xf>
    <xf numFmtId="0" fontId="80" fillId="3" borderId="81" xfId="0" applyFont="1" applyFill="1" applyBorder="1" applyAlignment="1">
      <alignment vertical="top" wrapText="1"/>
    </xf>
    <xf numFmtId="0" fontId="26" fillId="0" borderId="72" xfId="0" applyFont="1" applyBorder="1"/>
    <xf numFmtId="168" fontId="20" fillId="3" borderId="46" xfId="1" applyNumberFormat="1" applyFont="1" applyFill="1" applyBorder="1" applyAlignment="1">
      <alignment horizontal="right" vertical="top" wrapText="1"/>
    </xf>
    <xf numFmtId="168" fontId="22" fillId="3" borderId="94" xfId="1" applyNumberFormat="1" applyFont="1" applyFill="1" applyBorder="1" applyAlignment="1">
      <alignment horizontal="right" vertical="top" wrapText="1"/>
    </xf>
    <xf numFmtId="168" fontId="80" fillId="3" borderId="94" xfId="1" applyNumberFormat="1" applyFont="1" applyFill="1" applyBorder="1" applyAlignment="1">
      <alignment horizontal="right" vertical="top" wrapText="1"/>
    </xf>
    <xf numFmtId="0" fontId="36" fillId="0" borderId="67" xfId="12" applyFont="1" applyBorder="1"/>
    <xf numFmtId="0" fontId="26" fillId="0" borderId="64" xfId="0" applyFont="1" applyBorder="1"/>
    <xf numFmtId="2" fontId="20" fillId="3" borderId="92" xfId="0" applyNumberFormat="1" applyFont="1" applyFill="1" applyBorder="1" applyAlignment="1">
      <alignment horizontal="right" vertical="top" wrapText="1"/>
    </xf>
    <xf numFmtId="2" fontId="22" fillId="3" borderId="81" xfId="0" applyNumberFormat="1" applyFont="1" applyFill="1" applyBorder="1" applyAlignment="1">
      <alignment horizontal="right" vertical="top" wrapText="1"/>
    </xf>
    <xf numFmtId="2" fontId="24" fillId="3" borderId="81" xfId="0" applyNumberFormat="1" applyFont="1" applyFill="1" applyBorder="1" applyAlignment="1">
      <alignment horizontal="right" vertical="top" wrapText="1"/>
    </xf>
    <xf numFmtId="0" fontId="23" fillId="7" borderId="64" xfId="0" applyFont="1" applyFill="1" applyBorder="1" applyAlignment="1">
      <alignment vertical="center" wrapText="1"/>
    </xf>
    <xf numFmtId="0" fontId="20" fillId="3" borderId="97" xfId="0" applyFont="1" applyFill="1" applyBorder="1" applyAlignment="1">
      <alignment vertical="center" wrapText="1"/>
    </xf>
    <xf numFmtId="0" fontId="22" fillId="3" borderId="98" xfId="0" applyFont="1" applyFill="1" applyBorder="1" applyAlignment="1">
      <alignment horizontal="left" vertical="center" wrapText="1" indent="1"/>
    </xf>
    <xf numFmtId="0" fontId="50" fillId="3" borderId="97" xfId="0" applyFont="1" applyFill="1" applyBorder="1" applyAlignment="1">
      <alignment horizontal="left" vertical="center" wrapText="1" indent="1"/>
    </xf>
    <xf numFmtId="0" fontId="22" fillId="3" borderId="97" xfId="0" applyFont="1" applyFill="1" applyBorder="1" applyAlignment="1">
      <alignment horizontal="left" vertical="center" wrapText="1" indent="1"/>
    </xf>
    <xf numFmtId="0" fontId="24" fillId="3" borderId="98" xfId="0" applyFont="1" applyFill="1" applyBorder="1" applyAlignment="1">
      <alignment horizontal="left" vertical="center" wrapText="1" indent="2"/>
    </xf>
    <xf numFmtId="0" fontId="24" fillId="3" borderId="99" xfId="0" applyFont="1" applyFill="1" applyBorder="1" applyAlignment="1">
      <alignment horizontal="left" vertical="center" wrapText="1" indent="2"/>
    </xf>
    <xf numFmtId="0" fontId="22" fillId="3" borderId="64" xfId="0" applyFont="1" applyFill="1" applyBorder="1" applyAlignment="1">
      <alignment horizontal="left" vertical="center" wrapText="1" indent="1"/>
    </xf>
    <xf numFmtId="0" fontId="26" fillId="0" borderId="27" xfId="0" applyFont="1" applyBorder="1"/>
    <xf numFmtId="164" fontId="19" fillId="0" borderId="0" xfId="13" applyNumberFormat="1" applyFont="1"/>
    <xf numFmtId="49" fontId="30" fillId="0" borderId="1" xfId="22" applyNumberFormat="1" applyFont="1" applyBorder="1" applyAlignment="1">
      <alignment horizontal="center" vertical="top" wrapText="1"/>
    </xf>
    <xf numFmtId="0" fontId="19" fillId="0" borderId="1" xfId="13" applyFont="1" applyBorder="1" applyAlignment="1">
      <alignment horizontal="left" vertical="top" wrapText="1"/>
    </xf>
    <xf numFmtId="164" fontId="19" fillId="0" borderId="1" xfId="13" applyNumberFormat="1" applyFont="1" applyBorder="1" applyAlignment="1">
      <alignment vertical="top"/>
    </xf>
    <xf numFmtId="0" fontId="20" fillId="7" borderId="100" xfId="0" applyFont="1" applyFill="1" applyBorder="1" applyAlignment="1">
      <alignment horizontal="center" vertical="center" wrapText="1"/>
    </xf>
    <xf numFmtId="168" fontId="20" fillId="3" borderId="101" xfId="0" applyNumberFormat="1" applyFont="1" applyFill="1" applyBorder="1" applyAlignment="1">
      <alignment horizontal="right" vertical="top" wrapText="1"/>
    </xf>
    <xf numFmtId="168" fontId="22" fillId="3" borderId="102" xfId="0" applyNumberFormat="1" applyFont="1" applyFill="1" applyBorder="1" applyAlignment="1">
      <alignment horizontal="right" vertical="top" wrapText="1"/>
    </xf>
    <xf numFmtId="0" fontId="48" fillId="7" borderId="65" xfId="0" applyFont="1" applyFill="1" applyBorder="1" applyAlignment="1">
      <alignment horizontal="center" vertical="center" wrapText="1"/>
    </xf>
    <xf numFmtId="164" fontId="22" fillId="3" borderId="30" xfId="0" applyNumberFormat="1" applyFont="1" applyFill="1" applyBorder="1" applyAlignment="1">
      <alignment horizontal="right" vertical="top" wrapText="1"/>
    </xf>
    <xf numFmtId="164" fontId="22" fillId="3" borderId="103" xfId="0" applyNumberFormat="1" applyFont="1" applyFill="1" applyBorder="1" applyAlignment="1">
      <alignment horizontal="right" vertical="top" wrapText="1"/>
    </xf>
    <xf numFmtId="0" fontId="22" fillId="3" borderId="56" xfId="0" applyFont="1" applyFill="1" applyBorder="1" applyAlignment="1">
      <alignment horizontal="right" vertical="top" wrapText="1"/>
    </xf>
    <xf numFmtId="0" fontId="22" fillId="3" borderId="0" xfId="0" applyFont="1" applyFill="1" applyAlignment="1">
      <alignment horizontal="right" vertical="top" wrapText="1"/>
    </xf>
    <xf numFmtId="164" fontId="22" fillId="3" borderId="104" xfId="0" applyNumberFormat="1" applyFont="1" applyFill="1" applyBorder="1" applyAlignment="1">
      <alignment horizontal="right" vertical="top" wrapText="1"/>
    </xf>
    <xf numFmtId="0" fontId="50" fillId="0" borderId="1" xfId="0" applyFont="1" applyBorder="1" applyAlignment="1">
      <alignment horizontal="center"/>
    </xf>
    <xf numFmtId="0" fontId="50" fillId="0" borderId="0" xfId="0" applyFont="1" applyAlignment="1">
      <alignment horizontal="center"/>
    </xf>
    <xf numFmtId="0" fontId="50" fillId="0" borderId="1" xfId="0" applyFont="1" applyBorder="1" applyAlignment="1">
      <alignment horizontal="left"/>
    </xf>
    <xf numFmtId="4" fontId="48" fillId="0" borderId="0" xfId="28" applyNumberFormat="1" applyFont="1"/>
    <xf numFmtId="0" fontId="48" fillId="0" borderId="0" xfId="0" applyFont="1"/>
    <xf numFmtId="0" fontId="48" fillId="0" borderId="1" xfId="0" applyFont="1" applyBorder="1"/>
    <xf numFmtId="0" fontId="84" fillId="0" borderId="0" xfId="0" applyFont="1" applyAlignment="1">
      <alignment horizontal="center"/>
    </xf>
    <xf numFmtId="1" fontId="19" fillId="0" borderId="0" xfId="12" applyNumberFormat="1" applyFont="1"/>
    <xf numFmtId="1" fontId="85" fillId="0" borderId="0" xfId="12" applyNumberFormat="1" applyFont="1"/>
    <xf numFmtId="0" fontId="19" fillId="0" borderId="1" xfId="12" applyFont="1" applyBorder="1"/>
    <xf numFmtId="2" fontId="19" fillId="0" borderId="1" xfId="12" applyNumberFormat="1" applyFont="1" applyBorder="1"/>
    <xf numFmtId="0" fontId="19" fillId="0" borderId="1" xfId="12" applyFont="1" applyBorder="1" applyAlignment="1">
      <alignment wrapText="1"/>
    </xf>
    <xf numFmtId="0" fontId="30" fillId="0" borderId="1" xfId="0" applyFont="1" applyBorder="1"/>
    <xf numFmtId="4" fontId="30" fillId="0" borderId="1" xfId="0" applyNumberFormat="1" applyFont="1" applyBorder="1"/>
    <xf numFmtId="0" fontId="30" fillId="0" borderId="1" xfId="0" applyFont="1" applyBorder="1" applyAlignment="1">
      <alignment horizontal="center" vertical="top" wrapText="1"/>
    </xf>
    <xf numFmtId="0" fontId="19" fillId="0" borderId="1" xfId="0" applyFont="1" applyBorder="1" applyAlignment="1">
      <alignment horizontal="left" indent="1"/>
    </xf>
    <xf numFmtId="4" fontId="20" fillId="10" borderId="41" xfId="0" applyNumberFormat="1" applyFont="1" applyFill="1" applyBorder="1" applyAlignment="1">
      <alignment horizontal="right" vertical="top" wrapText="1"/>
    </xf>
    <xf numFmtId="4" fontId="20" fillId="10" borderId="6" xfId="0" applyNumberFormat="1" applyFont="1" applyFill="1" applyBorder="1" applyAlignment="1">
      <alignment horizontal="right" vertical="top" wrapText="1"/>
    </xf>
    <xf numFmtId="4" fontId="24" fillId="10" borderId="6" xfId="0" applyNumberFormat="1" applyFont="1" applyFill="1" applyBorder="1" applyAlignment="1">
      <alignment horizontal="right" vertical="top" wrapText="1"/>
    </xf>
    <xf numFmtId="0" fontId="49" fillId="0" borderId="0" xfId="0" applyFont="1" applyAlignment="1">
      <alignment wrapText="1"/>
    </xf>
    <xf numFmtId="164" fontId="30" fillId="0" borderId="1" xfId="3" applyNumberFormat="1" applyFont="1" applyBorder="1" applyAlignment="1">
      <alignment horizontal="center" vertical="top"/>
    </xf>
    <xf numFmtId="164" fontId="30" fillId="0" borderId="1" xfId="2" applyNumberFormat="1" applyFont="1" applyBorder="1" applyAlignment="1">
      <alignment horizontal="center" vertical="top"/>
    </xf>
    <xf numFmtId="164" fontId="30" fillId="0" borderId="1" xfId="3" applyNumberFormat="1" applyFont="1" applyBorder="1" applyAlignment="1">
      <alignment horizontal="center" vertical="center"/>
    </xf>
    <xf numFmtId="164" fontId="30" fillId="0" borderId="1" xfId="2" applyNumberFormat="1" applyFont="1" applyBorder="1" applyAlignment="1">
      <alignment horizontal="center" vertical="center"/>
    </xf>
    <xf numFmtId="168" fontId="19" fillId="0" borderId="0" xfId="1" applyNumberFormat="1" applyFont="1" applyBorder="1"/>
    <xf numFmtId="164" fontId="19" fillId="0" borderId="1" xfId="3" applyNumberFormat="1" applyFont="1" applyBorder="1" applyAlignment="1">
      <alignment horizontal="center" vertical="top"/>
    </xf>
    <xf numFmtId="164" fontId="19" fillId="0" borderId="1" xfId="2" applyNumberFormat="1" applyFont="1" applyBorder="1" applyAlignment="1">
      <alignment horizontal="center" vertical="top"/>
    </xf>
    <xf numFmtId="0" fontId="19" fillId="0" borderId="1" xfId="4" applyFont="1" applyBorder="1" applyAlignment="1">
      <alignment horizontal="center" vertical="center"/>
    </xf>
    <xf numFmtId="168" fontId="50" fillId="3" borderId="6" xfId="1" applyNumberFormat="1" applyFont="1" applyFill="1" applyBorder="1" applyAlignment="1">
      <alignment horizontal="right" vertical="top" wrapText="1"/>
    </xf>
    <xf numFmtId="3" fontId="50" fillId="3" borderId="41" xfId="0" applyNumberFormat="1" applyFont="1" applyFill="1" applyBorder="1" applyAlignment="1">
      <alignment horizontal="right" vertical="top" wrapText="1"/>
    </xf>
    <xf numFmtId="0" fontId="50" fillId="3" borderId="6" xfId="0" applyFont="1" applyFill="1" applyBorder="1" applyAlignment="1">
      <alignment horizontal="right" vertical="top" wrapText="1"/>
    </xf>
    <xf numFmtId="0" fontId="90" fillId="0" borderId="0" xfId="18" applyFont="1" applyAlignment="1">
      <alignment wrapText="1"/>
    </xf>
    <xf numFmtId="164" fontId="19" fillId="0" borderId="1" xfId="0" applyNumberFormat="1" applyFont="1" applyBorder="1" applyAlignment="1">
      <alignment horizontal="right" vertical="top" wrapText="1"/>
    </xf>
    <xf numFmtId="0" fontId="20" fillId="5" borderId="34" xfId="0" applyFont="1" applyFill="1" applyBorder="1" applyAlignment="1">
      <alignment vertical="center" wrapText="1"/>
    </xf>
    <xf numFmtId="0" fontId="50" fillId="5" borderId="34" xfId="0" applyFont="1" applyFill="1" applyBorder="1" applyAlignment="1">
      <alignment horizontal="left" vertical="center" wrapText="1" indent="1"/>
    </xf>
    <xf numFmtId="0" fontId="49" fillId="5" borderId="34" xfId="0" applyFont="1" applyFill="1" applyBorder="1" applyAlignment="1">
      <alignment horizontal="left" vertical="center" wrapText="1" indent="1"/>
    </xf>
    <xf numFmtId="0" fontId="24" fillId="5" borderId="34" xfId="0" applyFont="1" applyFill="1" applyBorder="1" applyAlignment="1">
      <alignment horizontal="left" vertical="center" wrapText="1" indent="1"/>
    </xf>
    <xf numFmtId="168" fontId="19" fillId="0" borderId="1" xfId="0" applyNumberFormat="1" applyFont="1" applyBorder="1" applyAlignment="1">
      <alignment horizontal="center" vertical="top"/>
    </xf>
    <xf numFmtId="4" fontId="19" fillId="0" borderId="1" xfId="0" applyNumberFormat="1" applyFont="1" applyBorder="1" applyAlignment="1">
      <alignment horizontal="center" vertical="top"/>
    </xf>
    <xf numFmtId="4" fontId="19" fillId="0" borderId="1" xfId="0" applyNumberFormat="1" applyFont="1" applyBorder="1" applyAlignment="1">
      <alignment vertical="top"/>
    </xf>
    <xf numFmtId="2" fontId="19" fillId="0" borderId="1" xfId="24" applyNumberFormat="1" applyFont="1" applyBorder="1" applyAlignment="1" applyProtection="1">
      <alignment horizontal="right" vertical="top"/>
      <protection locked="0"/>
    </xf>
    <xf numFmtId="4" fontId="19" fillId="0" borderId="1" xfId="24" applyNumberFormat="1" applyFont="1" applyBorder="1" applyAlignment="1">
      <alignment horizontal="right" vertical="top"/>
    </xf>
    <xf numFmtId="164" fontId="89" fillId="3" borderId="6" xfId="0" applyNumberFormat="1" applyFont="1" applyFill="1" applyBorder="1" applyAlignment="1">
      <alignment horizontal="right" vertical="top" wrapText="1"/>
    </xf>
    <xf numFmtId="164" fontId="20" fillId="3" borderId="7" xfId="0" applyNumberFormat="1" applyFont="1" applyFill="1" applyBorder="1" applyAlignment="1">
      <alignment horizontal="right" vertical="top"/>
    </xf>
    <xf numFmtId="164" fontId="22" fillId="3" borderId="7" xfId="0" applyNumberFormat="1" applyFont="1" applyFill="1" applyBorder="1" applyAlignment="1">
      <alignment horizontal="right" vertical="top"/>
    </xf>
    <xf numFmtId="164" fontId="24" fillId="3" borderId="7" xfId="0" applyNumberFormat="1" applyFont="1" applyFill="1" applyBorder="1" applyAlignment="1">
      <alignment horizontal="right" vertical="top"/>
    </xf>
    <xf numFmtId="4" fontId="50" fillId="3" borderId="34" xfId="0" applyNumberFormat="1" applyFont="1" applyFill="1" applyBorder="1" applyAlignment="1">
      <alignment vertical="top"/>
    </xf>
    <xf numFmtId="4" fontId="50" fillId="3" borderId="34" xfId="0" applyNumberFormat="1" applyFont="1" applyFill="1" applyBorder="1" applyAlignment="1">
      <alignment vertical="top" wrapText="1"/>
    </xf>
    <xf numFmtId="164" fontId="19" fillId="4" borderId="1" xfId="15" applyNumberFormat="1" applyFont="1" applyFill="1" applyBorder="1" applyAlignment="1">
      <alignment vertical="top" wrapText="1"/>
    </xf>
    <xf numFmtId="2" fontId="50" fillId="0" borderId="0" xfId="22" applyNumberFormat="1" applyFont="1"/>
    <xf numFmtId="4" fontId="20" fillId="3" borderId="41" xfId="0" applyNumberFormat="1" applyFont="1" applyFill="1" applyBorder="1" applyAlignment="1">
      <alignment horizontal="right" vertical="top" wrapText="1"/>
    </xf>
    <xf numFmtId="4" fontId="20" fillId="3" borderId="107" xfId="0" applyNumberFormat="1" applyFont="1" applyFill="1" applyBorder="1" applyAlignment="1">
      <alignment horizontal="right" vertical="top" wrapText="1"/>
    </xf>
    <xf numFmtId="4" fontId="22" fillId="3" borderId="6" xfId="0" applyNumberFormat="1" applyFont="1" applyFill="1" applyBorder="1" applyAlignment="1">
      <alignment horizontal="right" vertical="top"/>
    </xf>
    <xf numFmtId="4" fontId="22" fillId="3" borderId="6" xfId="0" applyNumberFormat="1" applyFont="1" applyFill="1" applyBorder="1" applyAlignment="1">
      <alignment horizontal="right" vertical="top" wrapText="1"/>
    </xf>
    <xf numFmtId="4" fontId="22" fillId="3" borderId="108" xfId="0" applyNumberFormat="1" applyFont="1" applyFill="1" applyBorder="1" applyAlignment="1">
      <alignment horizontal="right" vertical="top" wrapText="1"/>
    </xf>
    <xf numFmtId="0" fontId="22" fillId="3" borderId="108" xfId="0" applyFont="1" applyFill="1" applyBorder="1" applyAlignment="1">
      <alignment horizontal="right" vertical="top" wrapText="1"/>
    </xf>
    <xf numFmtId="0" fontId="22" fillId="3" borderId="6" xfId="0" applyFont="1" applyFill="1" applyBorder="1" applyAlignment="1">
      <alignment horizontal="right" vertical="top"/>
    </xf>
    <xf numFmtId="0" fontId="20" fillId="3" borderId="101" xfId="0" applyFont="1" applyFill="1" applyBorder="1" applyAlignment="1">
      <alignment horizontal="right" vertical="top" wrapText="1"/>
    </xf>
    <xf numFmtId="0" fontId="22" fillId="3" borderId="102" xfId="0" applyFont="1" applyFill="1" applyBorder="1" applyAlignment="1">
      <alignment horizontal="right" vertical="top" wrapText="1"/>
    </xf>
    <xf numFmtId="4" fontId="24" fillId="3" borderId="6" xfId="0" applyNumberFormat="1" applyFont="1" applyFill="1" applyBorder="1" applyAlignment="1">
      <alignment horizontal="right" vertical="top" wrapText="1"/>
    </xf>
    <xf numFmtId="0" fontId="20" fillId="3" borderId="6" xfId="0" applyFont="1" applyFill="1" applyBorder="1" applyAlignment="1">
      <alignment horizontal="right" vertical="top" wrapText="1"/>
    </xf>
    <xf numFmtId="4" fontId="20" fillId="3" borderId="6" xfId="0" applyNumberFormat="1" applyFont="1" applyFill="1" applyBorder="1" applyAlignment="1">
      <alignment horizontal="right" vertical="top" wrapText="1"/>
    </xf>
    <xf numFmtId="168" fontId="22" fillId="3" borderId="76" xfId="0" applyNumberFormat="1" applyFont="1" applyFill="1" applyBorder="1" applyAlignment="1">
      <alignment horizontal="right" vertical="top" wrapText="1"/>
    </xf>
    <xf numFmtId="168" fontId="20" fillId="3" borderId="77" xfId="0" applyNumberFormat="1" applyFont="1" applyFill="1" applyBorder="1" applyAlignment="1">
      <alignment horizontal="right" vertical="top" wrapText="1"/>
    </xf>
    <xf numFmtId="168" fontId="20" fillId="3" borderId="76" xfId="0" applyNumberFormat="1" applyFont="1" applyFill="1" applyBorder="1" applyAlignment="1">
      <alignment horizontal="right" vertical="top" wrapText="1"/>
    </xf>
    <xf numFmtId="168" fontId="20" fillId="3" borderId="109" xfId="0" applyNumberFormat="1" applyFont="1" applyFill="1" applyBorder="1" applyAlignment="1">
      <alignment horizontal="right" vertical="top" wrapText="1"/>
    </xf>
    <xf numFmtId="4" fontId="50" fillId="0" borderId="1" xfId="0" applyNumberFormat="1" applyFont="1" applyBorder="1" applyAlignment="1">
      <alignment horizontal="center" vertical="top"/>
    </xf>
    <xf numFmtId="4" fontId="50" fillId="0" borderId="1" xfId="0" applyNumberFormat="1" applyFont="1" applyBorder="1" applyAlignment="1">
      <alignment vertical="top" wrapText="1"/>
    </xf>
    <xf numFmtId="0" fontId="20" fillId="3" borderId="41" xfId="0" applyFont="1" applyFill="1" applyBorder="1" applyAlignment="1">
      <alignment horizontal="right" vertical="top"/>
    </xf>
    <xf numFmtId="0" fontId="24" fillId="3" borderId="6" xfId="0" applyFont="1" applyFill="1" applyBorder="1" applyAlignment="1">
      <alignment horizontal="right" vertical="top"/>
    </xf>
    <xf numFmtId="4" fontId="20" fillId="3" borderId="6" xfId="0" applyNumberFormat="1" applyFont="1" applyFill="1" applyBorder="1" applyAlignment="1">
      <alignment horizontal="right" vertical="top"/>
    </xf>
    <xf numFmtId="4" fontId="24" fillId="3" borderId="6" xfId="0" applyNumberFormat="1" applyFont="1" applyFill="1" applyBorder="1" applyAlignment="1">
      <alignment horizontal="right" vertical="top"/>
    </xf>
    <xf numFmtId="0" fontId="20" fillId="3" borderId="6" xfId="0" applyFont="1" applyFill="1" applyBorder="1" applyAlignment="1">
      <alignment horizontal="right" vertical="top"/>
    </xf>
    <xf numFmtId="0" fontId="50" fillId="0" borderId="2" xfId="18" applyFont="1" applyBorder="1" applyAlignment="1">
      <alignment vertical="top" wrapText="1"/>
    </xf>
    <xf numFmtId="0" fontId="19" fillId="0" borderId="1" xfId="15" applyFont="1" applyBorder="1" applyAlignment="1">
      <alignment wrapText="1"/>
    </xf>
    <xf numFmtId="0" fontId="19" fillId="0" borderId="3" xfId="4" applyFont="1" applyBorder="1"/>
    <xf numFmtId="0" fontId="27" fillId="0" borderId="0" xfId="0" applyFont="1" applyAlignment="1">
      <alignment horizontal="left" vertical="top"/>
    </xf>
    <xf numFmtId="0" fontId="29" fillId="0" borderId="0" xfId="0" applyFont="1" applyAlignment="1">
      <alignment horizontal="left" vertical="top"/>
    </xf>
    <xf numFmtId="0" fontId="29" fillId="0" borderId="0" xfId="0" applyFont="1" applyAlignment="1">
      <alignment vertical="top" wrapText="1"/>
    </xf>
    <xf numFmtId="0" fontId="29" fillId="0" borderId="0" xfId="0" applyFont="1" applyAlignment="1">
      <alignment horizontal="left" vertical="center"/>
    </xf>
    <xf numFmtId="0" fontId="30" fillId="0" borderId="1" xfId="0" applyFont="1" applyBorder="1" applyAlignment="1">
      <alignment horizontal="center"/>
    </xf>
    <xf numFmtId="0" fontId="33" fillId="5" borderId="0" xfId="12" applyFont="1" applyFill="1" applyAlignment="1">
      <alignment horizontal="center"/>
    </xf>
    <xf numFmtId="0" fontId="19" fillId="0" borderId="1" xfId="0" applyFont="1" applyBorder="1" applyAlignment="1">
      <alignment horizontal="center" vertical="top" wrapText="1"/>
    </xf>
    <xf numFmtId="0" fontId="20" fillId="7" borderId="13"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0" fillId="6" borderId="27" xfId="0" applyFont="1" applyFill="1" applyBorder="1" applyAlignment="1">
      <alignment horizontal="center" vertical="center" wrapText="1"/>
    </xf>
    <xf numFmtId="0" fontId="30" fillId="0" borderId="10" xfId="13" applyFont="1" applyBorder="1" applyAlignment="1">
      <alignment horizontal="center" wrapText="1"/>
    </xf>
    <xf numFmtId="0" fontId="30" fillId="0" borderId="10" xfId="13" applyFont="1" applyBorder="1" applyAlignment="1">
      <alignment horizontal="center"/>
    </xf>
    <xf numFmtId="0" fontId="20" fillId="7" borderId="9" xfId="0" applyFont="1" applyFill="1" applyBorder="1" applyAlignment="1">
      <alignment horizontal="center" vertical="center" wrapText="1"/>
    </xf>
    <xf numFmtId="0" fontId="20" fillId="7" borderId="56"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7" borderId="43"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19" fillId="0" borderId="0" xfId="0" applyFont="1" applyAlignment="1">
      <alignment vertical="top" wrapText="1"/>
    </xf>
    <xf numFmtId="0" fontId="20" fillId="6" borderId="13" xfId="0" applyFont="1" applyFill="1" applyBorder="1" applyAlignment="1">
      <alignment horizontal="center" vertical="center" wrapText="1"/>
    </xf>
    <xf numFmtId="0" fontId="48" fillId="8" borderId="81" xfId="0" applyFont="1" applyFill="1" applyBorder="1" applyAlignment="1">
      <alignment horizontal="center" vertical="center" wrapText="1"/>
    </xf>
    <xf numFmtId="3" fontId="22" fillId="3" borderId="92" xfId="0" applyNumberFormat="1" applyFont="1" applyFill="1" applyBorder="1" applyAlignment="1">
      <alignment horizontal="right" vertical="top" wrapText="1"/>
    </xf>
    <xf numFmtId="3" fontId="22" fillId="3" borderId="81" xfId="0" applyNumberFormat="1" applyFont="1" applyFill="1" applyBorder="1" applyAlignment="1">
      <alignment horizontal="right" vertical="top" wrapText="1"/>
    </xf>
    <xf numFmtId="164" fontId="22" fillId="3" borderId="81" xfId="0" applyNumberFormat="1" applyFont="1" applyFill="1" applyBorder="1" applyAlignment="1">
      <alignment horizontal="right" vertical="top" wrapText="1"/>
    </xf>
    <xf numFmtId="0" fontId="22" fillId="3" borderId="81" xfId="0" applyFont="1" applyFill="1" applyBorder="1" applyAlignment="1">
      <alignment horizontal="right" vertical="top" wrapText="1"/>
    </xf>
    <xf numFmtId="0" fontId="22" fillId="3" borderId="97" xfId="0" applyFont="1" applyFill="1" applyBorder="1" applyAlignment="1">
      <alignment vertical="top" wrapText="1"/>
    </xf>
    <xf numFmtId="164" fontId="22" fillId="3" borderId="64" xfId="0" applyNumberFormat="1" applyFont="1" applyFill="1" applyBorder="1" applyAlignment="1">
      <alignment horizontal="right" vertical="top" wrapText="1"/>
    </xf>
    <xf numFmtId="0" fontId="40" fillId="0" borderId="28" xfId="0" applyFont="1" applyBorder="1"/>
    <xf numFmtId="164" fontId="50" fillId="3" borderId="6" xfId="0" applyNumberFormat="1" applyFont="1" applyFill="1" applyBorder="1" applyAlignment="1">
      <alignment horizontal="right" vertical="top" wrapText="1"/>
    </xf>
    <xf numFmtId="0" fontId="50" fillId="3" borderId="32" xfId="0" applyFont="1" applyFill="1" applyBorder="1" applyAlignment="1">
      <alignment vertical="top" wrapText="1"/>
    </xf>
    <xf numFmtId="164" fontId="50" fillId="3" borderId="0" xfId="0" applyNumberFormat="1" applyFont="1" applyFill="1" applyAlignment="1">
      <alignment horizontal="right" vertical="top" wrapText="1"/>
    </xf>
    <xf numFmtId="0" fontId="70" fillId="0" borderId="0" xfId="0" applyFont="1" applyAlignment="1">
      <alignment vertical="top"/>
    </xf>
    <xf numFmtId="0" fontId="91" fillId="0" borderId="0" xfId="0" applyFont="1"/>
    <xf numFmtId="0" fontId="92" fillId="0" borderId="0" xfId="0" applyFont="1" applyAlignment="1">
      <alignment vertical="center"/>
    </xf>
    <xf numFmtId="0" fontId="92" fillId="0" borderId="0" xfId="0" applyFont="1" applyAlignment="1">
      <alignment vertical="top"/>
    </xf>
    <xf numFmtId="0" fontId="93" fillId="0" borderId="0" xfId="0" applyFont="1"/>
    <xf numFmtId="0" fontId="19" fillId="0" borderId="0" xfId="2" applyFont="1"/>
    <xf numFmtId="164" fontId="94" fillId="0" borderId="1" xfId="3" applyNumberFormat="1" applyFont="1" applyBorder="1" applyAlignment="1">
      <alignment horizontal="center" vertical="top"/>
    </xf>
    <xf numFmtId="164" fontId="94" fillId="0" borderId="1" xfId="2" applyNumberFormat="1" applyFont="1" applyBorder="1" applyAlignment="1">
      <alignment horizontal="center" vertical="top"/>
    </xf>
    <xf numFmtId="0" fontId="95" fillId="0" borderId="0" xfId="2" applyFont="1"/>
    <xf numFmtId="164" fontId="19" fillId="0" borderId="1" xfId="2" applyNumberFormat="1" applyFont="1" applyBorder="1"/>
    <xf numFmtId="169" fontId="19" fillId="0" borderId="0" xfId="2" applyNumberFormat="1" applyFont="1"/>
    <xf numFmtId="164" fontId="19" fillId="0" borderId="0" xfId="2" applyNumberFormat="1" applyFont="1"/>
    <xf numFmtId="3" fontId="23" fillId="0" borderId="0" xfId="0" applyNumberFormat="1" applyFont="1"/>
    <xf numFmtId="0" fontId="23" fillId="0" borderId="91" xfId="0" applyFont="1" applyBorder="1"/>
    <xf numFmtId="164" fontId="19" fillId="0" borderId="0" xfId="4" applyNumberFormat="1" applyFont="1"/>
    <xf numFmtId="172" fontId="19" fillId="0" borderId="0" xfId="4" applyNumberFormat="1" applyFont="1"/>
    <xf numFmtId="0" fontId="96" fillId="0" borderId="1" xfId="4" applyFont="1" applyBorder="1" applyAlignment="1">
      <alignment horizontal="center"/>
    </xf>
    <xf numFmtId="49" fontId="97" fillId="0" borderId="1" xfId="4" applyNumberFormat="1" applyFont="1" applyBorder="1" applyAlignment="1">
      <alignment horizontal="center" vertical="top"/>
    </xf>
    <xf numFmtId="0" fontId="96" fillId="0" borderId="0" xfId="4" applyFont="1"/>
    <xf numFmtId="0" fontId="19" fillId="0" borderId="1" xfId="0" applyFont="1" applyBorder="1" applyAlignment="1">
      <alignment wrapText="1"/>
    </xf>
    <xf numFmtId="164" fontId="19" fillId="0" borderId="1" xfId="5" applyNumberFormat="1" applyFont="1" applyFill="1" applyBorder="1" applyAlignment="1">
      <alignment horizontal="right" vertical="top" wrapText="1"/>
    </xf>
    <xf numFmtId="169" fontId="19" fillId="0" borderId="0" xfId="4" applyNumberFormat="1" applyFont="1"/>
    <xf numFmtId="0" fontId="36" fillId="0" borderId="0" xfId="25" applyFont="1"/>
    <xf numFmtId="164" fontId="36" fillId="0" borderId="0" xfId="0" applyNumberFormat="1" applyFont="1"/>
    <xf numFmtId="2" fontId="64" fillId="0" borderId="0" xfId="9" applyNumberFormat="1" applyFont="1"/>
    <xf numFmtId="0" fontId="64" fillId="0" borderId="0" xfId="9" applyFont="1"/>
    <xf numFmtId="4" fontId="64" fillId="0" borderId="1" xfId="0" applyNumberFormat="1" applyFont="1" applyBorder="1" applyAlignment="1">
      <alignment vertical="top"/>
    </xf>
    <xf numFmtId="2" fontId="64" fillId="0" borderId="1" xfId="0" applyNumberFormat="1" applyFont="1" applyBorder="1" applyAlignment="1">
      <alignment vertical="top"/>
    </xf>
    <xf numFmtId="0" fontId="34" fillId="0" borderId="0" xfId="0" applyFont="1" applyAlignment="1">
      <alignment vertical="center" wrapText="1"/>
    </xf>
    <xf numFmtId="168" fontId="34" fillId="0" borderId="0" xfId="0" applyNumberFormat="1" applyFont="1"/>
    <xf numFmtId="0" fontId="78" fillId="0" borderId="0" xfId="0" applyFont="1" applyAlignment="1">
      <alignment horizontal="left" vertical="top"/>
    </xf>
    <xf numFmtId="0" fontId="69" fillId="0" borderId="0" xfId="0" applyFont="1" applyAlignment="1">
      <alignment vertical="top" wrapText="1"/>
    </xf>
    <xf numFmtId="0" fontId="69" fillId="0" borderId="0" xfId="0" applyFont="1" applyAlignment="1">
      <alignment horizontal="left" vertical="top"/>
    </xf>
    <xf numFmtId="0" fontId="98" fillId="0" borderId="0" xfId="0" applyFont="1" applyAlignment="1">
      <alignment horizontal="left" vertical="center"/>
    </xf>
    <xf numFmtId="0" fontId="30" fillId="0" borderId="0" xfId="0" applyFont="1"/>
    <xf numFmtId="0" fontId="41" fillId="0" borderId="1" xfId="0" applyFont="1" applyBorder="1" applyAlignment="1">
      <alignment horizontal="center"/>
    </xf>
    <xf numFmtId="0" fontId="41" fillId="0" borderId="0" xfId="0" applyFont="1" applyAlignment="1">
      <alignment horizontal="center"/>
    </xf>
    <xf numFmtId="2" fontId="63" fillId="0" borderId="0" xfId="0" applyNumberFormat="1" applyFont="1" applyAlignment="1">
      <alignment horizontal="center"/>
    </xf>
    <xf numFmtId="2" fontId="64" fillId="0" borderId="0" xfId="0" applyNumberFormat="1" applyFont="1"/>
    <xf numFmtId="0" fontId="41" fillId="7" borderId="9" xfId="0" applyFont="1" applyFill="1" applyBorder="1" applyAlignment="1">
      <alignment horizontal="center" vertical="center" wrapText="1"/>
    </xf>
    <xf numFmtId="0" fontId="36" fillId="0" borderId="0" xfId="0" applyFont="1" applyAlignment="1">
      <alignment horizontal="left"/>
    </xf>
    <xf numFmtId="4" fontId="36" fillId="0" borderId="0" xfId="0" applyNumberFormat="1" applyFont="1"/>
    <xf numFmtId="0" fontId="23" fillId="0" borderId="0" xfId="0" applyFont="1" applyAlignment="1">
      <alignment horizontal="left"/>
    </xf>
    <xf numFmtId="0" fontId="99" fillId="0" borderId="0" xfId="0" applyFont="1" applyAlignment="1">
      <alignment horizontal="left"/>
    </xf>
    <xf numFmtId="0" fontId="99" fillId="0" borderId="0" xfId="0" applyFont="1"/>
    <xf numFmtId="0" fontId="100" fillId="0" borderId="0" xfId="0" applyFont="1"/>
    <xf numFmtId="0" fontId="69" fillId="0" borderId="0" xfId="12" applyFont="1" applyAlignment="1">
      <alignment horizontal="left" vertical="top"/>
    </xf>
    <xf numFmtId="0" fontId="42" fillId="0" borderId="0" xfId="12" applyFont="1" applyAlignment="1">
      <alignment horizontal="left" vertical="top"/>
    </xf>
    <xf numFmtId="0" fontId="47" fillId="5" borderId="0" xfId="12" applyFont="1" applyFill="1"/>
    <xf numFmtId="0" fontId="37" fillId="0" borderId="0" xfId="12" applyFont="1"/>
    <xf numFmtId="0" fontId="47" fillId="0" borderId="0" xfId="12" applyFont="1"/>
    <xf numFmtId="0" fontId="40" fillId="0" borderId="0" xfId="0" applyFont="1" applyAlignment="1">
      <alignment horizontal="left"/>
    </xf>
    <xf numFmtId="0" fontId="29" fillId="0" borderId="0" xfId="12" applyFont="1" applyAlignment="1">
      <alignment horizontal="left" vertical="top"/>
    </xf>
    <xf numFmtId="0" fontId="34" fillId="0" borderId="0" xfId="12" applyFont="1"/>
    <xf numFmtId="0" fontId="101" fillId="0" borderId="0" xfId="12" applyFont="1"/>
    <xf numFmtId="0" fontId="101" fillId="0" borderId="0" xfId="0" applyFont="1"/>
    <xf numFmtId="0" fontId="36" fillId="0" borderId="1" xfId="19" applyFont="1" applyBorder="1" applyAlignment="1">
      <alignment horizontal="center" vertical="center"/>
    </xf>
    <xf numFmtId="0" fontId="36" fillId="0" borderId="0" xfId="19" applyFont="1" applyAlignment="1">
      <alignment horizontal="center" vertical="center"/>
    </xf>
    <xf numFmtId="0" fontId="41" fillId="0" borderId="0" xfId="19" applyFont="1"/>
    <xf numFmtId="0" fontId="36" fillId="0" borderId="0" xfId="19" applyFont="1"/>
    <xf numFmtId="0" fontId="102" fillId="0" borderId="0" xfId="0" applyFont="1"/>
    <xf numFmtId="0" fontId="88" fillId="7" borderId="12" xfId="0" applyFont="1" applyFill="1" applyBorder="1" applyAlignment="1">
      <alignment horizontal="center" vertical="center" wrapText="1"/>
    </xf>
    <xf numFmtId="0" fontId="88" fillId="7" borderId="47" xfId="0" applyFont="1" applyFill="1" applyBorder="1" applyAlignment="1">
      <alignment horizontal="center" vertical="center" wrapText="1"/>
    </xf>
    <xf numFmtId="0" fontId="88" fillId="7" borderId="5" xfId="0" applyFont="1" applyFill="1" applyBorder="1" applyAlignment="1">
      <alignment horizontal="center" vertical="center" wrapText="1"/>
    </xf>
    <xf numFmtId="0" fontId="88" fillId="7" borderId="6" xfId="0" applyFont="1" applyFill="1" applyBorder="1" applyAlignment="1">
      <alignment horizontal="center" vertical="center" wrapText="1"/>
    </xf>
    <xf numFmtId="0" fontId="88" fillId="7" borderId="17" xfId="0" applyFont="1" applyFill="1" applyBorder="1" applyAlignment="1">
      <alignment horizontal="center" vertical="center" wrapText="1"/>
    </xf>
    <xf numFmtId="0" fontId="102" fillId="0" borderId="0" xfId="0" applyFont="1" applyAlignment="1">
      <alignment vertical="center" wrapText="1"/>
    </xf>
    <xf numFmtId="0" fontId="23" fillId="0" borderId="0" xfId="0" applyFont="1" applyAlignment="1">
      <alignment vertical="center" wrapText="1"/>
    </xf>
    <xf numFmtId="0" fontId="42" fillId="0" borderId="0" xfId="13" applyFont="1" applyAlignment="1">
      <alignment horizontal="left" vertical="top"/>
    </xf>
    <xf numFmtId="0" fontId="50" fillId="0" borderId="1" xfId="0" applyFont="1" applyBorder="1" applyAlignment="1">
      <alignment vertical="top"/>
    </xf>
    <xf numFmtId="0" fontId="50" fillId="0" borderId="0" xfId="13" applyFont="1"/>
    <xf numFmtId="2" fontId="50" fillId="0" borderId="1" xfId="0" applyNumberFormat="1" applyFont="1" applyBorder="1" applyAlignment="1">
      <alignment vertical="top"/>
    </xf>
    <xf numFmtId="0" fontId="30" fillId="0" borderId="0" xfId="13" applyFont="1"/>
    <xf numFmtId="0" fontId="103" fillId="0" borderId="0" xfId="13" applyFont="1"/>
    <xf numFmtId="168" fontId="19" fillId="0" borderId="1" xfId="1" applyNumberFormat="1" applyFont="1" applyBorder="1" applyAlignment="1">
      <alignment vertical="top"/>
    </xf>
    <xf numFmtId="168" fontId="36" fillId="0" borderId="0" xfId="1" applyNumberFormat="1" applyFont="1"/>
    <xf numFmtId="0" fontId="58" fillId="0" borderId="0" xfId="20" applyFont="1" applyAlignment="1">
      <alignment vertical="top"/>
    </xf>
    <xf numFmtId="0" fontId="36" fillId="0" borderId="0" xfId="20" applyFont="1"/>
    <xf numFmtId="0" fontId="36" fillId="0" borderId="0" xfId="14" applyFont="1"/>
    <xf numFmtId="0" fontId="38" fillId="0" borderId="0" xfId="13" applyFont="1"/>
    <xf numFmtId="0" fontId="38" fillId="0" borderId="0" xfId="22" applyFont="1"/>
    <xf numFmtId="4" fontId="19" fillId="0" borderId="0" xfId="11" applyNumberFormat="1" applyFont="1"/>
    <xf numFmtId="0" fontId="19" fillId="0" borderId="0" xfId="22" applyFont="1"/>
    <xf numFmtId="4" fontId="36" fillId="0" borderId="0" xfId="11" applyNumberFormat="1" applyFont="1" applyAlignment="1">
      <alignment horizontal="right"/>
    </xf>
    <xf numFmtId="2" fontId="19" fillId="0" borderId="1" xfId="22" applyNumberFormat="1" applyFont="1" applyBorder="1" applyAlignment="1">
      <alignment vertical="top"/>
    </xf>
    <xf numFmtId="0" fontId="104" fillId="0" borderId="0" xfId="22" applyFont="1"/>
    <xf numFmtId="0" fontId="85" fillId="0" borderId="0" xfId="22" applyFont="1" applyAlignment="1">
      <alignment wrapText="1"/>
    </xf>
    <xf numFmtId="2" fontId="85" fillId="0" borderId="0" xfId="22" applyNumberFormat="1" applyFont="1" applyAlignment="1">
      <alignment vertical="top"/>
    </xf>
    <xf numFmtId="4" fontId="85" fillId="0" borderId="0" xfId="11" applyNumberFormat="1" applyFont="1"/>
    <xf numFmtId="0" fontId="85" fillId="0" borderId="0" xfId="22" applyFont="1"/>
    <xf numFmtId="4" fontId="26" fillId="0" borderId="0" xfId="4" applyNumberFormat="1" applyFont="1"/>
    <xf numFmtId="4" fontId="38" fillId="0" borderId="0" xfId="4" applyNumberFormat="1" applyFont="1"/>
    <xf numFmtId="4" fontId="38" fillId="0" borderId="0" xfId="4" applyNumberFormat="1" applyFont="1" applyAlignment="1">
      <alignment wrapText="1"/>
    </xf>
    <xf numFmtId="0" fontId="20" fillId="6" borderId="46" xfId="0" applyFont="1" applyFill="1" applyBorder="1" applyAlignment="1">
      <alignment horizontal="center" vertical="center" wrapText="1"/>
    </xf>
    <xf numFmtId="164" fontId="22" fillId="3" borderId="41" xfId="0" applyNumberFormat="1" applyFont="1" applyFill="1" applyBorder="1" applyAlignment="1">
      <alignment horizontal="right" vertical="top"/>
    </xf>
    <xf numFmtId="164" fontId="22" fillId="3" borderId="41" xfId="0" applyNumberFormat="1" applyFont="1" applyFill="1" applyBorder="1" applyAlignment="1">
      <alignment horizontal="right" vertical="top" wrapText="1"/>
    </xf>
    <xf numFmtId="164" fontId="22" fillId="3" borderId="107" xfId="0" applyNumberFormat="1" applyFont="1" applyFill="1" applyBorder="1" applyAlignment="1">
      <alignment horizontal="right" vertical="top" wrapText="1"/>
    </xf>
    <xf numFmtId="164" fontId="22" fillId="3" borderId="6" xfId="0" applyNumberFormat="1" applyFont="1" applyFill="1" applyBorder="1" applyAlignment="1">
      <alignment horizontal="right" vertical="top"/>
    </xf>
    <xf numFmtId="164" fontId="22" fillId="3" borderId="108" xfId="0" applyNumberFormat="1" applyFont="1" applyFill="1" applyBorder="1" applyAlignment="1">
      <alignment horizontal="right" vertical="top" wrapText="1"/>
    </xf>
    <xf numFmtId="0" fontId="36" fillId="4" borderId="0" xfId="0" applyFont="1" applyFill="1" applyAlignment="1">
      <alignment horizontal="center"/>
    </xf>
    <xf numFmtId="0" fontId="52" fillId="0" borderId="0" xfId="21" applyFont="1" applyAlignment="1">
      <alignment vertical="center"/>
    </xf>
    <xf numFmtId="0" fontId="30" fillId="0" borderId="0" xfId="0" applyFont="1" applyAlignment="1">
      <alignment horizontal="left"/>
    </xf>
    <xf numFmtId="0" fontId="22" fillId="3" borderId="81" xfId="0" applyFont="1" applyFill="1" applyBorder="1" applyAlignment="1">
      <alignment horizontal="left" vertical="top" wrapText="1" indent="1"/>
    </xf>
    <xf numFmtId="0" fontId="22" fillId="3" borderId="27" xfId="0" applyFont="1" applyFill="1" applyBorder="1" applyAlignment="1">
      <alignment horizontal="left" vertical="center" wrapText="1" indent="1"/>
    </xf>
    <xf numFmtId="0" fontId="22" fillId="3" borderId="0" xfId="0" applyFont="1" applyFill="1" applyAlignment="1">
      <alignment horizontal="left" vertical="center" wrapText="1" indent="1"/>
    </xf>
    <xf numFmtId="0" fontId="22" fillId="3" borderId="28" xfId="0" applyFont="1" applyFill="1" applyBorder="1" applyAlignment="1">
      <alignment horizontal="left" vertical="center" wrapText="1" indent="1"/>
    </xf>
    <xf numFmtId="49" fontId="22" fillId="3" borderId="76" xfId="0" applyNumberFormat="1" applyFont="1" applyFill="1" applyBorder="1" applyAlignment="1">
      <alignment horizontal="right" vertical="top" wrapText="1"/>
    </xf>
    <xf numFmtId="4" fontId="24" fillId="3" borderId="17" xfId="0" applyNumberFormat="1" applyFont="1" applyFill="1" applyBorder="1" applyAlignment="1">
      <alignment horizontal="right" vertical="top" wrapText="1"/>
    </xf>
    <xf numFmtId="4" fontId="22" fillId="3" borderId="17" xfId="0" applyNumberFormat="1" applyFont="1" applyFill="1" applyBorder="1" applyAlignment="1">
      <alignment horizontal="right" vertical="top" wrapText="1"/>
    </xf>
    <xf numFmtId="4" fontId="24" fillId="3" borderId="41" xfId="0" applyNumberFormat="1" applyFont="1" applyFill="1" applyBorder="1" applyAlignment="1">
      <alignment horizontal="right" vertical="top" wrapText="1"/>
    </xf>
    <xf numFmtId="4" fontId="25" fillId="3" borderId="17" xfId="0" applyNumberFormat="1" applyFont="1" applyFill="1" applyBorder="1" applyAlignment="1">
      <alignment horizontal="right" vertical="top" wrapText="1"/>
    </xf>
    <xf numFmtId="4" fontId="23" fillId="3" borderId="6" xfId="0" applyNumberFormat="1" applyFont="1" applyFill="1" applyBorder="1" applyAlignment="1">
      <alignment horizontal="right" vertical="top" wrapText="1"/>
    </xf>
    <xf numFmtId="4" fontId="20" fillId="3" borderId="50" xfId="0" applyNumberFormat="1" applyFont="1" applyFill="1" applyBorder="1" applyAlignment="1">
      <alignment horizontal="right" vertical="top" wrapText="1"/>
    </xf>
    <xf numFmtId="4" fontId="20" fillId="3" borderId="17" xfId="0" applyNumberFormat="1" applyFont="1" applyFill="1" applyBorder="1" applyAlignment="1">
      <alignment horizontal="right" vertical="top" wrapText="1"/>
    </xf>
    <xf numFmtId="4" fontId="20" fillId="3" borderId="45" xfId="0" applyNumberFormat="1" applyFont="1" applyFill="1" applyBorder="1" applyAlignment="1">
      <alignment horizontal="right" vertical="top" wrapText="1"/>
    </xf>
    <xf numFmtId="4" fontId="20" fillId="3" borderId="0" xfId="0" applyNumberFormat="1" applyFont="1" applyFill="1" applyAlignment="1">
      <alignment horizontal="right" vertical="top" wrapText="1"/>
    </xf>
    <xf numFmtId="0" fontId="23" fillId="0" borderId="27" xfId="0" applyFont="1" applyBorder="1"/>
    <xf numFmtId="0" fontId="24" fillId="3" borderId="81" xfId="0" applyFont="1" applyFill="1" applyBorder="1" applyAlignment="1">
      <alignment horizontal="left" vertical="center" wrapText="1" indent="1"/>
    </xf>
    <xf numFmtId="0" fontId="22" fillId="3" borderId="81" xfId="0" applyFont="1" applyFill="1" applyBorder="1" applyAlignment="1">
      <alignment horizontal="left" vertical="center" wrapText="1" indent="2"/>
    </xf>
    <xf numFmtId="168" fontId="24" fillId="3" borderId="41" xfId="0" applyNumberFormat="1" applyFont="1" applyFill="1" applyBorder="1" applyAlignment="1">
      <alignment horizontal="right" vertical="top" wrapText="1"/>
    </xf>
    <xf numFmtId="4" fontId="24" fillId="3" borderId="81" xfId="0" applyNumberFormat="1" applyFont="1" applyFill="1" applyBorder="1" applyAlignment="1">
      <alignment horizontal="right" vertical="top" wrapText="1"/>
    </xf>
    <xf numFmtId="4" fontId="22" fillId="3" borderId="81" xfId="0" applyNumberFormat="1" applyFont="1" applyFill="1" applyBorder="1" applyAlignment="1">
      <alignment horizontal="right" vertical="top" wrapText="1"/>
    </xf>
    <xf numFmtId="4" fontId="24" fillId="3" borderId="92" xfId="0" applyNumberFormat="1" applyFont="1" applyFill="1" applyBorder="1" applyAlignment="1">
      <alignment horizontal="right" vertical="top" wrapText="1"/>
    </xf>
    <xf numFmtId="0" fontId="23" fillId="0" borderId="72" xfId="0" applyFont="1" applyBorder="1"/>
    <xf numFmtId="0" fontId="22" fillId="3" borderId="81" xfId="0" applyFont="1" applyFill="1" applyBorder="1" applyAlignment="1">
      <alignment horizontal="left" vertical="center" wrapText="1" indent="1"/>
    </xf>
    <xf numFmtId="4" fontId="20" fillId="3" borderId="48" xfId="0" applyNumberFormat="1" applyFont="1" applyFill="1" applyBorder="1" applyAlignment="1">
      <alignment horizontal="right" vertical="top" wrapText="1"/>
    </xf>
    <xf numFmtId="4" fontId="20" fillId="3" borderId="14" xfId="0" applyNumberFormat="1" applyFont="1" applyFill="1" applyBorder="1" applyAlignment="1">
      <alignment horizontal="right" vertical="top" wrapText="1"/>
    </xf>
    <xf numFmtId="168" fontId="48" fillId="3" borderId="6" xfId="1" applyNumberFormat="1" applyFont="1" applyFill="1" applyBorder="1" applyAlignment="1">
      <alignment horizontal="right" vertical="top" wrapText="1"/>
    </xf>
    <xf numFmtId="0" fontId="39" fillId="0" borderId="58" xfId="25" applyFont="1" applyBorder="1" applyAlignment="1">
      <alignment horizontal="left" wrapText="1" indent="1"/>
    </xf>
    <xf numFmtId="0" fontId="20" fillId="6" borderId="30" xfId="0" applyFont="1" applyFill="1" applyBorder="1" applyAlignment="1">
      <alignment horizontal="center" vertical="center" wrapText="1"/>
    </xf>
    <xf numFmtId="0" fontId="20" fillId="6" borderId="28" xfId="0" applyFont="1" applyFill="1" applyBorder="1" applyAlignment="1">
      <alignment horizontal="center" vertical="center" wrapText="1"/>
    </xf>
    <xf numFmtId="164" fontId="20" fillId="3" borderId="50" xfId="0" applyNumberFormat="1" applyFont="1" applyFill="1" applyBorder="1" applyAlignment="1">
      <alignment horizontal="right" vertical="top" wrapText="1"/>
    </xf>
    <xf numFmtId="164" fontId="20" fillId="3" borderId="41" xfId="0" applyNumberFormat="1" applyFont="1" applyFill="1" applyBorder="1" applyAlignment="1">
      <alignment horizontal="right" vertical="top" wrapText="1"/>
    </xf>
    <xf numFmtId="164" fontId="20" fillId="3" borderId="51" xfId="0" applyNumberFormat="1" applyFont="1" applyFill="1" applyBorder="1" applyAlignment="1">
      <alignment horizontal="right" vertical="top" wrapText="1"/>
    </xf>
    <xf numFmtId="164" fontId="20" fillId="3" borderId="41" xfId="0" applyNumberFormat="1" applyFont="1" applyFill="1" applyBorder="1" applyAlignment="1">
      <alignment horizontal="center" vertical="top" wrapText="1"/>
    </xf>
    <xf numFmtId="0" fontId="20" fillId="3" borderId="34" xfId="0" applyFont="1" applyFill="1" applyBorder="1" applyAlignment="1">
      <alignment horizontal="left" vertical="center" wrapText="1" indent="1"/>
    </xf>
    <xf numFmtId="164" fontId="20" fillId="3" borderId="17" xfId="0" applyNumberFormat="1" applyFont="1" applyFill="1" applyBorder="1" applyAlignment="1">
      <alignment horizontal="right" vertical="top" wrapText="1"/>
    </xf>
    <xf numFmtId="164" fontId="20" fillId="3" borderId="6" xfId="0" applyNumberFormat="1" applyFont="1" applyFill="1" applyBorder="1" applyAlignment="1">
      <alignment horizontal="right" vertical="top" wrapText="1"/>
    </xf>
    <xf numFmtId="164" fontId="20" fillId="3" borderId="5" xfId="0" applyNumberFormat="1" applyFont="1" applyFill="1" applyBorder="1" applyAlignment="1">
      <alignment horizontal="right" vertical="top" wrapText="1"/>
    </xf>
    <xf numFmtId="164" fontId="20" fillId="3" borderId="6" xfId="0" applyNumberFormat="1" applyFont="1" applyFill="1" applyBorder="1" applyAlignment="1">
      <alignment horizontal="center" vertical="top" wrapText="1"/>
    </xf>
    <xf numFmtId="0" fontId="22" fillId="3" borderId="34" xfId="0" applyFont="1" applyFill="1" applyBorder="1" applyAlignment="1">
      <alignment horizontal="left" vertical="center" wrapText="1" indent="2"/>
    </xf>
    <xf numFmtId="164" fontId="22" fillId="3" borderId="6" xfId="0" applyNumberFormat="1" applyFont="1" applyFill="1" applyBorder="1" applyAlignment="1">
      <alignment horizontal="center" vertical="top" wrapText="1"/>
    </xf>
    <xf numFmtId="0" fontId="24" fillId="3" borderId="34" xfId="0" applyFont="1" applyFill="1" applyBorder="1" applyAlignment="1">
      <alignment horizontal="left" vertical="center" wrapText="1" indent="3"/>
    </xf>
    <xf numFmtId="164" fontId="24" fillId="3" borderId="17" xfId="0" applyNumberFormat="1" applyFont="1" applyFill="1" applyBorder="1" applyAlignment="1">
      <alignment horizontal="right" vertical="top" wrapText="1"/>
    </xf>
    <xf numFmtId="164" fontId="24" fillId="3" borderId="6" xfId="0" applyNumberFormat="1" applyFont="1" applyFill="1" applyBorder="1" applyAlignment="1">
      <alignment horizontal="right" vertical="top" wrapText="1"/>
    </xf>
    <xf numFmtId="164" fontId="24" fillId="3" borderId="5" xfId="0" applyNumberFormat="1" applyFont="1" applyFill="1" applyBorder="1" applyAlignment="1">
      <alignment horizontal="right" vertical="top" wrapText="1"/>
    </xf>
    <xf numFmtId="164" fontId="24" fillId="3" borderId="6" xfId="0" applyNumberFormat="1" applyFont="1" applyFill="1" applyBorder="1" applyAlignment="1">
      <alignment horizontal="center" vertical="top" wrapText="1"/>
    </xf>
    <xf numFmtId="164" fontId="20" fillId="3" borderId="0" xfId="0" applyNumberFormat="1" applyFont="1" applyFill="1" applyAlignment="1">
      <alignment horizontal="center" vertical="top" wrapText="1"/>
    </xf>
    <xf numFmtId="0" fontId="22" fillId="5" borderId="0" xfId="0" applyFont="1" applyFill="1" applyAlignment="1">
      <alignment horizontal="left"/>
    </xf>
    <xf numFmtId="2" fontId="22" fillId="3" borderId="0" xfId="0" applyNumberFormat="1" applyFont="1" applyFill="1" applyAlignment="1">
      <alignment horizontal="right" vertical="center"/>
    </xf>
    <xf numFmtId="0" fontId="19" fillId="0" borderId="1" xfId="13" applyFont="1" applyBorder="1" applyAlignment="1">
      <alignment horizontal="left" wrapText="1" indent="1"/>
    </xf>
    <xf numFmtId="0" fontId="20" fillId="3" borderId="32" xfId="0" applyFont="1" applyFill="1" applyBorder="1" applyAlignment="1">
      <alignment vertical="center" wrapText="1"/>
    </xf>
    <xf numFmtId="4" fontId="20" fillId="3" borderId="32" xfId="0" applyNumberFormat="1" applyFont="1" applyFill="1" applyBorder="1" applyAlignment="1">
      <alignment horizontal="right" vertical="top" wrapText="1"/>
    </xf>
    <xf numFmtId="168" fontId="20" fillId="3" borderId="50" xfId="0" applyNumberFormat="1" applyFont="1" applyFill="1" applyBorder="1" applyAlignment="1">
      <alignment horizontal="right" vertical="top"/>
    </xf>
    <xf numFmtId="0" fontId="24" fillId="3" borderId="34" xfId="0" applyFont="1" applyFill="1" applyBorder="1" applyAlignment="1">
      <alignment horizontal="left" vertical="center" wrapText="1" indent="1"/>
    </xf>
    <xf numFmtId="4" fontId="24" fillId="3" borderId="34" xfId="0" applyNumberFormat="1" applyFont="1" applyFill="1" applyBorder="1" applyAlignment="1">
      <alignment horizontal="right" vertical="top" wrapText="1"/>
    </xf>
    <xf numFmtId="168" fontId="24" fillId="3" borderId="17" xfId="0" applyNumberFormat="1" applyFont="1" applyFill="1" applyBorder="1" applyAlignment="1">
      <alignment horizontal="right" vertical="top"/>
    </xf>
    <xf numFmtId="0" fontId="22" fillId="3" borderId="34" xfId="0" applyFont="1" applyFill="1" applyBorder="1" applyAlignment="1">
      <alignment horizontal="left" vertical="center" wrapText="1"/>
    </xf>
    <xf numFmtId="4" fontId="22" fillId="3" borderId="34" xfId="0" applyNumberFormat="1" applyFont="1" applyFill="1" applyBorder="1" applyAlignment="1">
      <alignment horizontal="right" vertical="top" wrapText="1"/>
    </xf>
    <xf numFmtId="168" fontId="22" fillId="3" borderId="17" xfId="0" applyNumberFormat="1" applyFont="1" applyFill="1" applyBorder="1" applyAlignment="1">
      <alignment horizontal="right" vertical="top"/>
    </xf>
    <xf numFmtId="0" fontId="20" fillId="6" borderId="6" xfId="0" applyFont="1" applyFill="1" applyBorder="1" applyAlignment="1">
      <alignment vertical="center" wrapText="1"/>
    </xf>
    <xf numFmtId="0" fontId="20" fillId="6" borderId="6" xfId="0" applyFont="1" applyFill="1" applyBorder="1" applyAlignment="1">
      <alignment horizontal="center" vertical="center" wrapText="1"/>
    </xf>
    <xf numFmtId="164" fontId="20" fillId="3" borderId="50" xfId="0" applyNumberFormat="1" applyFont="1" applyFill="1" applyBorder="1" applyAlignment="1">
      <alignment horizontal="right" vertical="top"/>
    </xf>
    <xf numFmtId="164" fontId="22" fillId="3" borderId="17" xfId="0" applyNumberFormat="1" applyFont="1" applyFill="1" applyBorder="1" applyAlignment="1">
      <alignment horizontal="right" vertical="top"/>
    </xf>
    <xf numFmtId="0" fontId="22" fillId="3" borderId="0" xfId="0" applyFont="1" applyFill="1" applyAlignment="1">
      <alignment horizontal="left" vertical="center" wrapText="1"/>
    </xf>
    <xf numFmtId="164" fontId="22" fillId="3" borderId="45" xfId="0" applyNumberFormat="1" applyFont="1" applyFill="1" applyBorder="1" applyAlignment="1">
      <alignment horizontal="right" vertical="top"/>
    </xf>
    <xf numFmtId="4" fontId="19" fillId="0" borderId="1" xfId="0" applyNumberFormat="1" applyFont="1" applyBorder="1" applyAlignment="1">
      <alignment horizontal="right"/>
    </xf>
    <xf numFmtId="164" fontId="19" fillId="0" borderId="1" xfId="0" applyNumberFormat="1" applyFont="1" applyBorder="1" applyAlignment="1">
      <alignment horizontal="right" vertical="top"/>
    </xf>
    <xf numFmtId="164" fontId="19" fillId="0" borderId="1" xfId="0" applyNumberFormat="1" applyFont="1" applyBorder="1" applyAlignment="1">
      <alignment horizontal="right"/>
    </xf>
    <xf numFmtId="0" fontId="36" fillId="0" borderId="1" xfId="12" applyFont="1" applyBorder="1"/>
    <xf numFmtId="168" fontId="19" fillId="0" borderId="1" xfId="1" applyNumberFormat="1" applyFont="1" applyBorder="1" applyAlignment="1">
      <alignment wrapText="1"/>
    </xf>
    <xf numFmtId="0" fontId="85" fillId="0" borderId="0" xfId="12" applyFont="1"/>
    <xf numFmtId="2" fontId="30" fillId="0" borderId="1" xfId="4" applyNumberFormat="1" applyFont="1" applyBorder="1" applyAlignment="1">
      <alignment horizontal="center" wrapText="1"/>
    </xf>
    <xf numFmtId="0" fontId="27" fillId="0" borderId="0" xfId="0" applyFont="1" applyAlignment="1">
      <alignment horizontal="left" vertical="top"/>
    </xf>
    <xf numFmtId="0" fontId="26" fillId="0" borderId="0" xfId="0" applyFont="1" applyAlignment="1">
      <alignment horizontal="left" vertical="top"/>
    </xf>
    <xf numFmtId="0" fontId="29" fillId="6" borderId="0" xfId="0" applyFont="1" applyFill="1" applyAlignment="1">
      <alignment horizontal="left" vertical="top"/>
    </xf>
    <xf numFmtId="0" fontId="29" fillId="0" borderId="0" xfId="0" applyFont="1" applyAlignment="1">
      <alignment horizontal="left" vertical="top" wrapText="1"/>
    </xf>
    <xf numFmtId="0" fontId="30" fillId="0" borderId="2" xfId="2" applyFont="1" applyBorder="1" applyAlignment="1">
      <alignment horizontal="center"/>
    </xf>
    <xf numFmtId="0" fontId="30" fillId="0" borderId="3" xfId="2" applyFont="1" applyBorder="1" applyAlignment="1">
      <alignment horizontal="center"/>
    </xf>
    <xf numFmtId="0" fontId="19" fillId="0" borderId="10" xfId="2" applyFont="1" applyBorder="1" applyAlignment="1">
      <alignment horizontal="center"/>
    </xf>
    <xf numFmtId="0" fontId="19" fillId="0" borderId="11" xfId="2" applyFont="1" applyBorder="1" applyAlignment="1">
      <alignment horizontal="center"/>
    </xf>
    <xf numFmtId="0" fontId="44" fillId="0" borderId="0" xfId="0" applyFont="1" applyAlignment="1">
      <alignment horizontal="left" vertical="center" wrapText="1"/>
    </xf>
    <xf numFmtId="49" fontId="30" fillId="0" borderId="2" xfId="3" applyNumberFormat="1" applyFont="1" applyBorder="1" applyAlignment="1">
      <alignment horizontal="center" vertical="center"/>
    </xf>
    <xf numFmtId="49" fontId="30" fillId="0" borderId="4" xfId="3" applyNumberFormat="1" applyFont="1" applyBorder="1" applyAlignment="1">
      <alignment horizontal="center" vertical="center"/>
    </xf>
    <xf numFmtId="0" fontId="73" fillId="8" borderId="0" xfId="0" applyFont="1" applyFill="1" applyAlignment="1">
      <alignment horizontal="right" vertical="center" wrapText="1"/>
    </xf>
    <xf numFmtId="0" fontId="73" fillId="8" borderId="6" xfId="0" applyFont="1" applyFill="1" applyBorder="1" applyAlignment="1">
      <alignment horizontal="right" vertical="center" wrapText="1"/>
    </xf>
    <xf numFmtId="0" fontId="48" fillId="8" borderId="45" xfId="0" applyFont="1" applyFill="1" applyBorder="1" applyAlignment="1">
      <alignment horizontal="center" vertical="center" wrapText="1"/>
    </xf>
    <xf numFmtId="0" fontId="48" fillId="8" borderId="0" xfId="0" applyFont="1" applyFill="1" applyAlignment="1">
      <alignment horizontal="center" vertical="center" wrapText="1"/>
    </xf>
    <xf numFmtId="0" fontId="48" fillId="8" borderId="64" xfId="0" applyFont="1" applyFill="1" applyBorder="1" applyAlignment="1">
      <alignment horizontal="center" vertical="center" wrapText="1"/>
    </xf>
    <xf numFmtId="0" fontId="48" fillId="8" borderId="53" xfId="0" applyFont="1" applyFill="1" applyBorder="1" applyAlignment="1">
      <alignment horizontal="center" vertical="center" wrapText="1"/>
    </xf>
    <xf numFmtId="0" fontId="48" fillId="8" borderId="22" xfId="0" applyFont="1" applyFill="1" applyBorder="1" applyAlignment="1">
      <alignment horizontal="center" vertical="center" wrapText="1"/>
    </xf>
    <xf numFmtId="0" fontId="29" fillId="0" borderId="0" xfId="0" applyFont="1" applyAlignment="1">
      <alignment horizontal="left" vertical="top"/>
    </xf>
    <xf numFmtId="0" fontId="29" fillId="6" borderId="0" xfId="4" applyFont="1" applyFill="1" applyAlignment="1">
      <alignment horizontal="left"/>
    </xf>
    <xf numFmtId="0" fontId="19" fillId="0" borderId="10" xfId="4" applyFont="1" applyBorder="1" applyAlignment="1">
      <alignment horizontal="center"/>
    </xf>
    <xf numFmtId="0" fontId="19" fillId="0" borderId="11" xfId="4" applyFont="1" applyBorder="1" applyAlignment="1">
      <alignment horizontal="center"/>
    </xf>
    <xf numFmtId="0" fontId="29" fillId="0" borderId="0" xfId="0" applyFont="1" applyAlignment="1">
      <alignment vertical="center"/>
    </xf>
    <xf numFmtId="0" fontId="38" fillId="0" borderId="0" xfId="0" applyFont="1"/>
    <xf numFmtId="0" fontId="30" fillId="0" borderId="2" xfId="4" applyFont="1" applyBorder="1" applyAlignment="1">
      <alignment horizontal="center"/>
    </xf>
    <xf numFmtId="0" fontId="30" fillId="0" borderId="3" xfId="4" applyFont="1" applyBorder="1" applyAlignment="1">
      <alignment horizontal="center"/>
    </xf>
    <xf numFmtId="0" fontId="30" fillId="0" borderId="2" xfId="4" applyFont="1" applyBorder="1" applyAlignment="1">
      <alignment horizontal="center" vertical="center"/>
    </xf>
    <xf numFmtId="0" fontId="30" fillId="0" borderId="4" xfId="4" applyFont="1" applyBorder="1" applyAlignment="1">
      <alignment horizontal="center" vertical="center"/>
    </xf>
    <xf numFmtId="0" fontId="43" fillId="0" borderId="59" xfId="25" applyFont="1" applyBorder="1" applyAlignment="1">
      <alignment horizontal="center" vertical="center"/>
    </xf>
    <xf numFmtId="0" fontId="43" fillId="0" borderId="60" xfId="25" applyFont="1" applyBorder="1" applyAlignment="1">
      <alignment horizontal="center" vertical="center"/>
    </xf>
    <xf numFmtId="0" fontId="43" fillId="0" borderId="61" xfId="25" applyFont="1" applyBorder="1" applyAlignment="1">
      <alignment horizontal="center" vertical="center"/>
    </xf>
    <xf numFmtId="0" fontId="29" fillId="0" borderId="0" xfId="0" applyFont="1" applyAlignment="1">
      <alignment vertical="top" wrapText="1"/>
    </xf>
    <xf numFmtId="0" fontId="43" fillId="0" borderId="105" xfId="25" applyFont="1" applyBorder="1" applyAlignment="1">
      <alignment horizontal="center" vertical="center"/>
    </xf>
    <xf numFmtId="0" fontId="74" fillId="6" borderId="0" xfId="0" applyFont="1" applyFill="1" applyAlignment="1">
      <alignment horizontal="center" vertical="center" wrapText="1"/>
    </xf>
    <xf numFmtId="0" fontId="29" fillId="0" borderId="0" xfId="0" applyFont="1" applyAlignment="1">
      <alignment horizontal="left" vertical="center" wrapText="1"/>
    </xf>
    <xf numFmtId="0" fontId="20" fillId="6" borderId="56" xfId="0" applyFont="1" applyFill="1" applyBorder="1" applyAlignment="1">
      <alignment horizontal="center" vertical="center" wrapText="1"/>
    </xf>
    <xf numFmtId="0" fontId="20" fillId="6" borderId="0" xfId="0" applyFont="1" applyFill="1" applyAlignment="1">
      <alignment horizontal="center" vertical="center" wrapText="1"/>
    </xf>
    <xf numFmtId="0" fontId="20" fillId="6" borderId="64" xfId="0" applyFont="1" applyFill="1" applyBorder="1" applyAlignment="1">
      <alignment horizontal="center" vertical="center" wrapText="1"/>
    </xf>
    <xf numFmtId="0" fontId="29" fillId="0" borderId="0" xfId="0" applyFont="1" applyAlignment="1">
      <alignment horizontal="left" vertical="center"/>
    </xf>
    <xf numFmtId="0" fontId="20" fillId="6" borderId="0" xfId="0" applyFont="1" applyFill="1" applyAlignment="1">
      <alignment horizontal="center" vertical="center"/>
    </xf>
    <xf numFmtId="0" fontId="20" fillId="6" borderId="27" xfId="0" applyFont="1" applyFill="1" applyBorder="1" applyAlignment="1">
      <alignment horizontal="center" vertical="center" wrapText="1"/>
    </xf>
    <xf numFmtId="0" fontId="20" fillId="6" borderId="29" xfId="0" applyFont="1" applyFill="1" applyBorder="1" applyAlignment="1">
      <alignment horizontal="center" vertical="center" wrapText="1"/>
    </xf>
    <xf numFmtId="0" fontId="20" fillId="6" borderId="65" xfId="0" applyFont="1" applyFill="1" applyBorder="1" applyAlignment="1">
      <alignment horizontal="center" vertical="center" wrapText="1"/>
    </xf>
    <xf numFmtId="0" fontId="20" fillId="6" borderId="30" xfId="0" applyFont="1" applyFill="1" applyBorder="1" applyAlignment="1">
      <alignment horizontal="center" vertical="center" wrapText="1"/>
    </xf>
    <xf numFmtId="0" fontId="20" fillId="6" borderId="28" xfId="0" applyFont="1" applyFill="1" applyBorder="1" applyAlignment="1">
      <alignment horizontal="center" vertical="center" wrapText="1"/>
    </xf>
    <xf numFmtId="0" fontId="20" fillId="6" borderId="31" xfId="0" applyFont="1" applyFill="1" applyBorder="1" applyAlignment="1">
      <alignment horizontal="center" vertical="center" wrapText="1"/>
    </xf>
    <xf numFmtId="0" fontId="41" fillId="0" borderId="1" xfId="9" applyFont="1" applyBorder="1" applyAlignment="1">
      <alignment horizontal="left" vertical="center"/>
    </xf>
    <xf numFmtId="0" fontId="30" fillId="0" borderId="2" xfId="0" applyFont="1" applyBorder="1" applyAlignment="1">
      <alignment horizontal="center"/>
    </xf>
    <xf numFmtId="0" fontId="30" fillId="0" borderId="3" xfId="0" applyFont="1" applyBorder="1" applyAlignment="1">
      <alignment horizontal="center"/>
    </xf>
    <xf numFmtId="0" fontId="30" fillId="0" borderId="4" xfId="0" applyFont="1" applyBorder="1" applyAlignment="1">
      <alignment horizontal="center"/>
    </xf>
    <xf numFmtId="0" fontId="59" fillId="0" borderId="0" xfId="0" applyFont="1" applyAlignment="1">
      <alignment horizontal="left" vertical="top" wrapText="1"/>
    </xf>
    <xf numFmtId="0" fontId="78" fillId="0" borderId="0" xfId="0" applyFont="1" applyAlignment="1">
      <alignment horizontal="left" vertical="top" wrapText="1"/>
    </xf>
    <xf numFmtId="0" fontId="30" fillId="0" borderId="1" xfId="0" applyFont="1" applyBorder="1" applyAlignment="1">
      <alignment horizontal="center"/>
    </xf>
    <xf numFmtId="0" fontId="36" fillId="0" borderId="1" xfId="0" applyFont="1" applyBorder="1" applyAlignment="1">
      <alignment horizontal="center"/>
    </xf>
    <xf numFmtId="0" fontId="29" fillId="11" borderId="0" xfId="0" applyFont="1" applyFill="1" applyAlignment="1">
      <alignment horizontal="left" vertical="top" wrapText="1"/>
    </xf>
    <xf numFmtId="0" fontId="43" fillId="6" borderId="23" xfId="0" applyFont="1" applyFill="1" applyBorder="1" applyAlignment="1">
      <alignment horizontal="center" vertical="center" wrapText="1"/>
    </xf>
    <xf numFmtId="0" fontId="43" fillId="6" borderId="66" xfId="0" applyFont="1" applyFill="1" applyBorder="1" applyAlignment="1">
      <alignment horizontal="center" vertical="center" wrapText="1"/>
    </xf>
    <xf numFmtId="0" fontId="61" fillId="0" borderId="0" xfId="0" applyFont="1" applyAlignment="1">
      <alignment horizontal="left" vertical="center"/>
    </xf>
    <xf numFmtId="0" fontId="19" fillId="0" borderId="10" xfId="0" applyFont="1" applyBorder="1" applyAlignment="1">
      <alignment horizontal="center" vertical="top"/>
    </xf>
    <xf numFmtId="0" fontId="19" fillId="0" borderId="11" xfId="0" applyFont="1" applyBorder="1" applyAlignment="1">
      <alignment horizontal="center" vertical="top"/>
    </xf>
    <xf numFmtId="0" fontId="61" fillId="6" borderId="0" xfId="0" applyFont="1" applyFill="1" applyAlignment="1">
      <alignment horizontal="left" vertical="top"/>
    </xf>
    <xf numFmtId="0" fontId="30" fillId="0" borderId="2" xfId="8" applyFont="1" applyBorder="1" applyAlignment="1">
      <alignment horizontal="center" wrapText="1"/>
    </xf>
    <xf numFmtId="0" fontId="30" fillId="0" borderId="3" xfId="8" applyFont="1" applyBorder="1" applyAlignment="1">
      <alignment horizontal="center" wrapText="1"/>
    </xf>
    <xf numFmtId="0" fontId="30" fillId="0" borderId="4" xfId="8" applyFont="1" applyBorder="1" applyAlignment="1">
      <alignment horizontal="center" wrapText="1"/>
    </xf>
    <xf numFmtId="0" fontId="19" fillId="0" borderId="0" xfId="0" applyFont="1" applyAlignment="1">
      <alignment vertical="top" wrapText="1"/>
    </xf>
    <xf numFmtId="0" fontId="19" fillId="0" borderId="0" xfId="0" applyFont="1" applyAlignment="1">
      <alignment vertical="top"/>
    </xf>
    <xf numFmtId="0" fontId="19" fillId="0" borderId="10" xfId="0" applyFont="1" applyBorder="1" applyAlignment="1">
      <alignment horizontal="center"/>
    </xf>
    <xf numFmtId="0" fontId="19" fillId="0" borderId="11" xfId="0" applyFont="1" applyBorder="1" applyAlignment="1">
      <alignment horizontal="center"/>
    </xf>
    <xf numFmtId="0" fontId="20" fillId="6" borderId="44" xfId="0" applyFont="1" applyFill="1" applyBorder="1" applyAlignment="1">
      <alignment horizontal="center" vertical="center" wrapText="1"/>
    </xf>
    <xf numFmtId="0" fontId="20" fillId="6" borderId="13"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66" xfId="0" applyFont="1" applyFill="1" applyBorder="1" applyAlignment="1">
      <alignment horizontal="center" vertical="center" wrapText="1"/>
    </xf>
    <xf numFmtId="0" fontId="29" fillId="6" borderId="0" xfId="0" applyFont="1" applyFill="1" applyAlignment="1">
      <alignment horizontal="left" vertical="center"/>
    </xf>
    <xf numFmtId="0" fontId="45" fillId="0" borderId="0" xfId="0" applyFont="1" applyAlignment="1">
      <alignment horizontal="left" vertical="center" wrapText="1"/>
    </xf>
    <xf numFmtId="0" fontId="26" fillId="0" borderId="0" xfId="0" applyFont="1" applyAlignment="1">
      <alignment vertical="top"/>
    </xf>
    <xf numFmtId="0" fontId="20" fillId="7" borderId="80" xfId="0" applyFont="1" applyFill="1" applyBorder="1" applyAlignment="1">
      <alignment horizontal="center" vertical="center" wrapText="1"/>
    </xf>
    <xf numFmtId="0" fontId="20" fillId="7" borderId="79" xfId="0" applyFont="1" applyFill="1" applyBorder="1" applyAlignment="1">
      <alignment horizontal="center" vertical="center" wrapText="1"/>
    </xf>
    <xf numFmtId="0" fontId="20" fillId="7" borderId="78" xfId="0" applyFont="1" applyFill="1" applyBorder="1" applyAlignment="1">
      <alignment horizontal="center" vertical="center" wrapText="1"/>
    </xf>
    <xf numFmtId="0" fontId="20" fillId="7" borderId="93" xfId="0" applyFont="1" applyFill="1" applyBorder="1" applyAlignment="1">
      <alignment horizontal="center" vertical="center" wrapText="1"/>
    </xf>
    <xf numFmtId="0" fontId="20" fillId="7" borderId="44" xfId="0" applyFont="1" applyFill="1" applyBorder="1" applyAlignment="1">
      <alignment horizontal="center" vertical="center" wrapText="1"/>
    </xf>
    <xf numFmtId="0" fontId="48" fillId="7" borderId="26" xfId="0" applyFont="1" applyFill="1" applyBorder="1" applyAlignment="1">
      <alignment horizontal="center" vertical="center" wrapText="1"/>
    </xf>
    <xf numFmtId="0" fontId="20" fillId="7" borderId="106" xfId="0" applyFont="1" applyFill="1" applyBorder="1" applyAlignment="1">
      <alignment horizontal="center" vertical="center" wrapText="1"/>
    </xf>
    <xf numFmtId="0" fontId="30" fillId="0" borderId="2" xfId="12" applyFont="1" applyBorder="1" applyAlignment="1">
      <alignment horizontal="center" vertical="center"/>
    </xf>
    <xf numFmtId="0" fontId="30" fillId="0" borderId="3" xfId="12" applyFont="1" applyBorder="1" applyAlignment="1">
      <alignment horizontal="center" vertical="center"/>
    </xf>
    <xf numFmtId="0" fontId="19" fillId="0" borderId="1" xfId="12" applyFont="1" applyBorder="1" applyAlignment="1">
      <alignment horizontal="center"/>
    </xf>
    <xf numFmtId="0" fontId="61" fillId="6" borderId="0" xfId="0" applyFont="1" applyFill="1" applyAlignment="1">
      <alignment horizontal="left" vertical="top" readingOrder="1"/>
    </xf>
    <xf numFmtId="0" fontId="29" fillId="0" borderId="0" xfId="12" applyFont="1" applyAlignment="1">
      <alignment horizontal="left" vertical="top" wrapText="1"/>
    </xf>
    <xf numFmtId="0" fontId="33" fillId="5" borderId="0" xfId="12" applyFont="1" applyFill="1" applyAlignment="1">
      <alignment horizontal="center"/>
    </xf>
    <xf numFmtId="0" fontId="34" fillId="0" borderId="0" xfId="0" applyFont="1" applyAlignment="1">
      <alignment horizontal="center"/>
    </xf>
    <xf numFmtId="0" fontId="30" fillId="0" borderId="4" xfId="12" applyFont="1" applyBorder="1" applyAlignment="1">
      <alignment horizontal="center" vertical="center"/>
    </xf>
    <xf numFmtId="0" fontId="19" fillId="0" borderId="1" xfId="0" applyFont="1" applyBorder="1" applyAlignment="1">
      <alignment horizontal="center"/>
    </xf>
    <xf numFmtId="0" fontId="29" fillId="6" borderId="0" xfId="0" applyFont="1" applyFill="1" applyAlignment="1">
      <alignment horizontal="left" vertical="top" readingOrder="1"/>
    </xf>
    <xf numFmtId="0" fontId="29" fillId="0" borderId="0" xfId="0" applyFont="1" applyAlignment="1">
      <alignment horizontal="left" wrapText="1"/>
    </xf>
    <xf numFmtId="0" fontId="29" fillId="5" borderId="0" xfId="0" applyFont="1" applyFill="1" applyAlignment="1">
      <alignment horizontal="center"/>
    </xf>
    <xf numFmtId="0" fontId="29" fillId="0" borderId="0" xfId="0" applyFont="1" applyAlignment="1">
      <alignment horizontal="center"/>
    </xf>
    <xf numFmtId="0" fontId="75" fillId="0" borderId="3" xfId="0" applyFont="1" applyBorder="1" applyAlignment="1">
      <alignment horizontal="center"/>
    </xf>
    <xf numFmtId="0" fontId="75" fillId="0" borderId="4" xfId="0" applyFont="1" applyBorder="1" applyAlignment="1">
      <alignment horizontal="center"/>
    </xf>
    <xf numFmtId="0" fontId="19" fillId="0" borderId="10" xfId="0" applyFont="1" applyBorder="1"/>
    <xf numFmtId="0" fontId="0" fillId="0" borderId="11" xfId="0" applyBorder="1"/>
    <xf numFmtId="0" fontId="19" fillId="0" borderId="10" xfId="0" applyFont="1" applyBorder="1" applyAlignment="1">
      <alignment horizontal="center" vertical="top" wrapText="1"/>
    </xf>
    <xf numFmtId="0" fontId="19" fillId="0" borderId="42" xfId="0" applyFont="1" applyBorder="1" applyAlignment="1">
      <alignment horizontal="center" vertical="top" wrapText="1"/>
    </xf>
    <xf numFmtId="0" fontId="19" fillId="0" borderId="1" xfId="0" applyFont="1" applyBorder="1" applyAlignment="1">
      <alignment horizontal="center" vertical="top" wrapText="1"/>
    </xf>
    <xf numFmtId="0" fontId="55" fillId="6" borderId="0" xfId="0" applyFont="1" applyFill="1" applyAlignment="1">
      <alignment horizontal="left" vertical="top"/>
    </xf>
    <xf numFmtId="0" fontId="19" fillId="0" borderId="1" xfId="0" applyFont="1" applyBorder="1" applyAlignment="1">
      <alignment horizontal="center" vertical="center"/>
    </xf>
    <xf numFmtId="0" fontId="19" fillId="0" borderId="2" xfId="0" applyFont="1" applyBorder="1" applyAlignment="1">
      <alignment horizontal="center"/>
    </xf>
    <xf numFmtId="0" fontId="19" fillId="0" borderId="4" xfId="0" applyFont="1" applyBorder="1" applyAlignment="1">
      <alignment horizont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55" fillId="6" borderId="0" xfId="4" applyFont="1" applyFill="1" applyAlignment="1">
      <alignment horizontal="left" wrapText="1"/>
    </xf>
    <xf numFmtId="0" fontId="38" fillId="0" borderId="0" xfId="19" applyFont="1" applyAlignment="1">
      <alignment horizontal="left" wrapText="1"/>
    </xf>
    <xf numFmtId="0" fontId="29" fillId="0" borderId="0" xfId="19" applyFont="1" applyAlignment="1">
      <alignment horizontal="left" wrapText="1"/>
    </xf>
    <xf numFmtId="0" fontId="20" fillId="7" borderId="16"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0" fillId="7" borderId="62" xfId="0" applyFont="1" applyFill="1" applyBorder="1" applyAlignment="1">
      <alignment horizontal="center" vertical="center" wrapText="1"/>
    </xf>
    <xf numFmtId="0" fontId="20" fillId="7" borderId="65" xfId="0" applyFont="1" applyFill="1" applyBorder="1" applyAlignment="1">
      <alignment horizontal="center" vertical="center" wrapText="1"/>
    </xf>
    <xf numFmtId="0" fontId="20" fillId="7" borderId="69" xfId="0" applyFont="1" applyFill="1" applyBorder="1" applyAlignment="1">
      <alignment horizontal="center" vertical="center" wrapText="1"/>
    </xf>
    <xf numFmtId="0" fontId="20" fillId="7" borderId="96" xfId="0" applyFont="1" applyFill="1" applyBorder="1" applyAlignment="1">
      <alignment horizontal="center" vertical="center" wrapText="1"/>
    </xf>
    <xf numFmtId="0" fontId="20" fillId="7" borderId="95"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20" fillId="7" borderId="29" xfId="0" applyFont="1" applyFill="1" applyBorder="1" applyAlignment="1">
      <alignment horizontal="center" vertical="center" wrapText="1"/>
    </xf>
    <xf numFmtId="0" fontId="20" fillId="7" borderId="27" xfId="0" applyFont="1" applyFill="1" applyBorder="1" applyAlignment="1">
      <alignment horizontal="center" vertical="center" wrapText="1"/>
    </xf>
    <xf numFmtId="0" fontId="88" fillId="7" borderId="30" xfId="0" applyFont="1" applyFill="1" applyBorder="1" applyAlignment="1">
      <alignment horizontal="center" vertical="center" wrapText="1"/>
    </xf>
    <xf numFmtId="0" fontId="88" fillId="7" borderId="31" xfId="0" applyFont="1" applyFill="1" applyBorder="1" applyAlignment="1">
      <alignment horizontal="center" vertical="center" wrapText="1"/>
    </xf>
    <xf numFmtId="0" fontId="49" fillId="0" borderId="0" xfId="0" applyFont="1" applyAlignment="1">
      <alignment horizontal="left" wrapText="1"/>
    </xf>
    <xf numFmtId="0" fontId="88" fillId="7" borderId="23" xfId="0" applyFont="1" applyFill="1" applyBorder="1" applyAlignment="1">
      <alignment horizontal="center" vertical="center" wrapText="1"/>
    </xf>
    <xf numFmtId="0" fontId="88" fillId="7" borderId="24" xfId="0" applyFont="1" applyFill="1" applyBorder="1" applyAlignment="1">
      <alignment horizontal="center" vertical="center" wrapText="1"/>
    </xf>
    <xf numFmtId="0" fontId="10" fillId="7" borderId="9" xfId="0" applyFont="1" applyFill="1" applyBorder="1" applyAlignment="1">
      <alignment vertical="center" wrapText="1"/>
    </xf>
    <xf numFmtId="0" fontId="10" fillId="7" borderId="12" xfId="0" applyFont="1" applyFill="1" applyBorder="1" applyAlignment="1">
      <alignment vertical="center" wrapText="1"/>
    </xf>
    <xf numFmtId="0" fontId="88" fillId="7" borderId="43" xfId="0" applyFont="1" applyFill="1" applyBorder="1" applyAlignment="1">
      <alignment horizontal="center" vertical="center" wrapText="1"/>
    </xf>
    <xf numFmtId="0" fontId="0" fillId="0" borderId="0" xfId="0" applyAlignment="1">
      <alignment horizontal="left" vertical="top"/>
    </xf>
    <xf numFmtId="0" fontId="29" fillId="0" borderId="0" xfId="0" applyFont="1" applyAlignment="1">
      <alignment vertical="center" wrapText="1"/>
    </xf>
    <xf numFmtId="0" fontId="38" fillId="0" borderId="0" xfId="0" applyFont="1" applyAlignment="1">
      <alignment wrapText="1"/>
    </xf>
    <xf numFmtId="0" fontId="26" fillId="0" borderId="0" xfId="0" applyFont="1"/>
    <xf numFmtId="0" fontId="59" fillId="6" borderId="0" xfId="0" applyFont="1" applyFill="1" applyAlignment="1">
      <alignment horizontal="left" wrapText="1"/>
    </xf>
    <xf numFmtId="0" fontId="38" fillId="0" borderId="0" xfId="0" applyFont="1" applyAlignment="1">
      <alignment horizontal="left" wrapText="1"/>
    </xf>
    <xf numFmtId="0" fontId="44" fillId="0" borderId="0" xfId="0" applyFont="1" applyAlignment="1">
      <alignment horizontal="left" wrapText="1"/>
    </xf>
    <xf numFmtId="0" fontId="27" fillId="0" borderId="0" xfId="21" applyFont="1" applyAlignment="1">
      <alignment horizontal="left" vertical="top"/>
    </xf>
    <xf numFmtId="0" fontId="20" fillId="6" borderId="9" xfId="0" applyFont="1" applyFill="1" applyBorder="1" applyAlignment="1">
      <alignment vertical="center" wrapText="1"/>
    </xf>
    <xf numFmtId="0" fontId="20" fillId="6" borderId="5" xfId="0" applyFont="1" applyFill="1" applyBorder="1" applyAlignment="1">
      <alignment vertical="center" wrapText="1"/>
    </xf>
    <xf numFmtId="0" fontId="20" fillId="6" borderId="62" xfId="0" applyFont="1" applyFill="1" applyBorder="1" applyAlignment="1">
      <alignment horizontal="center" vertical="center" wrapText="1"/>
    </xf>
    <xf numFmtId="0" fontId="20" fillId="6" borderId="63" xfId="0" applyFont="1" applyFill="1" applyBorder="1" applyAlignment="1">
      <alignment horizontal="center" vertical="center" wrapText="1"/>
    </xf>
    <xf numFmtId="0" fontId="20" fillId="6" borderId="48" xfId="0" applyFont="1" applyFill="1" applyBorder="1" applyAlignment="1">
      <alignment horizontal="center" vertical="center" wrapText="1"/>
    </xf>
    <xf numFmtId="0" fontId="20" fillId="6" borderId="14" xfId="0" applyFont="1" applyFill="1" applyBorder="1" applyAlignment="1">
      <alignment horizontal="center" vertical="center" wrapText="1"/>
    </xf>
    <xf numFmtId="0" fontId="20" fillId="6" borderId="68" xfId="0" applyFont="1" applyFill="1" applyBorder="1" applyAlignment="1">
      <alignment horizontal="center" vertical="center" wrapText="1"/>
    </xf>
    <xf numFmtId="0" fontId="105" fillId="0" borderId="56" xfId="0" applyFont="1" applyBorder="1" applyAlignment="1">
      <alignment horizontal="center" vertical="center" wrapText="1"/>
    </xf>
    <xf numFmtId="0" fontId="105" fillId="0" borderId="94" xfId="0" applyFont="1" applyBorder="1" applyAlignment="1">
      <alignment horizontal="center" vertical="center" wrapText="1"/>
    </xf>
    <xf numFmtId="0" fontId="20" fillId="6" borderId="37" xfId="0" applyFont="1" applyFill="1" applyBorder="1" applyAlignment="1">
      <alignment vertical="center" wrapText="1"/>
    </xf>
    <xf numFmtId="0" fontId="20" fillId="6" borderId="49" xfId="0" applyFont="1" applyFill="1" applyBorder="1" applyAlignment="1">
      <alignment horizontal="center" vertical="center" wrapText="1"/>
    </xf>
    <xf numFmtId="0" fontId="20" fillId="6" borderId="38" xfId="0" applyFont="1" applyFill="1" applyBorder="1" applyAlignment="1">
      <alignment horizontal="center" vertical="center" wrapText="1"/>
    </xf>
    <xf numFmtId="0" fontId="20" fillId="6" borderId="45"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6" borderId="40" xfId="0" applyFont="1" applyFill="1" applyBorder="1" applyAlignment="1">
      <alignment horizontal="center" vertical="center" wrapText="1"/>
    </xf>
    <xf numFmtId="0" fontId="30" fillId="4" borderId="1" xfId="20" applyFont="1" applyFill="1" applyBorder="1"/>
    <xf numFmtId="0" fontId="26" fillId="0" borderId="1" xfId="0" applyFont="1" applyBorder="1"/>
    <xf numFmtId="0" fontId="29" fillId="6" borderId="0" xfId="4" applyFont="1" applyFill="1" applyAlignment="1">
      <alignment horizontal="left" vertical="top"/>
    </xf>
    <xf numFmtId="0" fontId="30" fillId="0" borderId="4" xfId="4" applyFont="1" applyBorder="1" applyAlignment="1">
      <alignment horizontal="center"/>
    </xf>
    <xf numFmtId="0" fontId="19" fillId="0" borderId="1" xfId="13" applyFont="1" applyBorder="1" applyAlignment="1">
      <alignment horizontal="center" vertical="center" wrapText="1"/>
    </xf>
    <xf numFmtId="0" fontId="36" fillId="0" borderId="1" xfId="0" applyFont="1" applyBorder="1" applyAlignment="1">
      <alignment horizontal="center" vertical="center" wrapText="1"/>
    </xf>
    <xf numFmtId="0" fontId="44" fillId="0" borderId="0" xfId="13" applyFont="1" applyAlignment="1">
      <alignment wrapText="1"/>
    </xf>
    <xf numFmtId="0" fontId="35" fillId="0" borderId="0" xfId="0" applyFont="1" applyAlignment="1">
      <alignment wrapText="1"/>
    </xf>
    <xf numFmtId="0" fontId="30" fillId="0" borderId="10" xfId="13" applyFont="1" applyBorder="1" applyAlignment="1">
      <alignment horizontal="center" wrapText="1"/>
    </xf>
    <xf numFmtId="0" fontId="30" fillId="0" borderId="11" xfId="13" applyFont="1" applyBorder="1" applyAlignment="1">
      <alignment horizontal="center" wrapText="1"/>
    </xf>
    <xf numFmtId="0" fontId="30" fillId="0" borderId="2" xfId="13" applyFont="1" applyBorder="1" applyAlignment="1">
      <alignment horizontal="center"/>
    </xf>
    <xf numFmtId="0" fontId="36" fillId="0" borderId="3" xfId="0" applyFont="1" applyBorder="1" applyAlignment="1">
      <alignment horizontal="center"/>
    </xf>
    <xf numFmtId="0" fontId="30" fillId="0" borderId="4" xfId="13" applyFont="1" applyBorder="1" applyAlignment="1">
      <alignment horizontal="center"/>
    </xf>
    <xf numFmtId="49" fontId="30" fillId="0" borderId="2" xfId="22" applyNumberFormat="1" applyFont="1" applyBorder="1" applyAlignment="1">
      <alignment horizontal="center"/>
    </xf>
    <xf numFmtId="0" fontId="0" fillId="0" borderId="3" xfId="0" applyBorder="1" applyAlignment="1">
      <alignment horizontal="center"/>
    </xf>
    <xf numFmtId="0" fontId="29" fillId="0" borderId="0" xfId="21" applyFont="1" applyAlignment="1">
      <alignment horizontal="left" vertical="center" wrapText="1"/>
    </xf>
    <xf numFmtId="49" fontId="30" fillId="0" borderId="3" xfId="22" applyNumberFormat="1" applyFont="1" applyBorder="1" applyAlignment="1">
      <alignment horizontal="center"/>
    </xf>
    <xf numFmtId="49" fontId="30" fillId="0" borderId="4" xfId="22" applyNumberFormat="1" applyFont="1" applyBorder="1" applyAlignment="1">
      <alignment horizontal="center"/>
    </xf>
    <xf numFmtId="0" fontId="44" fillId="0" borderId="0" xfId="21" applyFont="1" applyFill="1" applyAlignment="1">
      <alignment wrapText="1"/>
    </xf>
    <xf numFmtId="0" fontId="36" fillId="0" borderId="0" xfId="0" applyFont="1"/>
    <xf numFmtId="0" fontId="30" fillId="0" borderId="10" xfId="13" applyFont="1" applyBorder="1" applyAlignment="1">
      <alignment horizontal="center"/>
    </xf>
    <xf numFmtId="0" fontId="30" fillId="0" borderId="11" xfId="13" applyFont="1" applyBorder="1" applyAlignment="1">
      <alignment horizontal="center"/>
    </xf>
    <xf numFmtId="0" fontId="30" fillId="0" borderId="2" xfId="16" applyFont="1" applyBorder="1" applyAlignment="1">
      <alignment horizontal="center"/>
    </xf>
    <xf numFmtId="0" fontId="30" fillId="0" borderId="3" xfId="16" applyFont="1" applyBorder="1" applyAlignment="1">
      <alignment horizontal="center"/>
    </xf>
    <xf numFmtId="0" fontId="29" fillId="0" borderId="0" xfId="13" applyFont="1" applyAlignment="1">
      <alignment horizontal="left" vertical="top" wrapText="1"/>
    </xf>
    <xf numFmtId="0" fontId="44" fillId="0" borderId="0" xfId="13" applyFont="1" applyAlignment="1">
      <alignment horizontal="left" vertical="center" wrapText="1"/>
    </xf>
    <xf numFmtId="0" fontId="30" fillId="0" borderId="4" xfId="16" applyFont="1" applyBorder="1" applyAlignment="1">
      <alignment horizontal="center"/>
    </xf>
    <xf numFmtId="0" fontId="29" fillId="6" borderId="0" xfId="4" applyFont="1" applyFill="1" applyAlignment="1">
      <alignment horizontal="left" wrapText="1"/>
    </xf>
    <xf numFmtId="0" fontId="19" fillId="0" borderId="1" xfId="13" applyFont="1" applyBorder="1" applyAlignment="1">
      <alignment horizontal="left" vertical="top" wrapText="1"/>
    </xf>
    <xf numFmtId="0" fontId="30" fillId="0" borderId="18" xfId="13" applyFont="1" applyBorder="1" applyAlignment="1">
      <alignment horizontal="center" vertical="top"/>
    </xf>
    <xf numFmtId="0" fontId="30" fillId="0" borderId="19" xfId="13" applyFont="1" applyBorder="1" applyAlignment="1">
      <alignment horizontal="center" vertical="top"/>
    </xf>
    <xf numFmtId="0" fontId="30" fillId="0" borderId="8" xfId="13" applyFont="1" applyBorder="1" applyAlignment="1">
      <alignment horizontal="center" vertical="top"/>
    </xf>
    <xf numFmtId="0" fontId="30" fillId="0" borderId="20" xfId="13" applyFont="1" applyBorder="1" applyAlignment="1">
      <alignment horizontal="center" vertical="top"/>
    </xf>
    <xf numFmtId="0" fontId="30" fillId="0" borderId="2" xfId="13" applyFont="1" applyBorder="1" applyAlignment="1">
      <alignment horizontal="center" vertical="top"/>
    </xf>
    <xf numFmtId="0" fontId="30" fillId="0" borderId="3" xfId="13" applyFont="1" applyBorder="1" applyAlignment="1">
      <alignment horizontal="center" vertical="top"/>
    </xf>
    <xf numFmtId="0" fontId="29" fillId="0" borderId="0" xfId="2" applyFont="1" applyAlignment="1">
      <alignment horizontal="left" vertical="top" wrapText="1"/>
    </xf>
    <xf numFmtId="0" fontId="30" fillId="0" borderId="4" xfId="13" applyFont="1" applyBorder="1" applyAlignment="1">
      <alignment horizontal="center" vertical="top"/>
    </xf>
    <xf numFmtId="0" fontId="27" fillId="0" borderId="0" xfId="21" applyFont="1" applyAlignment="1">
      <alignment horizontal="left" vertical="center"/>
    </xf>
    <xf numFmtId="0" fontId="44" fillId="0" borderId="0" xfId="0" applyFont="1" applyAlignment="1">
      <alignment horizontal="left" vertical="top" wrapText="1"/>
    </xf>
    <xf numFmtId="0" fontId="20" fillId="7" borderId="82" xfId="0" applyFont="1" applyFill="1" applyBorder="1" applyAlignment="1">
      <alignment horizontal="center" vertical="center" wrapText="1"/>
    </xf>
    <xf numFmtId="0" fontId="20" fillId="7" borderId="83" xfId="0" applyFont="1" applyFill="1" applyBorder="1" applyAlignment="1">
      <alignment horizontal="center" vertical="center" wrapText="1"/>
    </xf>
    <xf numFmtId="0" fontId="20" fillId="7" borderId="0" xfId="0" applyFont="1" applyFill="1" applyAlignment="1">
      <alignment horizontal="center" vertical="center" wrapText="1"/>
    </xf>
    <xf numFmtId="0" fontId="20" fillId="7" borderId="9" xfId="0" applyFont="1" applyFill="1" applyBorder="1" applyAlignment="1">
      <alignment horizontal="center" vertical="center" wrapText="1"/>
    </xf>
    <xf numFmtId="0" fontId="20" fillId="7" borderId="28" xfId="0" applyFont="1" applyFill="1" applyBorder="1" applyAlignment="1">
      <alignment horizontal="center" vertical="center" wrapText="1"/>
    </xf>
    <xf numFmtId="0" fontId="20" fillId="7" borderId="53" xfId="0" applyFont="1" applyFill="1" applyBorder="1" applyAlignment="1">
      <alignment horizontal="center" vertical="center" wrapText="1"/>
    </xf>
    <xf numFmtId="0" fontId="0" fillId="0" borderId="57" xfId="0" applyBorder="1" applyAlignment="1">
      <alignment horizontal="center" vertical="center" wrapText="1"/>
    </xf>
    <xf numFmtId="0" fontId="20" fillId="7" borderId="30" xfId="0" applyFont="1" applyFill="1" applyBorder="1" applyAlignment="1">
      <alignment horizontal="center" vertical="center" wrapText="1"/>
    </xf>
    <xf numFmtId="0" fontId="20" fillId="7" borderId="31" xfId="0" applyFont="1" applyFill="1" applyBorder="1" applyAlignment="1">
      <alignment horizontal="center" vertical="center" wrapText="1"/>
    </xf>
    <xf numFmtId="0" fontId="20" fillId="7" borderId="56"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7" borderId="43" xfId="0" applyFont="1" applyFill="1" applyBorder="1" applyAlignment="1">
      <alignment horizontal="center" vertical="center" wrapText="1"/>
    </xf>
    <xf numFmtId="0" fontId="20" fillId="3" borderId="50" xfId="0" applyFont="1" applyFill="1" applyBorder="1" applyAlignment="1">
      <alignment horizontal="center" vertical="top" wrapText="1"/>
    </xf>
    <xf numFmtId="0" fontId="20" fillId="3" borderId="41" xfId="0" applyFont="1" applyFill="1" applyBorder="1" applyAlignment="1">
      <alignment horizontal="center" vertical="top" wrapText="1"/>
    </xf>
    <xf numFmtId="0" fontId="36" fillId="0" borderId="10" xfId="0" applyFont="1" applyBorder="1" applyAlignment="1">
      <alignment horizontal="center"/>
    </xf>
    <xf numFmtId="0" fontId="36" fillId="0" borderId="11" xfId="0" applyFont="1" applyBorder="1" applyAlignment="1">
      <alignment horizontal="center"/>
    </xf>
    <xf numFmtId="0" fontId="82" fillId="0" borderId="2" xfId="4" applyFont="1" applyBorder="1" applyAlignment="1">
      <alignment horizontal="center" vertical="center" wrapText="1"/>
    </xf>
    <xf numFmtId="0" fontId="82" fillId="0" borderId="3" xfId="4" applyFont="1" applyBorder="1" applyAlignment="1">
      <alignment horizontal="center" vertical="center" wrapText="1"/>
    </xf>
    <xf numFmtId="0" fontId="82" fillId="0" borderId="4" xfId="4" applyFont="1" applyBorder="1" applyAlignment="1">
      <alignment horizontal="center" vertical="center" wrapText="1"/>
    </xf>
    <xf numFmtId="0" fontId="59" fillId="6" borderId="0" xfId="4" applyFont="1" applyFill="1" applyAlignment="1">
      <alignment horizontal="left" vertical="center"/>
    </xf>
    <xf numFmtId="0" fontId="76" fillId="6" borderId="0" xfId="0" applyFont="1" applyFill="1" applyAlignment="1">
      <alignment vertical="center"/>
    </xf>
    <xf numFmtId="0" fontId="50" fillId="0" borderId="0" xfId="0" applyFont="1" applyAlignment="1">
      <alignment vertical="top" wrapText="1"/>
    </xf>
    <xf numFmtId="0" fontId="50" fillId="0" borderId="0" xfId="0" applyFont="1" applyAlignment="1">
      <alignment horizontal="justify" vertical="center" wrapText="1"/>
    </xf>
    <xf numFmtId="0" fontId="50" fillId="0" borderId="0" xfId="0" applyFont="1"/>
    <xf numFmtId="0" fontId="20" fillId="7" borderId="23" xfId="0" applyFont="1" applyFill="1" applyBorder="1" applyAlignment="1">
      <alignment horizontal="center" vertical="center"/>
    </xf>
    <xf numFmtId="0" fontId="20" fillId="7" borderId="24" xfId="0" applyFont="1" applyFill="1" applyBorder="1" applyAlignment="1">
      <alignment horizontal="center" vertical="center"/>
    </xf>
    <xf numFmtId="0" fontId="20" fillId="7" borderId="43" xfId="0" applyFont="1" applyFill="1" applyBorder="1" applyAlignment="1">
      <alignment horizontal="center" vertical="center"/>
    </xf>
    <xf numFmtId="0" fontId="20" fillId="7" borderId="40" xfId="0" applyFont="1" applyFill="1" applyBorder="1" applyAlignment="1">
      <alignment horizontal="center" vertical="center" wrapText="1"/>
    </xf>
    <xf numFmtId="0" fontId="20" fillId="7" borderId="37" xfId="0" applyFont="1" applyFill="1" applyBorder="1" applyAlignment="1">
      <alignment horizontal="center" vertical="center" wrapText="1"/>
    </xf>
    <xf numFmtId="0" fontId="50" fillId="0" borderId="2" xfId="4" applyFont="1" applyBorder="1" applyAlignment="1">
      <alignment horizontal="center" vertical="center" wrapText="1"/>
    </xf>
    <xf numFmtId="0" fontId="50" fillId="0" borderId="3" xfId="4" applyFont="1" applyBorder="1" applyAlignment="1">
      <alignment horizontal="center" vertical="center" wrapText="1"/>
    </xf>
    <xf numFmtId="0" fontId="50" fillId="0" borderId="4" xfId="4" applyFont="1" applyBorder="1" applyAlignment="1">
      <alignment horizontal="center" vertical="center" wrapText="1"/>
    </xf>
    <xf numFmtId="0" fontId="23" fillId="4" borderId="10" xfId="0" applyFont="1" applyFill="1" applyBorder="1" applyAlignment="1">
      <alignment vertical="top"/>
    </xf>
    <xf numFmtId="0" fontId="0" fillId="0" borderId="11" xfId="0" applyBorder="1" applyAlignment="1">
      <alignment vertical="top"/>
    </xf>
    <xf numFmtId="0" fontId="59" fillId="6" borderId="0" xfId="4" applyFont="1" applyFill="1" applyAlignment="1">
      <alignment horizontal="left"/>
    </xf>
    <xf numFmtId="0" fontId="20" fillId="7" borderId="45" xfId="0" applyFont="1" applyFill="1" applyBorder="1" applyAlignment="1">
      <alignment horizontal="center" vertical="center" wrapText="1"/>
    </xf>
    <xf numFmtId="0" fontId="0" fillId="0" borderId="17" xfId="0" applyBorder="1" applyAlignment="1">
      <alignment vertical="center" wrapText="1"/>
    </xf>
    <xf numFmtId="0" fontId="21" fillId="7" borderId="9" xfId="0" applyFont="1" applyFill="1" applyBorder="1" applyAlignment="1">
      <alignment horizontal="center" vertical="center"/>
    </xf>
    <xf numFmtId="0" fontId="0" fillId="0" borderId="5" xfId="0" applyBorder="1" applyAlignment="1">
      <alignment vertical="center"/>
    </xf>
    <xf numFmtId="0" fontId="49" fillId="0" borderId="0" xfId="0" applyFont="1" applyAlignment="1">
      <alignment horizontal="left" vertical="center" wrapText="1"/>
    </xf>
    <xf numFmtId="0" fontId="59" fillId="11" borderId="0" xfId="4" applyFont="1" applyFill="1" applyAlignment="1">
      <alignment horizontal="left" vertical="center"/>
    </xf>
    <xf numFmtId="0" fontId="23" fillId="0" borderId="10" xfId="0" applyFont="1" applyBorder="1" applyAlignment="1">
      <alignment horizontal="center"/>
    </xf>
    <xf numFmtId="0" fontId="23" fillId="0" borderId="11" xfId="0" applyFont="1" applyBorder="1" applyAlignment="1">
      <alignment horizontal="center"/>
    </xf>
    <xf numFmtId="0" fontId="48" fillId="0" borderId="2" xfId="4" applyFont="1" applyBorder="1" applyAlignment="1">
      <alignment horizontal="center" vertical="center" wrapText="1"/>
    </xf>
    <xf numFmtId="0" fontId="48" fillId="0" borderId="3" xfId="4" applyFont="1" applyBorder="1" applyAlignment="1">
      <alignment horizontal="center" vertical="center" wrapText="1"/>
    </xf>
    <xf numFmtId="0" fontId="48" fillId="0" borderId="4" xfId="4" applyFont="1" applyBorder="1" applyAlignment="1">
      <alignment horizontal="center" vertical="center" wrapText="1"/>
    </xf>
    <xf numFmtId="14" fontId="48" fillId="0" borderId="10" xfId="4" applyNumberFormat="1" applyFont="1" applyBorder="1" applyAlignment="1">
      <alignment horizontal="center" vertical="center"/>
    </xf>
    <xf numFmtId="14" fontId="48" fillId="0" borderId="11" xfId="4" applyNumberFormat="1" applyFont="1" applyBorder="1" applyAlignment="1">
      <alignment horizontal="center" vertical="center"/>
    </xf>
    <xf numFmtId="0" fontId="23" fillId="0" borderId="10" xfId="4" applyFont="1" applyBorder="1" applyAlignment="1">
      <alignment vertical="center"/>
    </xf>
    <xf numFmtId="0" fontId="23" fillId="0" borderId="11" xfId="4" applyFont="1" applyBorder="1" applyAlignment="1">
      <alignment vertical="center"/>
    </xf>
    <xf numFmtId="0" fontId="48" fillId="4" borderId="2" xfId="18" applyFont="1" applyFill="1" applyBorder="1" applyAlignment="1">
      <alignment horizontal="center" vertical="center" wrapText="1"/>
    </xf>
    <xf numFmtId="0" fontId="48" fillId="4" borderId="3" xfId="18" applyFont="1" applyFill="1" applyBorder="1" applyAlignment="1">
      <alignment horizontal="center" vertical="center" wrapText="1"/>
    </xf>
    <xf numFmtId="0" fontId="48" fillId="4" borderId="4" xfId="18" applyFont="1" applyFill="1" applyBorder="1" applyAlignment="1">
      <alignment horizontal="center" vertical="center" wrapText="1"/>
    </xf>
  </cellXfs>
  <cellStyles count="29">
    <cellStyle name="Accent6 2" xfId="5" xr:uid="{00000000-0005-0000-0000-000000000000}"/>
    <cellStyle name="Comma 2" xfId="10" xr:uid="{00000000-0005-0000-0000-000001000000}"/>
    <cellStyle name="Comma 2 2" xfId="17" xr:uid="{00000000-0005-0000-0000-000002000000}"/>
    <cellStyle name="Hyperlink" xfId="21" builtinId="8"/>
    <cellStyle name="Normal" xfId="0" builtinId="0"/>
    <cellStyle name="Normal 101" xfId="8" xr:uid="{00000000-0005-0000-0000-000005000000}"/>
    <cellStyle name="Normal 103 2" xfId="15" xr:uid="{00000000-0005-0000-0000-000006000000}"/>
    <cellStyle name="Normal 11" xfId="28" xr:uid="{88B945E3-1E0A-4F64-A306-28F5EBBAAE28}"/>
    <cellStyle name="Normal 129" xfId="7" xr:uid="{00000000-0005-0000-0000-000007000000}"/>
    <cellStyle name="Normal 130" xfId="6" xr:uid="{00000000-0005-0000-0000-000008000000}"/>
    <cellStyle name="Normal 2" xfId="9" xr:uid="{00000000-0005-0000-0000-000009000000}"/>
    <cellStyle name="Normal 2 2" xfId="11" xr:uid="{00000000-0005-0000-0000-00000A000000}"/>
    <cellStyle name="Normal 2 2 2" xfId="13" xr:uid="{00000000-0005-0000-0000-00000B000000}"/>
    <cellStyle name="Normal 2 2 3" xfId="26" xr:uid="{00000000-0005-0000-0000-00000C000000}"/>
    <cellStyle name="Normal 2 3" xfId="18" xr:uid="{00000000-0005-0000-0000-00000D000000}"/>
    <cellStyle name="Normal 2 6" xfId="24" xr:uid="{00000000-0005-0000-0000-00000E000000}"/>
    <cellStyle name="Normal 3" xfId="12" xr:uid="{00000000-0005-0000-0000-00000F000000}"/>
    <cellStyle name="Normal 3 2" xfId="19" xr:uid="{00000000-0005-0000-0000-000010000000}"/>
    <cellStyle name="Normal 4" xfId="4" xr:uid="{00000000-0005-0000-0000-000011000000}"/>
    <cellStyle name="Normal 4 2" xfId="25" xr:uid="{00000000-0005-0000-0000-000012000000}"/>
    <cellStyle name="Normal 5" xfId="16" xr:uid="{00000000-0005-0000-0000-000013000000}"/>
    <cellStyle name="Normal 6" xfId="2" xr:uid="{00000000-0005-0000-0000-000014000000}"/>
    <cellStyle name="Normal 6 2" xfId="27" xr:uid="{33497F98-C69A-45E4-B813-586C0CBCA52E}"/>
    <cellStyle name="Normal 7 2" xfId="14" xr:uid="{00000000-0005-0000-0000-000015000000}"/>
    <cellStyle name="Normal 7 2 2" xfId="20" xr:uid="{00000000-0005-0000-0000-000016000000}"/>
    <cellStyle name="Normal_Sheet1" xfId="3" xr:uid="{00000000-0005-0000-0000-000019000000}"/>
    <cellStyle name="Percent" xfId="1" builtinId="5"/>
    <cellStyle name="Percent 2" xfId="23" xr:uid="{00000000-0005-0000-0000-00001B000000}"/>
    <cellStyle name="Обычный 3" xfId="22" xr:uid="{00000000-0005-0000-0000-00001C000000}"/>
  </cellStyles>
  <dxfs count="0"/>
  <tableStyles count="1" defaultTableStyle="TableStyleMedium2" defaultPivotStyle="PivotStyleLight16">
    <tableStyle name="Invisible" pivot="0" table="0" count="0" xr9:uid="{00000000-0011-0000-FFFF-FFFF00000000}"/>
  </tableStyles>
  <colors>
    <mruColors>
      <color rgb="FFB48E75"/>
      <color rgb="FFD8D9D9"/>
      <color rgb="FFAC8160"/>
      <color rgb="FF87643D"/>
      <color rgb="FFD9B28B"/>
      <color rgb="FFD9D9D9"/>
      <color rgb="FFBB9469"/>
      <color rgb="FFF2F2F2"/>
      <color rgb="FFF7EEE5"/>
      <color rgb="FF62B6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theme/theme1.xml" Type="http://schemas.openxmlformats.org/officeDocument/2006/relationships/theme"/><Relationship Id="rId47" Target="styles.xml" Type="http://schemas.openxmlformats.org/officeDocument/2006/relationships/styles"/><Relationship Id="rId48" Target="sharedStrings.xml" Type="http://schemas.openxmlformats.org/officeDocument/2006/relationships/sharedStrings"/><Relationship Id="rId49" Target="calcChain.xml" Type="http://schemas.openxmlformats.org/officeDocument/2006/relationships/calcChain"/><Relationship Id="rId5" Target="worksheets/sheet5.xml" Type="http://schemas.openxmlformats.org/officeDocument/2006/relationships/worksheet"/><Relationship Id="rId50" Target="../customXml/item1.xml" Type="http://schemas.openxmlformats.org/officeDocument/2006/relationships/customXml"/><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theme/themeOverride2.xml" Type="http://schemas.openxmlformats.org/officeDocument/2006/relationships/themeOverride"/></Relationships>
</file>

<file path=xl/charts/_rels/chart11.xml.rels><?xml version="1.0" encoding="UTF-8" standalone="yes"?><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 Id="rId3" Target="../theme/themeOverride3.xml" Type="http://schemas.openxmlformats.org/officeDocument/2006/relationships/themeOverride"/><Relationship Id="rId4"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style15.xml" Type="http://schemas.microsoft.com/office/2011/relationships/chartStyle"/><Relationship Id="rId2" Target="colors15.xml" Type="http://schemas.microsoft.com/office/2011/relationships/chartColorStyle"/><Relationship Id="rId3" Target="../theme/themeOverride7.xml" Type="http://schemas.openxmlformats.org/officeDocument/2006/relationships/themeOverride"/></Relationships>
</file>

<file path=xl/charts/_rels/chart13.xml.rels><?xml version="1.0" encoding="UTF-8" standalone="yes"?><Relationships xmlns="http://schemas.openxmlformats.org/package/2006/relationships"><Relationship Id="rId1" Target="style16.xml" Type="http://schemas.microsoft.com/office/2011/relationships/chartStyle"/><Relationship Id="rId2" Target="colors16.xml" Type="http://schemas.microsoft.com/office/2011/relationships/chartColorStyle"/><Relationship Id="rId3" Target="../theme/themeOverride8.xml" Type="http://schemas.openxmlformats.org/officeDocument/2006/relationships/themeOverride"/></Relationships>
</file>

<file path=xl/charts/_rels/chart14.xml.rels><?xml version="1.0" encoding="UTF-8" standalone="yes"?><Relationships xmlns="http://schemas.openxmlformats.org/package/2006/relationships"><Relationship Id="rId1" Target="style17.xml" Type="http://schemas.microsoft.com/office/2011/relationships/chartStyle"/><Relationship Id="rId2" Target="colors17.xml" Type="http://schemas.microsoft.com/office/2011/relationships/chartColorStyle"/><Relationship Id="rId3" Target="../theme/themeOverride9.xml" Type="http://schemas.openxmlformats.org/officeDocument/2006/relationships/themeOverride"/></Relationships>
</file>

<file path=xl/charts/_rels/chart15.xml.rels><?xml version="1.0" encoding="UTF-8" standalone="yes"?><Relationships xmlns="http://schemas.openxmlformats.org/package/2006/relationships"><Relationship Id="rId1" Target="style18.xml" Type="http://schemas.microsoft.com/office/2011/relationships/chartStyle"/><Relationship Id="rId2" Target="colors18.xml" Type="http://schemas.microsoft.com/office/2011/relationships/chartColorStyle"/><Relationship Id="rId3" Target="../theme/themeOverride10.xml" Type="http://schemas.openxmlformats.org/officeDocument/2006/relationships/themeOverride"/></Relationships>
</file>

<file path=xl/charts/_rels/chart16.xml.rels><?xml version="1.0" encoding="UTF-8" standalone="yes"?><Relationships xmlns="http://schemas.openxmlformats.org/package/2006/relationships"><Relationship Id="rId1" Target="style19.xml" Type="http://schemas.microsoft.com/office/2011/relationships/chartStyle"/><Relationship Id="rId2" Target="colors19.xml" Type="http://schemas.microsoft.com/office/2011/relationships/chartColorStyle"/><Relationship Id="rId3" Target="../theme/themeOverride11.xml" Type="http://schemas.openxmlformats.org/officeDocument/2006/relationships/themeOverride"/></Relationships>
</file>

<file path=xl/charts/_rels/chart17.xml.rels><?xml version="1.0" encoding="UTF-8" standalone="yes"?><Relationships xmlns="http://schemas.openxmlformats.org/package/2006/relationships"><Relationship Id="rId1" Target="style20.xml" Type="http://schemas.microsoft.com/office/2011/relationships/chartStyle"/><Relationship Id="rId2" Target="colors20.xml" Type="http://schemas.microsoft.com/office/2011/relationships/chartColorStyle"/></Relationships>
</file>

<file path=xl/charts/_rels/chart18.xml.rels><?xml version="1.0" encoding="UTF-8" standalone="yes"?><Relationships xmlns="http://schemas.openxmlformats.org/package/2006/relationships"><Relationship Id="rId1" Target="style23.xml" Type="http://schemas.microsoft.com/office/2011/relationships/chartStyle"/><Relationship Id="rId2" Target="colors23.xml" Type="http://schemas.microsoft.com/office/2011/relationships/chartColorStyle"/><Relationship Id="rId3" Target="../theme/themeOverride14.xml" Type="http://schemas.openxmlformats.org/officeDocument/2006/relationships/themeOverride"/></Relationships>
</file>

<file path=xl/charts/_rels/chart19.xml.rels><?xml version="1.0" encoding="UTF-8" standalone="yes"?><Relationships xmlns="http://schemas.openxmlformats.org/package/2006/relationships"><Relationship Id="rId1" Target="style25.xml" Type="http://schemas.microsoft.com/office/2011/relationships/chartStyle"/><Relationship Id="rId2" Target="colors25.xml" Type="http://schemas.microsoft.com/office/2011/relationships/chartColorStyle"/><Relationship Id="rId3" Target="../theme/themeOverride16.xml" Type="http://schemas.openxmlformats.org/officeDocument/2006/relationships/themeOverride"/></Relationships>
</file>

<file path=xl/charts/_rels/chart2.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0.xml.rels><?xml version="1.0" encoding="UTF-8" standalone="yes"?><Relationships xmlns="http://schemas.openxmlformats.org/package/2006/relationships"><Relationship Id="rId1" Target="style26.xml" Type="http://schemas.microsoft.com/office/2011/relationships/chartStyle"/><Relationship Id="rId2" Target="colors26.xml" Type="http://schemas.microsoft.com/office/2011/relationships/chartColorStyle"/><Relationship Id="rId3" Target="../theme/themeOverride17.xml" Type="http://schemas.openxmlformats.org/officeDocument/2006/relationships/themeOverride"/></Relationships>
</file>

<file path=xl/charts/_rels/chart21.xml.rels><?xml version="1.0" encoding="UTF-8" standalone="yes"?><Relationships xmlns="http://schemas.openxmlformats.org/package/2006/relationships"><Relationship Id="rId1" Target="style30.xml" Type="http://schemas.microsoft.com/office/2011/relationships/chartStyle"/><Relationship Id="rId2" Target="colors30.xml" Type="http://schemas.microsoft.com/office/2011/relationships/chartColorStyle"/></Relationships>
</file>

<file path=xl/charts/_rels/chart22.xml.rels><?xml version="1.0" encoding="UTF-8" standalone="yes"?><Relationships xmlns="http://schemas.openxmlformats.org/package/2006/relationships"><Relationship Id="rId1" Target="style33.xml" Type="http://schemas.microsoft.com/office/2011/relationships/chartStyle"/><Relationship Id="rId2" Target="colors33.xml" Type="http://schemas.microsoft.com/office/2011/relationships/chartColorStyle"/><Relationship Id="rId3" Target="../theme/themeOverride23.xml" Type="http://schemas.openxmlformats.org/officeDocument/2006/relationships/themeOverride"/><Relationship Id="rId4" Target="../drawings/drawing17.xml" Type="http://schemas.openxmlformats.org/officeDocument/2006/relationships/chartUserShapes"/></Relationships>
</file>

<file path=xl/charts/_rels/chart23.xml.rels><?xml version="1.0" encoding="UTF-8" standalone="yes"?><Relationships xmlns="http://schemas.openxmlformats.org/package/2006/relationships"><Relationship Id="rId1" Target="style34.xml" Type="http://schemas.microsoft.com/office/2011/relationships/chartStyle"/><Relationship Id="rId2" Target="colors34.xml" Type="http://schemas.microsoft.com/office/2011/relationships/chartColorStyle"/><Relationship Id="rId3" Target="../theme/themeOverride24.xml" Type="http://schemas.openxmlformats.org/officeDocument/2006/relationships/themeOverride"/></Relationships>
</file>

<file path=xl/charts/_rels/chart24.xml.rels><?xml version="1.0" encoding="UTF-8" standalone="yes"?><Relationships xmlns="http://schemas.openxmlformats.org/package/2006/relationships"><Relationship Id="rId1" Target="style35.xml" Type="http://schemas.microsoft.com/office/2011/relationships/chartStyle"/><Relationship Id="rId2" Target="colors35.xml" Type="http://schemas.microsoft.com/office/2011/relationships/chartColorStyle"/></Relationships>
</file>

<file path=xl/charts/_rels/chart25.xml.rels><?xml version="1.0" encoding="UTF-8" standalone="yes"?><Relationships xmlns="http://schemas.openxmlformats.org/package/2006/relationships"><Relationship Id="rId1" Target="style36.xml" Type="http://schemas.microsoft.com/office/2011/relationships/chartStyle"/><Relationship Id="rId2" Target="colors36.xml" Type="http://schemas.microsoft.com/office/2011/relationships/chartColorStyle"/></Relationships>
</file>

<file path=xl/charts/_rels/chart26.xml.rels><?xml version="1.0" encoding="UTF-8" standalone="yes"?><Relationships xmlns="http://schemas.openxmlformats.org/package/2006/relationships"><Relationship Id="rId1" Target="style37.xml" Type="http://schemas.microsoft.com/office/2011/relationships/chartStyle"/><Relationship Id="rId2" Target="colors37.xml" Type="http://schemas.microsoft.com/office/2011/relationships/chartColorStyle"/><Relationship Id="rId3" Target="../drawings/drawing20.xml" Type="http://schemas.openxmlformats.org/officeDocument/2006/relationships/chartUserShapes"/></Relationships>
</file>

<file path=xl/charts/_rels/chart27.xml.rels><?xml version="1.0" encoding="UTF-8" standalone="yes"?><Relationships xmlns="http://schemas.openxmlformats.org/package/2006/relationships"><Relationship Id="rId1" Target="style38.xml" Type="http://schemas.microsoft.com/office/2011/relationships/chartStyle"/><Relationship Id="rId2" Target="colors38.xml" Type="http://schemas.microsoft.com/office/2011/relationships/chartColorStyle"/></Relationships>
</file>

<file path=xl/charts/_rels/chart28.xml.rels><?xml version="1.0" encoding="UTF-8" standalone="yes"?><Relationships xmlns="http://schemas.openxmlformats.org/package/2006/relationships"><Relationship Id="rId1" Target="style39.xml" Type="http://schemas.microsoft.com/office/2011/relationships/chartStyle"/><Relationship Id="rId2" Target="colors39.xml" Type="http://schemas.microsoft.com/office/2011/relationships/chartColorStyle"/></Relationships>
</file>

<file path=xl/charts/_rels/chart29.xml.rels><?xml version="1.0" encoding="UTF-8" standalone="yes"?><Relationships xmlns="http://schemas.openxmlformats.org/package/2006/relationships"><Relationship Id="rId1" Target="style40.xml" Type="http://schemas.microsoft.com/office/2011/relationships/chartStyle"/><Relationship Id="rId2" Target="colors40.xml" Type="http://schemas.microsoft.com/office/2011/relationships/chartColorStyle"/><Relationship Id="rId3" Target="../drawings/drawing23.xml" Type="http://schemas.openxmlformats.org/officeDocument/2006/relationships/chartUserShapes"/></Relationships>
</file>

<file path=xl/charts/_rels/chart3.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0.xml.rels><?xml version="1.0" encoding="UTF-8" standalone="yes"?><Relationships xmlns="http://schemas.openxmlformats.org/package/2006/relationships"><Relationship Id="rId1" Target="style41.xml" Type="http://schemas.microsoft.com/office/2011/relationships/chartStyle"/><Relationship Id="rId2" Target="colors41.xml" Type="http://schemas.microsoft.com/office/2011/relationships/chartColorStyle"/></Relationships>
</file>

<file path=xl/charts/_rels/chart31.xml.rels><?xml version="1.0" encoding="UTF-8" standalone="yes"?><Relationships xmlns="http://schemas.openxmlformats.org/package/2006/relationships"><Relationship Id="rId1" Target="style42.xml" Type="http://schemas.microsoft.com/office/2011/relationships/chartStyle"/><Relationship Id="rId2" Target="colors42.xml" Type="http://schemas.microsoft.com/office/2011/relationships/chartColorStyle"/><Relationship Id="rId3" Target="../theme/themeOverride25.xml" Type="http://schemas.openxmlformats.org/officeDocument/2006/relationships/themeOverride"/></Relationships>
</file>

<file path=xl/charts/_rels/chart34.xml.rels><?xml version="1.0" encoding="UTF-8" standalone="yes"?><Relationships xmlns="http://schemas.openxmlformats.org/package/2006/relationships"><Relationship Id="rId1" Target="style43.xml" Type="http://schemas.microsoft.com/office/2011/relationships/chartStyle"/><Relationship Id="rId2" Target="colors43.xml" Type="http://schemas.microsoft.com/office/2011/relationships/chartColorStyle"/></Relationships>
</file>

<file path=xl/charts/_rels/chart35.xml.rels><?xml version="1.0" encoding="UTF-8" standalone="yes"?><Relationships xmlns="http://schemas.openxmlformats.org/package/2006/relationships"><Relationship Id="rId1" Target="style44.xml" Type="http://schemas.microsoft.com/office/2011/relationships/chartStyle"/><Relationship Id="rId2" Target="colors44.xml" Type="http://schemas.microsoft.com/office/2011/relationships/chartColorStyle"/><Relationship Id="rId3" Target="../theme/themeOverride26.xml" Type="http://schemas.openxmlformats.org/officeDocument/2006/relationships/themeOverride"/></Relationships>
</file>

<file path=xl/charts/_rels/chart36.xml.rels><?xml version="1.0" encoding="UTF-8" standalone="yes"?><Relationships xmlns="http://schemas.openxmlformats.org/package/2006/relationships"><Relationship Id="rId1" Target="style45.xml" Type="http://schemas.microsoft.com/office/2011/relationships/chartStyle"/><Relationship Id="rId2" Target="colors45.xml" Type="http://schemas.microsoft.com/office/2011/relationships/chartColorStyle"/></Relationships>
</file>

<file path=xl/charts/_rels/chart37.xml.rels><?xml version="1.0" encoding="UTF-8" standalone="yes"?><Relationships xmlns="http://schemas.openxmlformats.org/package/2006/relationships"><Relationship Id="rId1" Target="style46.xml" Type="http://schemas.microsoft.com/office/2011/relationships/chartStyle"/><Relationship Id="rId2" Target="colors46.xml" Type="http://schemas.microsoft.com/office/2011/relationships/chartColorStyle"/></Relationships>
</file>

<file path=xl/charts/_rels/chart38.xml.rels><?xml version="1.0" encoding="UTF-8" standalone="yes"?><Relationships xmlns="http://schemas.openxmlformats.org/package/2006/relationships"><Relationship Id="rId1" Target="style47.xml" Type="http://schemas.microsoft.com/office/2011/relationships/chartStyle"/><Relationship Id="rId2" Target="colors47.xml" Type="http://schemas.microsoft.com/office/2011/relationships/chartColorStyle"/></Relationships>
</file>

<file path=xl/charts/_rels/chart39.xml.rels><?xml version="1.0" encoding="UTF-8" standalone="yes"?><Relationships xmlns="http://schemas.openxmlformats.org/package/2006/relationships"><Relationship Id="rId1" Target="style48.xml" Type="http://schemas.microsoft.com/office/2011/relationships/chartStyle"/><Relationship Id="rId2" Target="colors48.xml" Type="http://schemas.microsoft.com/office/2011/relationships/chartColorStyle"/></Relationships>
</file>

<file path=xl/charts/_rels/chart4.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40.xml.rels><?xml version="1.0" encoding="UTF-8" standalone="yes"?><Relationships xmlns="http://schemas.openxmlformats.org/package/2006/relationships"><Relationship Id="rId1" Target="style49.xml" Type="http://schemas.microsoft.com/office/2011/relationships/chartStyle"/><Relationship Id="rId2" Target="colors49.xml" Type="http://schemas.microsoft.com/office/2011/relationships/chartColorStyle"/></Relationships>
</file>

<file path=xl/charts/_rels/chart41.xml.rels><?xml version="1.0" encoding="UTF-8" standalone="yes"?><Relationships xmlns="http://schemas.openxmlformats.org/package/2006/relationships"><Relationship Id="rId1" Target="style50.xml" Type="http://schemas.microsoft.com/office/2011/relationships/chartStyle"/><Relationship Id="rId2" Target="colors50.xml" Type="http://schemas.microsoft.com/office/2011/relationships/chartColorStyle"/></Relationships>
</file>

<file path=xl/charts/_rels/chart42.xml.rels><?xml version="1.0" encoding="UTF-8" standalone="yes"?><Relationships xmlns="http://schemas.openxmlformats.org/package/2006/relationships"><Relationship Id="rId1" Target="style51.xml" Type="http://schemas.microsoft.com/office/2011/relationships/chartStyle"/><Relationship Id="rId2" Target="colors51.xml" Type="http://schemas.microsoft.com/office/2011/relationships/chartColorStyle"/></Relationships>
</file>

<file path=xl/charts/_rels/chart43.xml.rels><?xml version="1.0" encoding="UTF-8" standalone="yes"?><Relationships xmlns="http://schemas.openxmlformats.org/package/2006/relationships"><Relationship Id="rId1" Target="style52.xml" Type="http://schemas.microsoft.com/office/2011/relationships/chartStyle"/><Relationship Id="rId2" Target="colors52.xml" Type="http://schemas.microsoft.com/office/2011/relationships/chartColorStyle"/></Relationships>
</file>

<file path=xl/charts/_rels/chart5.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6.xml.rels><?xml version="1.0" encoding="UTF-8" standalone="yes"?><Relationships xmlns="http://schemas.openxmlformats.org/package/2006/relationships"><Relationship Id="rId1" Target="../theme/themeOverride1.xml" Type="http://schemas.openxmlformats.org/officeDocument/2006/relationships/themeOverride"/><Relationship Id="rId2"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8.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9.xml.rels><?xml version="1.0" encoding="UTF-8" standalone="yes"?><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s>
</file>

<file path=xl/charts/_rels/chartEx1.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Ex10.xml.rels><?xml version="1.0" encoding="UTF-8" standalone="yes"?><Relationships xmlns="http://schemas.openxmlformats.org/package/2006/relationships"><Relationship Id="rId1" Target="style27.xml" Type="http://schemas.microsoft.com/office/2011/relationships/chartStyle"/><Relationship Id="rId2" Target="colors27.xml" Type="http://schemas.microsoft.com/office/2011/relationships/chartColorStyle"/><Relationship Id="rId3" Target="../theme/themeOverride18.xml" Type="http://schemas.openxmlformats.org/officeDocument/2006/relationships/themeOverride"/></Relationships>
</file>

<file path=xl/charts/_rels/chartEx11.xml.rels><?xml version="1.0" encoding="UTF-8" standalone="yes"?><Relationships xmlns="http://schemas.openxmlformats.org/package/2006/relationships"><Relationship Id="rId1" Target="style28.xml" Type="http://schemas.microsoft.com/office/2011/relationships/chartStyle"/><Relationship Id="rId2" Target="colors28.xml" Type="http://schemas.microsoft.com/office/2011/relationships/chartColorStyle"/><Relationship Id="rId3" Target="../theme/themeOverride19.xml" Type="http://schemas.openxmlformats.org/officeDocument/2006/relationships/themeOverride"/></Relationships>
</file>

<file path=xl/charts/_rels/chartEx12.xml.rels><?xml version="1.0" encoding="UTF-8" standalone="yes"?><Relationships xmlns="http://schemas.openxmlformats.org/package/2006/relationships"><Relationship Id="rId1" Target="style29.xml" Type="http://schemas.microsoft.com/office/2011/relationships/chartStyle"/><Relationship Id="rId2" Target="colors29.xml" Type="http://schemas.microsoft.com/office/2011/relationships/chartColorStyle"/><Relationship Id="rId3" Target="../theme/themeOverride20.xml" Type="http://schemas.openxmlformats.org/officeDocument/2006/relationships/themeOverride"/></Relationships>
</file>

<file path=xl/charts/_rels/chartEx13.xml.rels><?xml version="1.0" encoding="UTF-8" standalone="yes"?><Relationships xmlns="http://schemas.openxmlformats.org/package/2006/relationships"><Relationship Id="rId1" Target="style31.xml" Type="http://schemas.microsoft.com/office/2011/relationships/chartStyle"/><Relationship Id="rId2" Target="colors31.xml" Type="http://schemas.microsoft.com/office/2011/relationships/chartColorStyle"/><Relationship Id="rId3" Target="../theme/themeOverride21.xml" Type="http://schemas.openxmlformats.org/officeDocument/2006/relationships/themeOverride"/></Relationships>
</file>

<file path=xl/charts/_rels/chartEx14.xml.rels><?xml version="1.0" encoding="UTF-8" standalone="yes"?><Relationships xmlns="http://schemas.openxmlformats.org/package/2006/relationships"><Relationship Id="rId1" Target="style32.xml" Type="http://schemas.microsoft.com/office/2011/relationships/chartStyle"/><Relationship Id="rId2" Target="colors32.xml" Type="http://schemas.microsoft.com/office/2011/relationships/chartColorStyle"/><Relationship Id="rId3" Target="../theme/themeOverride22.xml" Type="http://schemas.openxmlformats.org/officeDocument/2006/relationships/themeOverride"/></Relationships>
</file>

<file path=xl/charts/_rels/chartEx2.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Ex3.xml.rels><?xml version="1.0" encoding="UTF-8" standalone="yes"?><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s>
</file>

<file path=xl/charts/_rels/chartEx4.xml.rels><?xml version="1.0" encoding="UTF-8" standalone="yes"?><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 Id="rId3" Target="../theme/themeOverride4.xml" Type="http://schemas.openxmlformats.org/officeDocument/2006/relationships/themeOverride"/></Relationships>
</file>

<file path=xl/charts/_rels/chartEx5.xml.rels><?xml version="1.0" encoding="UTF-8" standalone="yes"?><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 Id="rId3" Target="../theme/themeOverride5.xml" Type="http://schemas.openxmlformats.org/officeDocument/2006/relationships/themeOverride"/></Relationships>
</file>

<file path=xl/charts/_rels/chartEx6.xml.rels><?xml version="1.0" encoding="UTF-8" standalone="yes"?><Relationships xmlns="http://schemas.openxmlformats.org/package/2006/relationships"><Relationship Id="rId1" Target="style14.xml" Type="http://schemas.microsoft.com/office/2011/relationships/chartStyle"/><Relationship Id="rId2" Target="colors14.xml" Type="http://schemas.microsoft.com/office/2011/relationships/chartColorStyle"/><Relationship Id="rId3" Target="../theme/themeOverride6.xml" Type="http://schemas.openxmlformats.org/officeDocument/2006/relationships/themeOverride"/></Relationships>
</file>

<file path=xl/charts/_rels/chartEx7.xml.rels><?xml version="1.0" encoding="UTF-8" standalone="yes"?><Relationships xmlns="http://schemas.openxmlformats.org/package/2006/relationships"><Relationship Id="rId1" Target="style21.xml" Type="http://schemas.microsoft.com/office/2011/relationships/chartStyle"/><Relationship Id="rId2" Target="colors21.xml" Type="http://schemas.microsoft.com/office/2011/relationships/chartColorStyle"/><Relationship Id="rId3" Target="../theme/themeOverride12.xml" Type="http://schemas.openxmlformats.org/officeDocument/2006/relationships/themeOverride"/></Relationships>
</file>

<file path=xl/charts/_rels/chartEx8.xml.rels><?xml version="1.0" encoding="UTF-8" standalone="yes"?><Relationships xmlns="http://schemas.openxmlformats.org/package/2006/relationships"><Relationship Id="rId1" Target="style22.xml" Type="http://schemas.microsoft.com/office/2011/relationships/chartStyle"/><Relationship Id="rId2" Target="colors22.xml" Type="http://schemas.microsoft.com/office/2011/relationships/chartColorStyle"/><Relationship Id="rId3" Target="../theme/themeOverride13.xml" Type="http://schemas.openxmlformats.org/officeDocument/2006/relationships/themeOverride"/></Relationships>
</file>

<file path=xl/charts/_rels/chartEx9.xml.rels><?xml version="1.0" encoding="UTF-8" standalone="yes"?><Relationships xmlns="http://schemas.openxmlformats.org/package/2006/relationships"><Relationship Id="rId1" Target="style24.xml" Type="http://schemas.microsoft.com/office/2011/relationships/chartStyle"/><Relationship Id="rId2" Target="colors24.xml" Type="http://schemas.microsoft.com/office/2011/relationships/chartColorStyle"/><Relationship Id="rId3" Target="../theme/themeOverride15.xml" Type="http://schemas.openxmlformats.org/officeDocument/2006/relationships/themeOverrid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'D1'!$B$35</c:f>
              <c:strCache>
                <c:ptCount val="1"/>
                <c:pt idx="0">
                  <c:v>RUS</c:v>
                </c:pt>
              </c:strCache>
            </c:strRef>
          </c:tx>
          <c:spPr>
            <a:ln w="34925" cap="rnd">
              <a:solidFill>
                <a:schemeClr val="tx1">
                  <a:lumMod val="65000"/>
                  <a:lumOff val="35000"/>
                </a:schemeClr>
              </a:solidFill>
              <a:prstDash val="sysDot"/>
              <a:round/>
            </a:ln>
            <a:effectLst/>
          </c:spPr>
          <c:marker>
            <c:symbol val="none"/>
          </c:marker>
          <c:cat>
            <c:multiLvlStrRef>
              <c:f>'D1'!$C$33:$H$34</c:f>
              <c:multiLvlStrCache>
                <c:ptCount val="6"/>
                <c:lvl>
                  <c:pt idx="0">
                    <c:v>I*</c:v>
                  </c:pt>
                  <c:pt idx="1">
                    <c:v>II*</c:v>
                  </c:pt>
                  <c:pt idx="2">
                    <c:v>III*</c:v>
                  </c:pt>
                  <c:pt idx="3">
                    <c:v>IV*</c:v>
                  </c:pt>
                  <c:pt idx="4">
                    <c:v>I*</c:v>
                  </c:pt>
                  <c:pt idx="5">
                    <c:v>II</c:v>
                  </c:pt>
                </c:lvl>
                <c:lvl>
                  <c:pt idx="0">
                    <c:v>2024</c:v>
                  </c:pt>
                  <c:pt idx="4">
                    <c:v>2025</c:v>
                  </c:pt>
                </c:lvl>
              </c:multiLvlStrCache>
            </c:multiLvlStrRef>
          </c:cat>
          <c:val>
            <c:numRef>
              <c:f>'D1'!$C$35:$H$35</c:f>
              <c:numCache>
                <c:formatCode>0.0</c:formatCode>
                <c:ptCount val="6"/>
                <c:pt idx="0">
                  <c:v>105.4</c:v>
                </c:pt>
                <c:pt idx="1">
                  <c:v>104.1</c:v>
                </c:pt>
                <c:pt idx="2">
                  <c:v>103.1</c:v>
                </c:pt>
                <c:pt idx="3">
                  <c:v>103.8</c:v>
                </c:pt>
                <c:pt idx="4">
                  <c:v>101.5</c:v>
                </c:pt>
                <c:pt idx="5">
                  <c:v>101.1</c:v>
                </c:pt>
              </c:numCache>
            </c:numRef>
          </c:val>
          <c:smooth val="0"/>
          <c:extLst>
            <c:ext xmlns:c16="http://schemas.microsoft.com/office/drawing/2014/chart" uri="{C3380CC4-5D6E-409C-BE32-E72D297353CC}">
              <c16:uniqueId val="{00000000-A722-4D27-BDE0-C545B1A7491C}"/>
            </c:ext>
          </c:extLst>
        </c:ser>
        <c:ser>
          <c:idx val="1"/>
          <c:order val="1"/>
          <c:tx>
            <c:strRef>
              <c:f>'D1'!$B$36</c:f>
              <c:strCache>
                <c:ptCount val="1"/>
                <c:pt idx="0">
                  <c:v>UKR</c:v>
                </c:pt>
              </c:strCache>
            </c:strRef>
          </c:tx>
          <c:spPr>
            <a:ln w="28575" cap="rnd">
              <a:solidFill>
                <a:schemeClr val="accent2">
                  <a:lumMod val="50000"/>
                </a:schemeClr>
              </a:solidFill>
              <a:prstDash val="sysDash"/>
              <a:round/>
            </a:ln>
            <a:effectLst/>
          </c:spPr>
          <c:marker>
            <c:symbol val="none"/>
          </c:marker>
          <c:cat>
            <c:multiLvlStrRef>
              <c:f>'D1'!$C$33:$H$34</c:f>
              <c:multiLvlStrCache>
                <c:ptCount val="6"/>
                <c:lvl>
                  <c:pt idx="0">
                    <c:v>I*</c:v>
                  </c:pt>
                  <c:pt idx="1">
                    <c:v>II*</c:v>
                  </c:pt>
                  <c:pt idx="2">
                    <c:v>III*</c:v>
                  </c:pt>
                  <c:pt idx="3">
                    <c:v>IV*</c:v>
                  </c:pt>
                  <c:pt idx="4">
                    <c:v>I*</c:v>
                  </c:pt>
                  <c:pt idx="5">
                    <c:v>II</c:v>
                  </c:pt>
                </c:lvl>
                <c:lvl>
                  <c:pt idx="0">
                    <c:v>2024</c:v>
                  </c:pt>
                  <c:pt idx="4">
                    <c:v>2025</c:v>
                  </c:pt>
                </c:lvl>
              </c:multiLvlStrCache>
            </c:multiLvlStrRef>
          </c:cat>
          <c:val>
            <c:numRef>
              <c:f>'D1'!$C$36:$H$36</c:f>
              <c:numCache>
                <c:formatCode>0.0</c:formatCode>
                <c:ptCount val="6"/>
                <c:pt idx="0">
                  <c:v>103.9</c:v>
                </c:pt>
                <c:pt idx="1">
                  <c:v>103.7</c:v>
                </c:pt>
                <c:pt idx="2">
                  <c:v>102.1</c:v>
                </c:pt>
                <c:pt idx="3">
                  <c:v>99.9</c:v>
                </c:pt>
                <c:pt idx="4">
                  <c:v>101.1</c:v>
                </c:pt>
                <c:pt idx="5">
                  <c:v>100.8</c:v>
                </c:pt>
              </c:numCache>
            </c:numRef>
          </c:val>
          <c:smooth val="0"/>
          <c:extLst>
            <c:ext xmlns:c16="http://schemas.microsoft.com/office/drawing/2014/chart" uri="{C3380CC4-5D6E-409C-BE32-E72D297353CC}">
              <c16:uniqueId val="{00000001-A722-4D27-BDE0-C545B1A7491C}"/>
            </c:ext>
          </c:extLst>
        </c:ser>
        <c:ser>
          <c:idx val="2"/>
          <c:order val="2"/>
          <c:tx>
            <c:strRef>
              <c:f>'D1'!$B$37</c:f>
              <c:strCache>
                <c:ptCount val="1"/>
                <c:pt idx="0">
                  <c:v>ROU</c:v>
                </c:pt>
              </c:strCache>
            </c:strRef>
          </c:tx>
          <c:spPr>
            <a:ln w="28575" cap="rnd">
              <a:solidFill>
                <a:schemeClr val="tx1"/>
              </a:solidFill>
              <a:prstDash val="dash"/>
              <a:round/>
            </a:ln>
            <a:effectLst/>
          </c:spPr>
          <c:marker>
            <c:symbol val="none"/>
          </c:marker>
          <c:cat>
            <c:multiLvlStrRef>
              <c:f>'D1'!$C$33:$H$34</c:f>
              <c:multiLvlStrCache>
                <c:ptCount val="6"/>
                <c:lvl>
                  <c:pt idx="0">
                    <c:v>I*</c:v>
                  </c:pt>
                  <c:pt idx="1">
                    <c:v>II*</c:v>
                  </c:pt>
                  <c:pt idx="2">
                    <c:v>III*</c:v>
                  </c:pt>
                  <c:pt idx="3">
                    <c:v>IV*</c:v>
                  </c:pt>
                  <c:pt idx="4">
                    <c:v>I*</c:v>
                  </c:pt>
                  <c:pt idx="5">
                    <c:v>II</c:v>
                  </c:pt>
                </c:lvl>
                <c:lvl>
                  <c:pt idx="0">
                    <c:v>2024</c:v>
                  </c:pt>
                  <c:pt idx="4">
                    <c:v>2025</c:v>
                  </c:pt>
                </c:lvl>
              </c:multiLvlStrCache>
            </c:multiLvlStrRef>
          </c:cat>
          <c:val>
            <c:numRef>
              <c:f>'D1'!$C$37:$H$37</c:f>
              <c:numCache>
                <c:formatCode>0.0</c:formatCode>
                <c:ptCount val="6"/>
                <c:pt idx="0">
                  <c:v>100.3</c:v>
                </c:pt>
                <c:pt idx="1">
                  <c:v>100.9</c:v>
                </c:pt>
                <c:pt idx="2">
                  <c:v>101.5</c:v>
                </c:pt>
                <c:pt idx="3">
                  <c:v>100.5</c:v>
                </c:pt>
                <c:pt idx="4" formatCode="General">
                  <c:v>100.2</c:v>
                </c:pt>
                <c:pt idx="5">
                  <c:v>102.1</c:v>
                </c:pt>
              </c:numCache>
            </c:numRef>
          </c:val>
          <c:smooth val="0"/>
          <c:extLst>
            <c:ext xmlns:c16="http://schemas.microsoft.com/office/drawing/2014/chart" uri="{C3380CC4-5D6E-409C-BE32-E72D297353CC}">
              <c16:uniqueId val="{00000002-A722-4D27-BDE0-C545B1A7491C}"/>
            </c:ext>
          </c:extLst>
        </c:ser>
        <c:ser>
          <c:idx val="3"/>
          <c:order val="3"/>
          <c:tx>
            <c:strRef>
              <c:f>'D1'!$B$38</c:f>
              <c:strCache>
                <c:ptCount val="1"/>
                <c:pt idx="0">
                  <c:v>EU</c:v>
                </c:pt>
              </c:strCache>
            </c:strRef>
          </c:tx>
          <c:spPr>
            <a:ln>
              <a:solidFill>
                <a:schemeClr val="accent2">
                  <a:lumMod val="50000"/>
                </a:schemeClr>
              </a:solidFill>
            </a:ln>
          </c:spPr>
          <c:marker>
            <c:symbol val="none"/>
          </c:marker>
          <c:cat>
            <c:multiLvlStrRef>
              <c:f>'D1'!$C$33:$H$34</c:f>
              <c:multiLvlStrCache>
                <c:ptCount val="6"/>
                <c:lvl>
                  <c:pt idx="0">
                    <c:v>I*</c:v>
                  </c:pt>
                  <c:pt idx="1">
                    <c:v>II*</c:v>
                  </c:pt>
                  <c:pt idx="2">
                    <c:v>III*</c:v>
                  </c:pt>
                  <c:pt idx="3">
                    <c:v>IV*</c:v>
                  </c:pt>
                  <c:pt idx="4">
                    <c:v>I*</c:v>
                  </c:pt>
                  <c:pt idx="5">
                    <c:v>II</c:v>
                  </c:pt>
                </c:lvl>
                <c:lvl>
                  <c:pt idx="0">
                    <c:v>2024</c:v>
                  </c:pt>
                  <c:pt idx="4">
                    <c:v>2025</c:v>
                  </c:pt>
                </c:lvl>
              </c:multiLvlStrCache>
            </c:multiLvlStrRef>
          </c:cat>
          <c:val>
            <c:numRef>
              <c:f>'D1'!$C$38:$H$38</c:f>
              <c:numCache>
                <c:formatCode>0.0</c:formatCode>
                <c:ptCount val="6"/>
                <c:pt idx="0">
                  <c:v>100.3</c:v>
                </c:pt>
                <c:pt idx="1">
                  <c:v>100.1</c:v>
                </c:pt>
                <c:pt idx="2">
                  <c:v>100.4</c:v>
                </c:pt>
                <c:pt idx="3">
                  <c:v>100.4</c:v>
                </c:pt>
                <c:pt idx="4" formatCode="General">
                  <c:v>100.3</c:v>
                </c:pt>
                <c:pt idx="5">
                  <c:v>100.2</c:v>
                </c:pt>
              </c:numCache>
            </c:numRef>
          </c:val>
          <c:smooth val="0"/>
          <c:extLst>
            <c:ext xmlns:c16="http://schemas.microsoft.com/office/drawing/2014/chart" uri="{C3380CC4-5D6E-409C-BE32-E72D297353CC}">
              <c16:uniqueId val="{00000003-A722-4D27-BDE0-C545B1A7491C}"/>
            </c:ext>
          </c:extLst>
        </c:ser>
        <c:ser>
          <c:idx val="4"/>
          <c:order val="4"/>
          <c:tx>
            <c:strRef>
              <c:f>'D1'!#REF!</c:f>
              <c:strCache>
                <c:ptCount val="1"/>
                <c:pt idx="0">
                  <c:v>#REF!</c:v>
                </c:pt>
              </c:strCache>
            </c:strRef>
          </c:tx>
          <c:marker>
            <c:symbol val="none"/>
          </c:marker>
          <c:cat>
            <c:multiLvlStrRef>
              <c:f>'D1'!$C$33:$H$34</c:f>
              <c:multiLvlStrCache>
                <c:ptCount val="6"/>
                <c:lvl>
                  <c:pt idx="0">
                    <c:v>I*</c:v>
                  </c:pt>
                  <c:pt idx="1">
                    <c:v>II*</c:v>
                  </c:pt>
                  <c:pt idx="2">
                    <c:v>III*</c:v>
                  </c:pt>
                  <c:pt idx="3">
                    <c:v>IV*</c:v>
                  </c:pt>
                  <c:pt idx="4">
                    <c:v>I*</c:v>
                  </c:pt>
                  <c:pt idx="5">
                    <c:v>II</c:v>
                  </c:pt>
                </c:lvl>
                <c:lvl>
                  <c:pt idx="0">
                    <c:v>2024</c:v>
                  </c:pt>
                  <c:pt idx="4">
                    <c:v>2025</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4-A722-4D27-BDE0-C545B1A7491C}"/>
            </c:ext>
          </c:extLst>
        </c:ser>
        <c:ser>
          <c:idx val="5"/>
          <c:order val="5"/>
          <c:tx>
            <c:strRef>
              <c:f>'D1'!$B$39</c:f>
              <c:strCache>
                <c:ptCount val="1"/>
                <c:pt idx="0">
                  <c:v>MDA</c:v>
                </c:pt>
              </c:strCache>
            </c:strRef>
          </c:tx>
          <c:spPr>
            <a:ln>
              <a:solidFill>
                <a:srgbClr val="FAB406"/>
              </a:solidFill>
            </a:ln>
          </c:spPr>
          <c:marker>
            <c:symbol val="none"/>
          </c:marker>
          <c:cat>
            <c:multiLvlStrRef>
              <c:f>'D1'!$C$33:$H$34</c:f>
              <c:multiLvlStrCache>
                <c:ptCount val="6"/>
                <c:lvl>
                  <c:pt idx="0">
                    <c:v>I*</c:v>
                  </c:pt>
                  <c:pt idx="1">
                    <c:v>II*</c:v>
                  </c:pt>
                  <c:pt idx="2">
                    <c:v>III*</c:v>
                  </c:pt>
                  <c:pt idx="3">
                    <c:v>IV*</c:v>
                  </c:pt>
                  <c:pt idx="4">
                    <c:v>I*</c:v>
                  </c:pt>
                  <c:pt idx="5">
                    <c:v>II</c:v>
                  </c:pt>
                </c:lvl>
                <c:lvl>
                  <c:pt idx="0">
                    <c:v>2024</c:v>
                  </c:pt>
                  <c:pt idx="4">
                    <c:v>2025</c:v>
                  </c:pt>
                </c:lvl>
              </c:multiLvlStrCache>
            </c:multiLvlStrRef>
          </c:cat>
          <c:val>
            <c:numRef>
              <c:f>'D1'!$C$39:$H$39</c:f>
              <c:numCache>
                <c:formatCode>0.0</c:formatCode>
                <c:ptCount val="6"/>
                <c:pt idx="0">
                  <c:v>102</c:v>
                </c:pt>
                <c:pt idx="1">
                  <c:v>102.5</c:v>
                </c:pt>
                <c:pt idx="2">
                  <c:v>98.1</c:v>
                </c:pt>
                <c:pt idx="3">
                  <c:v>98.7</c:v>
                </c:pt>
                <c:pt idx="4" formatCode="General">
                  <c:v>98.8</c:v>
                </c:pt>
                <c:pt idx="5">
                  <c:v>101.1</c:v>
                </c:pt>
              </c:numCache>
            </c:numRef>
          </c:val>
          <c:smooth val="0"/>
          <c:extLst>
            <c:ext xmlns:c16="http://schemas.microsoft.com/office/drawing/2014/chart" uri="{C3380CC4-5D6E-409C-BE32-E72D297353CC}">
              <c16:uniqueId val="{00000005-A722-4D27-BDE0-C545B1A7491C}"/>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majorGridlines>
          <c:spPr>
            <a:ln>
              <a:solidFill>
                <a:schemeClr val="bg1">
                  <a:lumMod val="65000"/>
                </a:schemeClr>
              </a:solidFill>
              <a:prstDash val="dash"/>
            </a:ln>
          </c:spPr>
        </c:majorGridlines>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a:pPr>
            <a:endParaRPr lang="ro-MD"/>
          </a:p>
        </c:txPr>
        <c:crossAx val="1"/>
        <c:crosses val="autoZero"/>
        <c:auto val="1"/>
        <c:lblAlgn val="ctr"/>
        <c:lblOffset val="0"/>
        <c:noMultiLvlLbl val="0"/>
      </c:catAx>
      <c:valAx>
        <c:axId val="1"/>
        <c:scaling>
          <c:orientation val="minMax"/>
          <c:max val="106"/>
          <c:min val="96"/>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ln w="9525">
            <a:noFill/>
          </a:ln>
        </c:spPr>
        <c:txPr>
          <a:bodyPr rot="0" vert="horz"/>
          <a:lstStyle/>
          <a:p>
            <a:pPr>
              <a:defRPr/>
            </a:pPr>
            <a:endParaRPr lang="ro-MD"/>
          </a:p>
        </c:txPr>
        <c:crossAx val="543011552"/>
        <c:crosses val="autoZero"/>
        <c:crossBetween val="between"/>
        <c:majorUnit val="2"/>
      </c:valAx>
      <c:spPr>
        <a:noFill/>
        <a:ln w="25400">
          <a:noFill/>
        </a:ln>
      </c:spPr>
    </c:plotArea>
    <c:legend>
      <c:legendPos val="b"/>
      <c:legendEntry>
        <c:idx val="4"/>
        <c:delete val="1"/>
      </c:legendEntry>
      <c:layout>
        <c:manualLayout>
          <c:xMode val="edge"/>
          <c:yMode val="edge"/>
          <c:x val="4.2282961205191816E-2"/>
          <c:y val="0.87468888358652142"/>
          <c:w val="0.9309538247264727"/>
          <c:h val="0.10598769850738354"/>
        </c:manualLayout>
      </c:layout>
      <c:overlay val="0"/>
      <c:spPr>
        <a:noFill/>
        <a:ln w="25400">
          <a:noFill/>
        </a:ln>
      </c:spPr>
    </c:legend>
    <c:plotVisOnly val="0"/>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900" b="0" i="0" u="none" strike="noStrike" baseline="0">
          <a:solidFill>
            <a:srgbClr val="000000"/>
          </a:solidFill>
          <a:latin typeface="Cambria "/>
          <a:ea typeface="PermianSerifTypeface"/>
          <a:cs typeface="PermianSerifTypeface"/>
        </a:defRPr>
      </a:pPr>
      <a:endParaRPr lang="ro-MD"/>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899327004131942E-2"/>
          <c:y val="7.9971897452212407E-2"/>
          <c:w val="0.90868594546147308"/>
          <c:h val="0.7874243749834301"/>
        </c:manualLayout>
      </c:layout>
      <c:barChart>
        <c:barDir val="col"/>
        <c:grouping val="stacked"/>
        <c:varyColors val="0"/>
        <c:ser>
          <c:idx val="2"/>
          <c:order val="0"/>
          <c:tx>
            <c:strRef>
              <c:f>'D8'!$B$38</c:f>
              <c:strCache>
                <c:ptCount val="1"/>
                <c:pt idx="0">
                  <c:v>Other</c:v>
                </c:pt>
              </c:strCache>
            </c:strRef>
          </c:tx>
          <c:spPr>
            <a:solidFill>
              <a:srgbClr val="7F7F7F"/>
            </a:solidFill>
          </c:spPr>
          <c:invertIfNegative val="0"/>
          <c:cat>
            <c:multiLvlStrRef>
              <c:f>'D8'!$C$30:$H$31</c:f>
              <c:multiLvlStrCache>
                <c:ptCount val="6"/>
                <c:lvl>
                  <c:pt idx="0">
                    <c:v>I*</c:v>
                  </c:pt>
                  <c:pt idx="1">
                    <c:v>II*</c:v>
                  </c:pt>
                  <c:pt idx="2">
                    <c:v>III*</c:v>
                  </c:pt>
                  <c:pt idx="3">
                    <c:v>IV*</c:v>
                  </c:pt>
                  <c:pt idx="4">
                    <c:v>I*</c:v>
                  </c:pt>
                  <c:pt idx="5">
                    <c:v>II</c:v>
                  </c:pt>
                </c:lvl>
                <c:lvl>
                  <c:pt idx="0">
                    <c:v>2024</c:v>
                  </c:pt>
                  <c:pt idx="4">
                    <c:v>2025</c:v>
                  </c:pt>
                </c:lvl>
              </c:multiLvlStrCache>
            </c:multiLvlStrRef>
          </c:cat>
          <c:val>
            <c:numRef>
              <c:f>'D8'!$C$38:$H$38</c:f>
              <c:numCache>
                <c:formatCode>#,##0.00</c:formatCode>
                <c:ptCount val="6"/>
                <c:pt idx="0">
                  <c:v>23.819999999999936</c:v>
                </c:pt>
                <c:pt idx="1">
                  <c:v>29.710000000000051</c:v>
                </c:pt>
                <c:pt idx="2">
                  <c:v>34.88000000000001</c:v>
                </c:pt>
                <c:pt idx="3">
                  <c:v>29.680000000000032</c:v>
                </c:pt>
                <c:pt idx="4">
                  <c:v>28.530000000000058</c:v>
                </c:pt>
                <c:pt idx="5">
                  <c:v>31.819999999999979</c:v>
                </c:pt>
              </c:numCache>
            </c:numRef>
          </c:val>
          <c:extLst>
            <c:ext xmlns:c16="http://schemas.microsoft.com/office/drawing/2014/chart" uri="{C3380CC4-5D6E-409C-BE32-E72D297353CC}">
              <c16:uniqueId val="{00000006-4763-4730-AAE4-701482960886}"/>
            </c:ext>
          </c:extLst>
        </c:ser>
        <c:ser>
          <c:idx val="6"/>
          <c:order val="1"/>
          <c:tx>
            <c:strRef>
              <c:f>'D8'!$B$37</c:f>
              <c:strCache>
                <c:ptCount val="1"/>
                <c:pt idx="0">
                  <c:v>Heating oil</c:v>
                </c:pt>
              </c:strCache>
            </c:strRef>
          </c:tx>
          <c:spPr>
            <a:solidFill>
              <a:srgbClr val="9B7151"/>
            </a:solidFill>
          </c:spPr>
          <c:invertIfNegative val="0"/>
          <c:cat>
            <c:multiLvlStrRef>
              <c:f>'D8'!$C$30:$H$31</c:f>
              <c:multiLvlStrCache>
                <c:ptCount val="6"/>
                <c:lvl>
                  <c:pt idx="0">
                    <c:v>I*</c:v>
                  </c:pt>
                  <c:pt idx="1">
                    <c:v>II*</c:v>
                  </c:pt>
                  <c:pt idx="2">
                    <c:v>III*</c:v>
                  </c:pt>
                  <c:pt idx="3">
                    <c:v>IV*</c:v>
                  </c:pt>
                  <c:pt idx="4">
                    <c:v>I*</c:v>
                  </c:pt>
                  <c:pt idx="5">
                    <c:v>II</c:v>
                  </c:pt>
                </c:lvl>
                <c:lvl>
                  <c:pt idx="0">
                    <c:v>2024</c:v>
                  </c:pt>
                  <c:pt idx="4">
                    <c:v>2025</c:v>
                  </c:pt>
                </c:lvl>
              </c:multiLvlStrCache>
            </c:multiLvlStrRef>
          </c:cat>
          <c:val>
            <c:numRef>
              <c:f>'D8'!$C$37:$H$37</c:f>
              <c:numCache>
                <c:formatCode>#,##0.00</c:formatCode>
                <c:ptCount val="6"/>
                <c:pt idx="0">
                  <c:v>0.1</c:v>
                </c:pt>
                <c:pt idx="1">
                  <c:v>0.08</c:v>
                </c:pt>
                <c:pt idx="2">
                  <c:v>0.11</c:v>
                </c:pt>
                <c:pt idx="3">
                  <c:v>0.02</c:v>
                </c:pt>
                <c:pt idx="4">
                  <c:v>0.03</c:v>
                </c:pt>
                <c:pt idx="5">
                  <c:v>0.04</c:v>
                </c:pt>
              </c:numCache>
            </c:numRef>
          </c:val>
          <c:extLst>
            <c:ext xmlns:c16="http://schemas.microsoft.com/office/drawing/2014/chart" uri="{C3380CC4-5D6E-409C-BE32-E72D297353CC}">
              <c16:uniqueId val="{00000000-4763-4730-AAE4-701482960886}"/>
            </c:ext>
          </c:extLst>
        </c:ser>
        <c:ser>
          <c:idx val="1"/>
          <c:order val="2"/>
          <c:tx>
            <c:strRef>
              <c:f>'D8'!$B$36</c:f>
              <c:strCache>
                <c:ptCount val="1"/>
                <c:pt idx="0">
                  <c:v>Coal</c:v>
                </c:pt>
              </c:strCache>
            </c:strRef>
          </c:tx>
          <c:spPr>
            <a:solidFill>
              <a:srgbClr val="6A4D38"/>
            </a:solidFill>
          </c:spPr>
          <c:invertIfNegative val="0"/>
          <c:cat>
            <c:multiLvlStrRef>
              <c:f>'D8'!$C$30:$H$31</c:f>
              <c:multiLvlStrCache>
                <c:ptCount val="6"/>
                <c:lvl>
                  <c:pt idx="0">
                    <c:v>I*</c:v>
                  </c:pt>
                  <c:pt idx="1">
                    <c:v>II*</c:v>
                  </c:pt>
                  <c:pt idx="2">
                    <c:v>III*</c:v>
                  </c:pt>
                  <c:pt idx="3">
                    <c:v>IV*</c:v>
                  </c:pt>
                  <c:pt idx="4">
                    <c:v>I*</c:v>
                  </c:pt>
                  <c:pt idx="5">
                    <c:v>II</c:v>
                  </c:pt>
                </c:lvl>
                <c:lvl>
                  <c:pt idx="0">
                    <c:v>2024</c:v>
                  </c:pt>
                  <c:pt idx="4">
                    <c:v>2025</c:v>
                  </c:pt>
                </c:lvl>
              </c:multiLvlStrCache>
            </c:multiLvlStrRef>
          </c:cat>
          <c:val>
            <c:numRef>
              <c:f>'D8'!$C$36:$H$36</c:f>
              <c:numCache>
                <c:formatCode>#,##0.00</c:formatCode>
                <c:ptCount val="6"/>
                <c:pt idx="0">
                  <c:v>3.06</c:v>
                </c:pt>
                <c:pt idx="1">
                  <c:v>2.4700000000000002</c:v>
                </c:pt>
                <c:pt idx="2">
                  <c:v>2.16</c:v>
                </c:pt>
                <c:pt idx="3">
                  <c:v>4.53</c:v>
                </c:pt>
                <c:pt idx="4">
                  <c:v>3.63</c:v>
                </c:pt>
                <c:pt idx="5">
                  <c:v>3.27</c:v>
                </c:pt>
              </c:numCache>
            </c:numRef>
          </c:val>
          <c:extLst>
            <c:ext xmlns:c16="http://schemas.microsoft.com/office/drawing/2014/chart" uri="{C3380CC4-5D6E-409C-BE32-E72D297353CC}">
              <c16:uniqueId val="{00000004-4763-4730-AAE4-701482960886}"/>
            </c:ext>
          </c:extLst>
        </c:ser>
        <c:ser>
          <c:idx val="4"/>
          <c:order val="4"/>
          <c:tx>
            <c:strRef>
              <c:f>'D8'!$B$35</c:f>
              <c:strCache>
                <c:ptCount val="1"/>
                <c:pt idx="0">
                  <c:v>Electricity</c:v>
                </c:pt>
              </c:strCache>
            </c:strRef>
          </c:tx>
          <c:spPr>
            <a:solidFill>
              <a:srgbClr val="B9977D"/>
            </a:solidFill>
            <a:ln>
              <a:solidFill>
                <a:sysClr val="window" lastClr="FFFFFF"/>
              </a:solidFill>
            </a:ln>
          </c:spPr>
          <c:invertIfNegative val="0"/>
          <c:cat>
            <c:multiLvlStrRef>
              <c:f>'D8'!$C$30:$H$31</c:f>
              <c:multiLvlStrCache>
                <c:ptCount val="6"/>
                <c:lvl>
                  <c:pt idx="0">
                    <c:v>I*</c:v>
                  </c:pt>
                  <c:pt idx="1">
                    <c:v>II*</c:v>
                  </c:pt>
                  <c:pt idx="2">
                    <c:v>III*</c:v>
                  </c:pt>
                  <c:pt idx="3">
                    <c:v>IV*</c:v>
                  </c:pt>
                  <c:pt idx="4">
                    <c:v>I*</c:v>
                  </c:pt>
                  <c:pt idx="5">
                    <c:v>II</c:v>
                  </c:pt>
                </c:lvl>
                <c:lvl>
                  <c:pt idx="0">
                    <c:v>2024</c:v>
                  </c:pt>
                  <c:pt idx="4">
                    <c:v>2025</c:v>
                  </c:pt>
                </c:lvl>
              </c:multiLvlStrCache>
            </c:multiLvlStrRef>
          </c:cat>
          <c:val>
            <c:numRef>
              <c:f>'D8'!$C$35:$H$35</c:f>
              <c:numCache>
                <c:formatCode>#,##0.00</c:formatCode>
                <c:ptCount val="6"/>
                <c:pt idx="0">
                  <c:v>18.309999999999999</c:v>
                </c:pt>
                <c:pt idx="1">
                  <c:v>18.23</c:v>
                </c:pt>
                <c:pt idx="2">
                  <c:v>37.29</c:v>
                </c:pt>
                <c:pt idx="3">
                  <c:v>53.82</c:v>
                </c:pt>
                <c:pt idx="4">
                  <c:v>108.98</c:v>
                </c:pt>
                <c:pt idx="5">
                  <c:v>90.68</c:v>
                </c:pt>
              </c:numCache>
            </c:numRef>
          </c:val>
          <c:extLst>
            <c:ext xmlns:c16="http://schemas.microsoft.com/office/drawing/2014/chart" uri="{C3380CC4-5D6E-409C-BE32-E72D297353CC}">
              <c16:uniqueId val="{00000002-4763-4730-AAE4-701482960886}"/>
            </c:ext>
          </c:extLst>
        </c:ser>
        <c:ser>
          <c:idx val="0"/>
          <c:order val="5"/>
          <c:tx>
            <c:strRef>
              <c:f>'D8'!$B$34</c:f>
              <c:strCache>
                <c:ptCount val="1"/>
                <c:pt idx="0">
                  <c:v>Gasoline</c:v>
                </c:pt>
              </c:strCache>
            </c:strRef>
          </c:tx>
          <c:spPr>
            <a:solidFill>
              <a:srgbClr val="543D2C"/>
            </a:solidFill>
          </c:spPr>
          <c:invertIfNegative val="0"/>
          <c:cat>
            <c:multiLvlStrRef>
              <c:f>'D8'!$C$30:$H$31</c:f>
              <c:multiLvlStrCache>
                <c:ptCount val="6"/>
                <c:lvl>
                  <c:pt idx="0">
                    <c:v>I*</c:v>
                  </c:pt>
                  <c:pt idx="1">
                    <c:v>II*</c:v>
                  </c:pt>
                  <c:pt idx="2">
                    <c:v>III*</c:v>
                  </c:pt>
                  <c:pt idx="3">
                    <c:v>IV*</c:v>
                  </c:pt>
                  <c:pt idx="4">
                    <c:v>I*</c:v>
                  </c:pt>
                  <c:pt idx="5">
                    <c:v>II</c:v>
                  </c:pt>
                </c:lvl>
                <c:lvl>
                  <c:pt idx="0">
                    <c:v>2024</c:v>
                  </c:pt>
                  <c:pt idx="4">
                    <c:v>2025</c:v>
                  </c:pt>
                </c:lvl>
              </c:multiLvlStrCache>
            </c:multiLvlStrRef>
          </c:cat>
          <c:val>
            <c:numRef>
              <c:f>'D8'!$C$34:$H$34</c:f>
              <c:numCache>
                <c:formatCode>#,##0.00</c:formatCode>
                <c:ptCount val="6"/>
                <c:pt idx="0">
                  <c:v>67.81</c:v>
                </c:pt>
                <c:pt idx="1">
                  <c:v>63.82</c:v>
                </c:pt>
                <c:pt idx="2">
                  <c:v>77.13</c:v>
                </c:pt>
                <c:pt idx="3">
                  <c:v>70.69</c:v>
                </c:pt>
                <c:pt idx="4">
                  <c:v>59.21</c:v>
                </c:pt>
                <c:pt idx="5">
                  <c:v>46.52</c:v>
                </c:pt>
              </c:numCache>
            </c:numRef>
          </c:val>
          <c:extLst>
            <c:ext xmlns:c16="http://schemas.microsoft.com/office/drawing/2014/chart" uri="{C3380CC4-5D6E-409C-BE32-E72D297353CC}">
              <c16:uniqueId val="{00000001-4763-4730-AAE4-701482960886}"/>
            </c:ext>
          </c:extLst>
        </c:ser>
        <c:ser>
          <c:idx val="5"/>
          <c:order val="6"/>
          <c:tx>
            <c:strRef>
              <c:f>'D8'!$B$33</c:f>
              <c:strCache>
                <c:ptCount val="1"/>
                <c:pt idx="0">
                  <c:v>Natural gas</c:v>
                </c:pt>
              </c:strCache>
            </c:strRef>
          </c:tx>
          <c:spPr>
            <a:solidFill>
              <a:srgbClr val="9B7151"/>
            </a:solidFill>
          </c:spPr>
          <c:invertIfNegative val="0"/>
          <c:cat>
            <c:multiLvlStrRef>
              <c:f>'D8'!$C$30:$H$31</c:f>
              <c:multiLvlStrCache>
                <c:ptCount val="6"/>
                <c:lvl>
                  <c:pt idx="0">
                    <c:v>I*</c:v>
                  </c:pt>
                  <c:pt idx="1">
                    <c:v>II*</c:v>
                  </c:pt>
                  <c:pt idx="2">
                    <c:v>III*</c:v>
                  </c:pt>
                  <c:pt idx="3">
                    <c:v>IV*</c:v>
                  </c:pt>
                  <c:pt idx="4">
                    <c:v>I*</c:v>
                  </c:pt>
                  <c:pt idx="5">
                    <c:v>II</c:v>
                  </c:pt>
                </c:lvl>
                <c:lvl>
                  <c:pt idx="0">
                    <c:v>2024</c:v>
                  </c:pt>
                  <c:pt idx="4">
                    <c:v>2025</c:v>
                  </c:pt>
                </c:lvl>
              </c:multiLvlStrCache>
            </c:multiLvlStrRef>
          </c:cat>
          <c:val>
            <c:numRef>
              <c:f>'D8'!$C$33:$H$33</c:f>
              <c:numCache>
                <c:formatCode>#,##0.00</c:formatCode>
                <c:ptCount val="6"/>
                <c:pt idx="0">
                  <c:v>-2.839999999999975</c:v>
                </c:pt>
                <c:pt idx="1">
                  <c:v>28.1</c:v>
                </c:pt>
                <c:pt idx="2">
                  <c:v>85.7</c:v>
                </c:pt>
                <c:pt idx="3">
                  <c:v>111.62</c:v>
                </c:pt>
                <c:pt idx="4">
                  <c:v>176.51719277000001</c:v>
                </c:pt>
                <c:pt idx="5">
                  <c:v>51.165011180000008</c:v>
                </c:pt>
              </c:numCache>
            </c:numRef>
          </c:val>
          <c:extLst>
            <c:ext xmlns:c16="http://schemas.microsoft.com/office/drawing/2014/chart" uri="{C3380CC4-5D6E-409C-BE32-E72D297353CC}">
              <c16:uniqueId val="{00000005-4763-4730-AAE4-701482960886}"/>
            </c:ext>
          </c:extLst>
        </c:ser>
        <c:ser>
          <c:idx val="3"/>
          <c:order val="7"/>
          <c:tx>
            <c:strRef>
              <c:f>'D8'!$B$32</c:f>
              <c:strCache>
                <c:ptCount val="1"/>
                <c:pt idx="0">
                  <c:v>Diesel</c:v>
                </c:pt>
              </c:strCache>
            </c:strRef>
          </c:tx>
          <c:spPr>
            <a:solidFill>
              <a:srgbClr val="D6C3B4"/>
            </a:solidFill>
            <a:ln>
              <a:solidFill>
                <a:sysClr val="window" lastClr="FFFFFF"/>
              </a:solidFill>
            </a:ln>
          </c:spPr>
          <c:invertIfNegative val="0"/>
          <c:cat>
            <c:multiLvlStrRef>
              <c:f>'D8'!$C$30:$H$31</c:f>
              <c:multiLvlStrCache>
                <c:ptCount val="6"/>
                <c:lvl>
                  <c:pt idx="0">
                    <c:v>I*</c:v>
                  </c:pt>
                  <c:pt idx="1">
                    <c:v>II*</c:v>
                  </c:pt>
                  <c:pt idx="2">
                    <c:v>III*</c:v>
                  </c:pt>
                  <c:pt idx="3">
                    <c:v>IV*</c:v>
                  </c:pt>
                  <c:pt idx="4">
                    <c:v>I*</c:v>
                  </c:pt>
                  <c:pt idx="5">
                    <c:v>II</c:v>
                  </c:pt>
                </c:lvl>
                <c:lvl>
                  <c:pt idx="0">
                    <c:v>2024</c:v>
                  </c:pt>
                  <c:pt idx="4">
                    <c:v>2025</c:v>
                  </c:pt>
                </c:lvl>
              </c:multiLvlStrCache>
            </c:multiLvlStrRef>
          </c:cat>
          <c:val>
            <c:numRef>
              <c:f>'D8'!$C$32:$H$32</c:f>
              <c:numCache>
                <c:formatCode>#,##0.00</c:formatCode>
                <c:ptCount val="6"/>
                <c:pt idx="0">
                  <c:v>144.93</c:v>
                </c:pt>
                <c:pt idx="1">
                  <c:v>133.69</c:v>
                </c:pt>
                <c:pt idx="2">
                  <c:v>157.63999999999999</c:v>
                </c:pt>
                <c:pt idx="3">
                  <c:v>133.75</c:v>
                </c:pt>
                <c:pt idx="4">
                  <c:v>117.13</c:v>
                </c:pt>
                <c:pt idx="5">
                  <c:v>132.35</c:v>
                </c:pt>
              </c:numCache>
            </c:numRef>
          </c:val>
          <c:extLst>
            <c:ext xmlns:c16="http://schemas.microsoft.com/office/drawing/2014/chart" uri="{C3380CC4-5D6E-409C-BE32-E72D297353CC}">
              <c16:uniqueId val="{00000003-4763-4730-AAE4-701482960886}"/>
            </c:ext>
          </c:extLst>
        </c:ser>
        <c:dLbls>
          <c:showLegendKey val="0"/>
          <c:showVal val="0"/>
          <c:showCatName val="0"/>
          <c:showSerName val="0"/>
          <c:showPercent val="0"/>
          <c:showBubbleSize val="0"/>
        </c:dLbls>
        <c:gapWidth val="75"/>
        <c:overlap val="100"/>
        <c:axId val="51601792"/>
        <c:axId val="51603328"/>
      </c:barChart>
      <c:lineChart>
        <c:grouping val="standard"/>
        <c:varyColors val="0"/>
        <c:ser>
          <c:idx val="7"/>
          <c:order val="3"/>
          <c:tx>
            <c:strRef>
              <c:f>'D8'!$B$39</c:f>
              <c:strCache>
                <c:ptCount val="1"/>
                <c:pt idx="0">
                  <c:v>Total</c:v>
                </c:pt>
              </c:strCache>
            </c:strRef>
          </c:tx>
          <c:spPr>
            <a:ln w="31750">
              <a:noFill/>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'D8'!$C$30:$H$31</c:f>
              <c:multiLvlStrCache>
                <c:ptCount val="6"/>
                <c:lvl>
                  <c:pt idx="0">
                    <c:v>I*</c:v>
                  </c:pt>
                  <c:pt idx="1">
                    <c:v>II*</c:v>
                  </c:pt>
                  <c:pt idx="2">
                    <c:v>III*</c:v>
                  </c:pt>
                  <c:pt idx="3">
                    <c:v>IV*</c:v>
                  </c:pt>
                  <c:pt idx="4">
                    <c:v>I*</c:v>
                  </c:pt>
                  <c:pt idx="5">
                    <c:v>II</c:v>
                  </c:pt>
                </c:lvl>
                <c:lvl>
                  <c:pt idx="0">
                    <c:v>2024</c:v>
                  </c:pt>
                  <c:pt idx="4">
                    <c:v>2025</c:v>
                  </c:pt>
                </c:lvl>
              </c:multiLvlStrCache>
            </c:multiLvlStrRef>
          </c:cat>
          <c:val>
            <c:numRef>
              <c:f>'D8'!$C$39:$H$39</c:f>
              <c:numCache>
                <c:formatCode>#,##0.00</c:formatCode>
                <c:ptCount val="6"/>
                <c:pt idx="0">
                  <c:v>255.18999999999997</c:v>
                </c:pt>
                <c:pt idx="1">
                  <c:v>276.10000000000008</c:v>
                </c:pt>
                <c:pt idx="2">
                  <c:v>394.91</c:v>
                </c:pt>
                <c:pt idx="3">
                  <c:v>404.11</c:v>
                </c:pt>
                <c:pt idx="4">
                  <c:v>494.02719277000006</c:v>
                </c:pt>
                <c:pt idx="5">
                  <c:v>355.84501117999997</c:v>
                </c:pt>
              </c:numCache>
            </c:numRef>
          </c:val>
          <c:smooth val="0"/>
          <c:extLst>
            <c:ext xmlns:c16="http://schemas.microsoft.com/office/drawing/2014/chart" uri="{C3380CC4-5D6E-409C-BE32-E72D297353CC}">
              <c16:uniqueId val="{00000007-4763-4730-AAE4-701482960886}"/>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500"/>
          <c:min val="0"/>
        </c:scaling>
        <c:delete val="0"/>
        <c:axPos val="l"/>
        <c:majorGridlines>
          <c:spPr>
            <a:ln>
              <a:solidFill>
                <a:sysClr val="window" lastClr="FFFFFF">
                  <a:lumMod val="85000"/>
                </a:sysClr>
              </a:solidFill>
              <a:prstDash val="dash"/>
            </a:ln>
          </c:spPr>
        </c:majorGridlines>
        <c:numFmt formatCode="#,##0" sourceLinked="0"/>
        <c:majorTickMark val="none"/>
        <c:minorTickMark val="none"/>
        <c:tickLblPos val="nextTo"/>
        <c:crossAx val="51601792"/>
        <c:crosses val="autoZero"/>
        <c:crossBetween val="between"/>
        <c:majorUnit val="100"/>
      </c:valAx>
      <c:spPr>
        <a:solidFill>
          <a:sysClr val="window" lastClr="FFFFFF">
            <a:lumMod val="95000"/>
          </a:sysClr>
        </a:solidFill>
      </c:spPr>
    </c:plotArea>
    <c:plotVisOnly val="1"/>
    <c:dispBlanksAs val="gap"/>
    <c:showDLblsOverMax val="0"/>
  </c:chart>
  <c:spPr>
    <a:solidFill>
      <a:sysClr val="window" lastClr="FFFFFF">
        <a:lumMod val="95000"/>
      </a:sysClr>
    </a:solidFill>
    <a:ln>
      <a:noFill/>
    </a:ln>
  </c:spPr>
  <c:txPr>
    <a:bodyPr/>
    <a:lstStyle/>
    <a:p>
      <a:pPr>
        <a:defRPr sz="900">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7775351794952855E-2"/>
          <c:y val="7.9277941003643188E-2"/>
          <c:w val="0.84949294763499605"/>
          <c:h val="0.67739099776707012"/>
        </c:manualLayout>
      </c:layout>
      <c:barChart>
        <c:barDir val="col"/>
        <c:grouping val="clustered"/>
        <c:varyColors val="0"/>
        <c:ser>
          <c:idx val="1"/>
          <c:order val="1"/>
          <c:tx>
            <c:strRef>
              <c:f>'D9'!$B$29</c:f>
              <c:strCache>
                <c:ptCount val="1"/>
                <c:pt idx="0">
                  <c:v>Exports</c:v>
                </c:pt>
              </c:strCache>
            </c:strRef>
          </c:tx>
          <c:spPr>
            <a:solidFill>
              <a:srgbClr val="B9937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'D9'!$C$26:$H$27</c:f>
              <c:multiLvlStrCache>
                <c:ptCount val="6"/>
                <c:lvl>
                  <c:pt idx="0">
                    <c:v>I*</c:v>
                  </c:pt>
                  <c:pt idx="1">
                    <c:v>II*</c:v>
                  </c:pt>
                  <c:pt idx="2">
                    <c:v>III*</c:v>
                  </c:pt>
                  <c:pt idx="3">
                    <c:v>IV*</c:v>
                  </c:pt>
                  <c:pt idx="4">
                    <c:v>I*</c:v>
                  </c:pt>
                  <c:pt idx="5">
                    <c:v>II</c:v>
                  </c:pt>
                </c:lvl>
                <c:lvl>
                  <c:pt idx="0">
                    <c:v>2024</c:v>
                  </c:pt>
                  <c:pt idx="4">
                    <c:v>2025</c:v>
                  </c:pt>
                </c:lvl>
              </c:multiLvlStrCache>
            </c:multiLvlStrRef>
          </c:cat>
          <c:val>
            <c:numRef>
              <c:f>'D9'!$C$29:$H$29</c:f>
              <c:numCache>
                <c:formatCode>0.00</c:formatCode>
                <c:ptCount val="6"/>
                <c:pt idx="0">
                  <c:v>575.89922504000003</c:v>
                </c:pt>
                <c:pt idx="1">
                  <c:v>691.25729493000006</c:v>
                </c:pt>
                <c:pt idx="2">
                  <c:v>750.75237161000018</c:v>
                </c:pt>
                <c:pt idx="3">
                  <c:v>714.15379933999998</c:v>
                </c:pt>
                <c:pt idx="4">
                  <c:v>618.19845289999989</c:v>
                </c:pt>
                <c:pt idx="5">
                  <c:v>803.80959643999995</c:v>
                </c:pt>
              </c:numCache>
            </c:numRef>
          </c:val>
          <c:extLst>
            <c:ext xmlns:c16="http://schemas.microsoft.com/office/drawing/2014/chart" uri="{C3380CC4-5D6E-409C-BE32-E72D297353CC}">
              <c16:uniqueId val="{00000001-00FC-4811-841C-BBC74812F9F2}"/>
            </c:ext>
          </c:extLst>
        </c:ser>
        <c:ser>
          <c:idx val="2"/>
          <c:order val="2"/>
          <c:tx>
            <c:strRef>
              <c:f>'D9'!$B$30</c:f>
              <c:strCache>
                <c:ptCount val="1"/>
                <c:pt idx="0">
                  <c:v>Imports</c:v>
                </c:pt>
              </c:strCache>
            </c:strRef>
          </c:tx>
          <c:spPr>
            <a:solidFill>
              <a:srgbClr val="D9D9D9"/>
            </a:solidFill>
            <a:ln>
              <a:noFill/>
            </a:ln>
            <a:effectLst/>
          </c:spPr>
          <c:invertIfNegative val="0"/>
          <c:dLbls>
            <c:dLbl>
              <c:idx val="0"/>
              <c:layout>
                <c:manualLayout>
                  <c:x val="1.234142469957877E-2"/>
                  <c:y val="3.98009950248756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2F-4A4B-A20D-DDF48DF54A5B}"/>
                </c:ext>
              </c:extLst>
            </c:dLbl>
            <c:dLbl>
              <c:idx val="1"/>
              <c:layout>
                <c:manualLayout>
                  <c:x val="1.0037641154328732E-2"/>
                  <c:y val="-3.98009950248756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11-40E5-9C3D-2AFFBAA5BBE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'D9'!$C$26:$H$27</c:f>
              <c:multiLvlStrCache>
                <c:ptCount val="6"/>
                <c:lvl>
                  <c:pt idx="0">
                    <c:v>I*</c:v>
                  </c:pt>
                  <c:pt idx="1">
                    <c:v>II*</c:v>
                  </c:pt>
                  <c:pt idx="2">
                    <c:v>III*</c:v>
                  </c:pt>
                  <c:pt idx="3">
                    <c:v>IV*</c:v>
                  </c:pt>
                  <c:pt idx="4">
                    <c:v>I*</c:v>
                  </c:pt>
                  <c:pt idx="5">
                    <c:v>II</c:v>
                  </c:pt>
                </c:lvl>
                <c:lvl>
                  <c:pt idx="0">
                    <c:v>2024</c:v>
                  </c:pt>
                  <c:pt idx="4">
                    <c:v>2025</c:v>
                  </c:pt>
                </c:lvl>
              </c:multiLvlStrCache>
            </c:multiLvlStrRef>
          </c:cat>
          <c:val>
            <c:numRef>
              <c:f>'D9'!$C$30:$H$30</c:f>
              <c:numCache>
                <c:formatCode>0.00</c:formatCode>
                <c:ptCount val="6"/>
                <c:pt idx="0">
                  <c:v>358.76879188000004</c:v>
                </c:pt>
                <c:pt idx="1">
                  <c:v>445.08828991000013</c:v>
                </c:pt>
                <c:pt idx="2">
                  <c:v>514.28319596999995</c:v>
                </c:pt>
                <c:pt idx="3">
                  <c:v>478.97749885999997</c:v>
                </c:pt>
                <c:pt idx="4">
                  <c:v>425.73084217000002</c:v>
                </c:pt>
                <c:pt idx="5">
                  <c:v>564.96545748000005</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70"/>
        <c:axId val="457799408"/>
        <c:axId val="457802360"/>
      </c:barChart>
      <c:lineChart>
        <c:grouping val="standard"/>
        <c:varyColors val="0"/>
        <c:ser>
          <c:idx val="0"/>
          <c:order val="0"/>
          <c:tx>
            <c:strRef>
              <c:f>'D9'!$B$28</c:f>
              <c:strCache>
                <c:ptCount val="1"/>
                <c:pt idx="0">
                  <c:v>Balance</c:v>
                </c:pt>
              </c:strCache>
            </c:strRef>
          </c:tx>
          <c:spPr>
            <a:ln w="28575" cap="rnd">
              <a:solidFill>
                <a:srgbClr val="632523"/>
              </a:solidFill>
              <a:round/>
            </a:ln>
            <a:effectLst/>
          </c:spPr>
          <c:marker>
            <c:symbol val="circle"/>
            <c:size val="7"/>
            <c:spPr>
              <a:solidFill>
                <a:schemeClr val="accent2">
                  <a:lumMod val="50000"/>
                </a:schemeClr>
              </a:solidFill>
              <a:ln w="9525">
                <a:solidFill>
                  <a:sysClr val="window" lastClr="FFFFFF"/>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'D9'!$C$26:$H$27</c:f>
              <c:multiLvlStrCache>
                <c:ptCount val="6"/>
                <c:lvl>
                  <c:pt idx="0">
                    <c:v>I*</c:v>
                  </c:pt>
                  <c:pt idx="1">
                    <c:v>II*</c:v>
                  </c:pt>
                  <c:pt idx="2">
                    <c:v>III*</c:v>
                  </c:pt>
                  <c:pt idx="3">
                    <c:v>IV*</c:v>
                  </c:pt>
                  <c:pt idx="4">
                    <c:v>I*</c:v>
                  </c:pt>
                  <c:pt idx="5">
                    <c:v>II</c:v>
                  </c:pt>
                </c:lvl>
                <c:lvl>
                  <c:pt idx="0">
                    <c:v>2024</c:v>
                  </c:pt>
                  <c:pt idx="4">
                    <c:v>2025</c:v>
                  </c:pt>
                </c:lvl>
              </c:multiLvlStrCache>
            </c:multiLvlStrRef>
          </c:cat>
          <c:val>
            <c:numRef>
              <c:f>'D9'!$C$28:$H$28</c:f>
              <c:numCache>
                <c:formatCode>0.00</c:formatCode>
                <c:ptCount val="6"/>
                <c:pt idx="0">
                  <c:v>217.13043316</c:v>
                </c:pt>
                <c:pt idx="1">
                  <c:v>246.16900501999993</c:v>
                </c:pt>
                <c:pt idx="2">
                  <c:v>236.46917564000023</c:v>
                </c:pt>
                <c:pt idx="3">
                  <c:v>235.17630048000001</c:v>
                </c:pt>
                <c:pt idx="4">
                  <c:v>192.46761072999988</c:v>
                </c:pt>
                <c:pt idx="5">
                  <c:v>238.8441389599999</c:v>
                </c:pt>
              </c:numCache>
            </c:numRef>
          </c:val>
          <c:smooth val="0"/>
          <c:extLst>
            <c:ext xmlns:c16="http://schemas.microsoft.com/office/drawing/2014/chart" uri="{C3380CC4-5D6E-409C-BE32-E72D297353CC}">
              <c16:uniqueId val="{00000003-00FC-4811-841C-BBC74812F9F2}"/>
            </c:ext>
          </c:extLst>
        </c:ser>
        <c:dLbls>
          <c:showLegendKey val="0"/>
          <c:showVal val="0"/>
          <c:showCatName val="0"/>
          <c:showSerName val="0"/>
          <c:showPercent val="0"/>
          <c:showBubbleSize val="0"/>
        </c:dLbls>
        <c:marker val="1"/>
        <c:smooth val="0"/>
        <c:axId val="457799408"/>
        <c:axId val="457802360"/>
      </c:lineChart>
      <c:lineChart>
        <c:grouping val="standard"/>
        <c:varyColors val="0"/>
        <c:ser>
          <c:idx val="3"/>
          <c:order val="3"/>
          <c:tx>
            <c:strRef>
              <c:f>'D9'!$B$31</c:f>
              <c:strCache>
                <c:ptCount val="1"/>
                <c:pt idx="0">
                  <c:v>Balance / GDP (right axis)</c:v>
                </c:pt>
              </c:strCache>
            </c:strRef>
          </c:tx>
          <c:spPr>
            <a:ln w="28575" cap="rnd">
              <a:solidFill>
                <a:srgbClr val="7F7F7F"/>
              </a:solidFill>
              <a:round/>
            </a:ln>
            <a:effectLst/>
          </c:spPr>
          <c:marker>
            <c:symbol val="diamond"/>
            <c:size val="8"/>
            <c:spPr>
              <a:solidFill>
                <a:sysClr val="windowText" lastClr="000000">
                  <a:lumMod val="50000"/>
                  <a:lumOff val="50000"/>
                </a:sysClr>
              </a:solidFill>
              <a:ln w="9525">
                <a:solidFill>
                  <a:sysClr val="window" lastClr="FFFFFF"/>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'D9'!$C$26:$H$27</c:f>
              <c:multiLvlStrCache>
                <c:ptCount val="6"/>
                <c:lvl>
                  <c:pt idx="0">
                    <c:v>I*</c:v>
                  </c:pt>
                  <c:pt idx="1">
                    <c:v>II*</c:v>
                  </c:pt>
                  <c:pt idx="2">
                    <c:v>III*</c:v>
                  </c:pt>
                  <c:pt idx="3">
                    <c:v>IV*</c:v>
                  </c:pt>
                  <c:pt idx="4">
                    <c:v>I*</c:v>
                  </c:pt>
                  <c:pt idx="5">
                    <c:v>II</c:v>
                  </c:pt>
                </c:lvl>
                <c:lvl>
                  <c:pt idx="0">
                    <c:v>2024</c:v>
                  </c:pt>
                  <c:pt idx="4">
                    <c:v>2025</c:v>
                  </c:pt>
                </c:lvl>
              </c:multiLvlStrCache>
            </c:multiLvlStrRef>
          </c:cat>
          <c:val>
            <c:numRef>
              <c:f>'D9'!$C$31:$H$31</c:f>
              <c:numCache>
                <c:formatCode>0.0</c:formatCode>
                <c:ptCount val="6"/>
                <c:pt idx="0">
                  <c:v>5.6507776227852844</c:v>
                </c:pt>
                <c:pt idx="1">
                  <c:v>5.7865032520726523</c:v>
                </c:pt>
                <c:pt idx="2">
                  <c:v>4.5354809754151502</c:v>
                </c:pt>
                <c:pt idx="3">
                  <c:v>4.8096331729304245</c:v>
                </c:pt>
                <c:pt idx="4">
                  <c:v>4.8718565299381114</c:v>
                </c:pt>
                <c:pt idx="5">
                  <c:v>5.0134025184560134</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618597672"/>
        <c:axId val="618600624"/>
      </c:lineChart>
      <c:catAx>
        <c:axId val="457799408"/>
        <c:scaling>
          <c:orientation val="minMax"/>
        </c:scaling>
        <c:delete val="0"/>
        <c:axPos val="b"/>
        <c:majorGridlines>
          <c:spPr>
            <a:ln w="6350" cap="flat" cmpd="sng" algn="ctr">
              <a:solidFill>
                <a:sysClr val="window" lastClr="FFFFFF">
                  <a:lumMod val="85000"/>
                </a:sysClr>
              </a:solid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802360"/>
        <c:crosses val="autoZero"/>
        <c:auto val="1"/>
        <c:lblAlgn val="ctr"/>
        <c:lblOffset val="100"/>
        <c:noMultiLvlLbl val="0"/>
      </c:catAx>
      <c:valAx>
        <c:axId val="457802360"/>
        <c:scaling>
          <c:orientation val="minMax"/>
          <c:max val="10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US$ million</a:t>
                </a:r>
                <a:endParaRPr lang="ro-MD"/>
              </a:p>
              <a:p>
                <a:pPr>
                  <a:defRPr/>
                </a:pPr>
                <a:endParaRPr lang="ro-MD"/>
              </a:p>
            </c:rich>
          </c:tx>
          <c:layout>
            <c:manualLayout>
              <c:xMode val="edge"/>
              <c:yMode val="edge"/>
              <c:x val="9.5473511231422281E-3"/>
              <c:y val="0.3759533043444196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799408"/>
        <c:crosses val="autoZero"/>
        <c:crossBetween val="between"/>
        <c:majorUnit val="250"/>
      </c:valAx>
      <c:valAx>
        <c:axId val="618600624"/>
        <c:scaling>
          <c:orientation val="minMax"/>
          <c:max val="15"/>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18597672"/>
        <c:crosses val="max"/>
        <c:crossBetween val="between"/>
        <c:majorUnit val="3"/>
      </c:valAx>
      <c:catAx>
        <c:axId val="618597672"/>
        <c:scaling>
          <c:orientation val="minMax"/>
        </c:scaling>
        <c:delete val="1"/>
        <c:axPos val="b"/>
        <c:numFmt formatCode="General" sourceLinked="1"/>
        <c:majorTickMark val="out"/>
        <c:minorTickMark val="none"/>
        <c:tickLblPos val="nextTo"/>
        <c:crossAx val="618600624"/>
        <c:crosses val="autoZero"/>
        <c:auto val="1"/>
        <c:lblAlgn val="ctr"/>
        <c:lblOffset val="100"/>
        <c:noMultiLvlLbl val="0"/>
      </c:catAx>
      <c:spPr>
        <a:noFill/>
        <a:ln>
          <a:noFill/>
        </a:ln>
        <a:effectLst/>
      </c:spPr>
    </c:plotArea>
    <c:legend>
      <c:legendPos val="b"/>
      <c:layout>
        <c:manualLayout>
          <c:xMode val="edge"/>
          <c:yMode val="edge"/>
          <c:x val="2.8727489063867021E-2"/>
          <c:y val="0.88210663219336394"/>
          <c:w val="0.96942320209973754"/>
          <c:h val="0.1021428291612802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0769141971338581E-2"/>
          <c:y val="0.18224964647884723"/>
          <c:w val="0.86175453640946142"/>
          <c:h val="0.52961983905295329"/>
        </c:manualLayout>
      </c:layout>
      <c:barChart>
        <c:barDir val="col"/>
        <c:grouping val="clustered"/>
        <c:varyColors val="0"/>
        <c:ser>
          <c:idx val="0"/>
          <c:order val="0"/>
          <c:tx>
            <c:strRef>
              <c:f>'D10'!$B$51:$B$52</c:f>
              <c:strCache>
                <c:ptCount val="2"/>
                <c:pt idx="0">
                  <c:v>Personal</c:v>
                </c:pt>
                <c:pt idx="1">
                  <c:v>Business</c:v>
                </c:pt>
              </c:strCache>
            </c:strRef>
          </c:tx>
          <c:spPr>
            <a:solidFill>
              <a:sysClr val="window" lastClr="FFFFFF">
                <a:lumMod val="85000"/>
              </a:sysClr>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15:layout>
                    <c:manualLayout>
                      <c:w val="0.36363903932187425"/>
                      <c:h val="0.2362145167352096"/>
                    </c:manualLayout>
                  </c15:layout>
                </c:ext>
                <c:ext xmlns:c16="http://schemas.microsoft.com/office/drawing/2014/chart" uri="{C3380CC4-5D6E-409C-BE32-E72D297353CC}">
                  <c16:uniqueId val="{00000000-6982-46F6-91D3-9401DA1534ED}"/>
                </c:ext>
              </c:extLst>
            </c:dLbl>
            <c:dLbl>
              <c:idx val="1"/>
              <c:showLegendKey val="0"/>
              <c:showVal val="1"/>
              <c:showCatName val="0"/>
              <c:showSerName val="0"/>
              <c:showPercent val="0"/>
              <c:showBubbleSize val="0"/>
              <c:extLst>
                <c:ext xmlns:c15="http://schemas.microsoft.com/office/drawing/2012/chart" uri="{CE6537A1-D6FC-4f65-9D91-7224C49458BB}">
                  <c15:layout>
                    <c:manualLayout>
                      <c:w val="0.30134016168275646"/>
                      <c:h val="0.16602995593764186"/>
                    </c:manualLayout>
                  </c15:layout>
                </c:ext>
                <c:ext xmlns:c16="http://schemas.microsoft.com/office/drawing/2014/chart" uri="{C3380CC4-5D6E-409C-BE32-E72D297353CC}">
                  <c16:uniqueId val="{00000001-6982-46F6-91D3-9401DA1534ED}"/>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'D10'!$B$51:$B$52</c:f>
              <c:strCache>
                <c:ptCount val="2"/>
                <c:pt idx="0">
                  <c:v>Personal</c:v>
                </c:pt>
                <c:pt idx="1">
                  <c:v>Business</c:v>
                </c:pt>
              </c:strCache>
            </c:strRef>
          </c:cat>
          <c:val>
            <c:numRef>
              <c:f>'D10'!$C$51:$C$52</c:f>
              <c:numCache>
                <c:formatCode>0.00</c:formatCode>
                <c:ptCount val="2"/>
                <c:pt idx="0">
                  <c:v>231.48220440999998</c:v>
                </c:pt>
                <c:pt idx="1">
                  <c:v>24.074995390000002</c:v>
                </c:pt>
              </c:numCache>
            </c:numRef>
          </c:val>
          <c:extLst>
            <c:ext xmlns:c16="http://schemas.microsoft.com/office/drawing/2014/chart" uri="{C3380CC4-5D6E-409C-BE32-E72D297353CC}">
              <c16:uniqueId val="{00000002-6982-46F6-91D3-9401DA1534ED}"/>
            </c:ext>
          </c:extLst>
        </c:ser>
        <c:dLbls>
          <c:showLegendKey val="0"/>
          <c:showVal val="0"/>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1803092032"/>
        <c:crosses val="autoZero"/>
        <c:auto val="1"/>
        <c:lblAlgn val="l"/>
        <c:lblOffset val="100"/>
        <c:noMultiLvlLbl val="0"/>
      </c:catAx>
      <c:valAx>
        <c:axId val="1803092032"/>
        <c:scaling>
          <c:orientation val="minMax"/>
        </c:scaling>
        <c:delete val="1"/>
        <c:axPos val="l"/>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724772213468519"/>
          <c:y val="5.2219104699739172E-2"/>
          <c:w val="0.54399705418921684"/>
          <c:h val="0.77057622408264737"/>
        </c:manualLayout>
      </c:layout>
      <c:barChart>
        <c:barDir val="bar"/>
        <c:grouping val="clustered"/>
        <c:varyColors val="0"/>
        <c:ser>
          <c:idx val="0"/>
          <c:order val="0"/>
          <c:tx>
            <c:strRef>
              <c:f>'D10'!$B$56:$B$59</c:f>
              <c:strCache>
                <c:ptCount val="4"/>
                <c:pt idx="0">
                  <c:v>Sea</c:v>
                </c:pt>
                <c:pt idx="1">
                  <c:v>Air</c:v>
                </c:pt>
                <c:pt idx="2">
                  <c:v>Auto</c:v>
                </c:pt>
                <c:pt idx="3">
                  <c:v>Other</c:v>
                </c:pt>
              </c:strCache>
            </c:strRef>
          </c:tx>
          <c:spPr>
            <a:solidFill>
              <a:srgbClr val="D8D9D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'D10'!$B$56:$B$59</c:f>
              <c:strCache>
                <c:ptCount val="4"/>
                <c:pt idx="0">
                  <c:v>Sea</c:v>
                </c:pt>
                <c:pt idx="1">
                  <c:v>Air</c:v>
                </c:pt>
                <c:pt idx="2">
                  <c:v>Auto</c:v>
                </c:pt>
                <c:pt idx="3">
                  <c:v>Other</c:v>
                </c:pt>
              </c:strCache>
            </c:strRef>
          </c:cat>
          <c:val>
            <c:numRef>
              <c:f>'D10'!$D$56:$D$59</c:f>
              <c:numCache>
                <c:formatCode>0.00</c:formatCode>
                <c:ptCount val="4"/>
                <c:pt idx="0">
                  <c:v>24.66043457</c:v>
                </c:pt>
                <c:pt idx="1">
                  <c:v>93.124869090000004</c:v>
                </c:pt>
                <c:pt idx="2">
                  <c:v>88.164112349999996</c:v>
                </c:pt>
                <c:pt idx="3">
                  <c:v>3.1670930899999945</c:v>
                </c:pt>
              </c:numCache>
            </c:numRef>
          </c:val>
          <c:extLst>
            <c:ext xmlns:c16="http://schemas.microsoft.com/office/drawing/2014/chart" uri="{C3380CC4-5D6E-409C-BE32-E72D297353CC}">
              <c16:uniqueId val="{00000004-FE13-46EB-B8C9-D363C79E4567}"/>
            </c:ext>
          </c:extLst>
        </c:ser>
        <c:dLbls>
          <c:dLblPos val="outEnd"/>
          <c:showLegendKey val="0"/>
          <c:showVal val="1"/>
          <c:showCatName val="0"/>
          <c:showSerName val="0"/>
          <c:showPercent val="0"/>
          <c:showBubbleSize val="0"/>
        </c:dLbls>
        <c:gapWidth val="10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1803092032"/>
        <c:crosses val="autoZero"/>
        <c:auto val="1"/>
        <c:lblAlgn val="ctr"/>
        <c:lblOffset val="100"/>
        <c:noMultiLvlLbl val="0"/>
      </c:catAx>
      <c:valAx>
        <c:axId val="1803092032"/>
        <c:scaling>
          <c:orientation val="minMax"/>
        </c:scaling>
        <c:delete val="1"/>
        <c:axPos val="b"/>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9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7360539488909705"/>
          <c:y val="0.17064314881885578"/>
          <c:w val="0.4484226052974013"/>
          <c:h val="0.73843137407460713"/>
        </c:manualLayout>
      </c:layout>
      <c:barChart>
        <c:barDir val="bar"/>
        <c:grouping val="clustered"/>
        <c:varyColors val="0"/>
        <c:ser>
          <c:idx val="0"/>
          <c:order val="0"/>
          <c:tx>
            <c:strRef>
              <c:f>'D10'!$B$56:$B$59</c:f>
              <c:strCache>
                <c:ptCount val="4"/>
                <c:pt idx="0">
                  <c:v>Sea</c:v>
                </c:pt>
                <c:pt idx="1">
                  <c:v>Air</c:v>
                </c:pt>
                <c:pt idx="2">
                  <c:v>Auto</c:v>
                </c:pt>
                <c:pt idx="3">
                  <c:v>Other</c:v>
                </c:pt>
              </c:strCache>
            </c:strRef>
          </c:tx>
          <c:spPr>
            <a:solidFill>
              <a:srgbClr val="D8D9D9"/>
            </a:solidFill>
            <a:ln>
              <a:noFill/>
            </a:ln>
            <a:effectLst/>
          </c:spPr>
          <c:invertIfNegative val="0"/>
          <c:dLbls>
            <c:dLbl>
              <c:idx val="1"/>
              <c:dLblPos val="outEnd"/>
              <c:showLegendKey val="0"/>
              <c:showVal val="1"/>
              <c:showCatName val="0"/>
              <c:showSerName val="0"/>
              <c:showPercent val="0"/>
              <c:showBubbleSize val="0"/>
              <c:extLst>
                <c:ext xmlns:c15="http://schemas.microsoft.com/office/drawing/2012/chart" uri="{CE6537A1-D6FC-4f65-9D91-7224C49458BB}">
                  <c15:layout>
                    <c:manualLayout>
                      <c:w val="0.25997618575714609"/>
                      <c:h val="0.21353338779074149"/>
                    </c:manualLayout>
                  </c15:layout>
                </c:ext>
                <c:ext xmlns:c16="http://schemas.microsoft.com/office/drawing/2014/chart" uri="{C3380CC4-5D6E-409C-BE32-E72D297353CC}">
                  <c16:uniqueId val="{00000001-01F7-4C2C-ABBB-6F0C24DBC883}"/>
                </c:ext>
              </c:extLst>
            </c:dLbl>
            <c:dLbl>
              <c:idx val="2"/>
              <c:dLblPos val="outEnd"/>
              <c:showLegendKey val="0"/>
              <c:showVal val="1"/>
              <c:showCatName val="0"/>
              <c:showSerName val="0"/>
              <c:showPercent val="0"/>
              <c:showBubbleSize val="0"/>
              <c:extLst>
                <c:ext xmlns:c15="http://schemas.microsoft.com/office/drawing/2012/chart" uri="{CE6537A1-D6FC-4f65-9D91-7224C49458BB}">
                  <c15:layout>
                    <c:manualLayout>
                      <c:w val="0.25036878790950584"/>
                      <c:h val="0.1232689344163601"/>
                    </c:manualLayout>
                  </c15:layout>
                </c:ext>
                <c:ext xmlns:c16="http://schemas.microsoft.com/office/drawing/2014/chart" uri="{C3380CC4-5D6E-409C-BE32-E72D297353CC}">
                  <c16:uniqueId val="{00000002-01F7-4C2C-ABBB-6F0C24DBC883}"/>
                </c:ext>
              </c:extLst>
            </c:dLbl>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'D10'!$B$56:$B$59</c:f>
              <c:strCache>
                <c:ptCount val="4"/>
                <c:pt idx="0">
                  <c:v>Sea</c:v>
                </c:pt>
                <c:pt idx="1">
                  <c:v>Air</c:v>
                </c:pt>
                <c:pt idx="2">
                  <c:v>Auto</c:v>
                </c:pt>
                <c:pt idx="3">
                  <c:v>Other</c:v>
                </c:pt>
              </c:strCache>
            </c:strRef>
          </c:cat>
          <c:val>
            <c:numRef>
              <c:f>'D10'!$C$56:$C$59</c:f>
              <c:numCache>
                <c:formatCode>0.00</c:formatCode>
                <c:ptCount val="4"/>
                <c:pt idx="0">
                  <c:v>2.9551638200000001</c:v>
                </c:pt>
                <c:pt idx="1">
                  <c:v>65.294968190000006</c:v>
                </c:pt>
                <c:pt idx="2">
                  <c:v>76.28878666</c:v>
                </c:pt>
                <c:pt idx="3">
                  <c:v>5.6349653399999937</c:v>
                </c:pt>
              </c:numCache>
            </c:numRef>
          </c:val>
          <c:extLst>
            <c:ext xmlns:c16="http://schemas.microsoft.com/office/drawing/2014/chart" uri="{C3380CC4-5D6E-409C-BE32-E72D297353CC}">
              <c16:uniqueId val="{00000004-01F7-4C2C-ABBB-6F0C24DBC883}"/>
            </c:ext>
          </c:extLst>
        </c:ser>
        <c:dLbls>
          <c:dLblPos val="outEnd"/>
          <c:showLegendKey val="0"/>
          <c:showVal val="1"/>
          <c:showCatName val="0"/>
          <c:showSerName val="0"/>
          <c:showPercent val="0"/>
          <c:showBubbleSize val="0"/>
        </c:dLbls>
        <c:gapWidth val="5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crossAx val="1803092032"/>
        <c:crosses val="autoZero"/>
        <c:auto val="1"/>
        <c:lblAlgn val="ctr"/>
        <c:lblOffset val="100"/>
        <c:noMultiLvlLbl val="0"/>
      </c:catAx>
      <c:valAx>
        <c:axId val="1803092032"/>
        <c:scaling>
          <c:orientation val="minMax"/>
        </c:scaling>
        <c:delete val="1"/>
        <c:axPos val="b"/>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363032708745497E-2"/>
          <c:y val="0.22678247952900329"/>
          <c:w val="0.8690010459958496"/>
          <c:h val="0.44431536548924716"/>
        </c:manualLayout>
      </c:layout>
      <c:barChart>
        <c:barDir val="col"/>
        <c:grouping val="clustered"/>
        <c:varyColors val="0"/>
        <c:ser>
          <c:idx val="0"/>
          <c:order val="0"/>
          <c:tx>
            <c:strRef>
              <c:f>'D10'!$B$63:$B$64</c:f>
              <c:strCache>
                <c:ptCount val="2"/>
                <c:pt idx="0">
                  <c:v>Software</c:v>
                </c:pt>
                <c:pt idx="1">
                  <c:v>Other computer services</c:v>
                </c:pt>
              </c:strCache>
            </c:strRef>
          </c:tx>
          <c:spPr>
            <a:solidFill>
              <a:srgbClr val="D8D9D9"/>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9152217215049214"/>
                      <c:h val="0.19943657732862899"/>
                    </c:manualLayout>
                  </c15:layout>
                </c:ext>
                <c:ext xmlns:c16="http://schemas.microsoft.com/office/drawing/2014/chart" uri="{C3380CC4-5D6E-409C-BE32-E72D297353CC}">
                  <c16:uniqueId val="{00000000-803B-4103-AAF9-7609A69B3D3E}"/>
                </c:ext>
              </c:extLst>
            </c:dLbl>
            <c:dLbl>
              <c:idx val="1"/>
              <c:dLblPos val="outEnd"/>
              <c:showLegendKey val="0"/>
              <c:showVal val="1"/>
              <c:showCatName val="0"/>
              <c:showSerName val="0"/>
              <c:showPercent val="0"/>
              <c:showBubbleSize val="0"/>
              <c:extLst>
                <c:ext xmlns:c15="http://schemas.microsoft.com/office/drawing/2012/chart" uri="{CE6537A1-D6FC-4f65-9D91-7224C49458BB}">
                  <c15:layout>
                    <c:manualLayout>
                      <c:w val="0.33913506785859332"/>
                      <c:h val="0.19943657732862899"/>
                    </c:manualLayout>
                  </c15:layout>
                </c:ext>
                <c:ext xmlns:c16="http://schemas.microsoft.com/office/drawing/2014/chart" uri="{C3380CC4-5D6E-409C-BE32-E72D297353CC}">
                  <c16:uniqueId val="{00000001-803B-4103-AAF9-7609A69B3D3E}"/>
                </c:ext>
              </c:extLst>
            </c:dLbl>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'D10'!$B$63:$B$64</c:f>
              <c:strCache>
                <c:ptCount val="2"/>
                <c:pt idx="0">
                  <c:v>Software</c:v>
                </c:pt>
                <c:pt idx="1">
                  <c:v>Other computer services</c:v>
                </c:pt>
              </c:strCache>
            </c:strRef>
          </c:cat>
          <c:val>
            <c:numRef>
              <c:f>'D10'!$C$63:$C$64</c:f>
              <c:numCache>
                <c:formatCode>0.00</c:formatCode>
                <c:ptCount val="2"/>
                <c:pt idx="0">
                  <c:v>59.879243199999998</c:v>
                </c:pt>
                <c:pt idx="1">
                  <c:v>140.56934479</c:v>
                </c:pt>
              </c:numCache>
            </c:numRef>
          </c:val>
          <c:extLst>
            <c:ext xmlns:c16="http://schemas.microsoft.com/office/drawing/2014/chart" uri="{C3380CC4-5D6E-409C-BE32-E72D297353CC}">
              <c16:uniqueId val="{00000002-803B-4103-AAF9-7609A69B3D3E}"/>
            </c:ext>
          </c:extLst>
        </c:ser>
        <c:dLbls>
          <c:dLblPos val="outEnd"/>
          <c:showLegendKey val="0"/>
          <c:showVal val="1"/>
          <c:showCatName val="0"/>
          <c:showSerName val="0"/>
          <c:showPercent val="0"/>
          <c:showBubbleSize val="0"/>
        </c:dLbls>
        <c:gapWidth val="100"/>
        <c:axId val="836455376"/>
        <c:axId val="836453936"/>
      </c:barChart>
      <c:catAx>
        <c:axId val="83645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836453936"/>
        <c:crosses val="autoZero"/>
        <c:auto val="1"/>
        <c:lblAlgn val="ctr"/>
        <c:lblOffset val="100"/>
        <c:noMultiLvlLbl val="0"/>
      </c:catAx>
      <c:valAx>
        <c:axId val="836453936"/>
        <c:scaling>
          <c:orientation val="minMax"/>
        </c:scaling>
        <c:delete val="1"/>
        <c:axPos val="l"/>
        <c:numFmt formatCode="0" sourceLinked="0"/>
        <c:majorTickMark val="none"/>
        <c:minorTickMark val="none"/>
        <c:tickLblPos val="nextTo"/>
        <c:crossAx val="836455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0769141971338581E-2"/>
          <c:y val="0.18224964647884723"/>
          <c:w val="0.86175453640946142"/>
          <c:h val="0.52961983905295329"/>
        </c:manualLayout>
      </c:layout>
      <c:barChart>
        <c:barDir val="col"/>
        <c:grouping val="clustered"/>
        <c:varyColors val="0"/>
        <c:ser>
          <c:idx val="0"/>
          <c:order val="0"/>
          <c:tx>
            <c:strRef>
              <c:f>'D10'!$B$51:$B$52</c:f>
              <c:strCache>
                <c:ptCount val="2"/>
                <c:pt idx="0">
                  <c:v>Personal</c:v>
                </c:pt>
                <c:pt idx="1">
                  <c:v>Business</c:v>
                </c:pt>
              </c:strCache>
            </c:strRef>
          </c:tx>
          <c:spPr>
            <a:solidFill>
              <a:sysClr val="window" lastClr="FFFFFF">
                <a:lumMod val="85000"/>
              </a:sysClr>
            </a:solidFill>
            <a:ln>
              <a:noFill/>
            </a:ln>
            <a:effectLst/>
          </c:spPr>
          <c:invertIfNegative val="0"/>
          <c:cat>
            <c:strRef>
              <c:f>'D10'!$B$51:$B$52</c:f>
              <c:strCache>
                <c:ptCount val="2"/>
                <c:pt idx="0">
                  <c:v>Personal</c:v>
                </c:pt>
                <c:pt idx="1">
                  <c:v>Business</c:v>
                </c:pt>
              </c:strCache>
            </c:strRef>
          </c:cat>
          <c:val>
            <c:numRef>
              <c:f>'D10'!$D$51:$D$52</c:f>
              <c:numCache>
                <c:formatCode>0.00</c:formatCode>
                <c:ptCount val="2"/>
                <c:pt idx="0">
                  <c:v>189.82365476999999</c:v>
                </c:pt>
                <c:pt idx="1">
                  <c:v>30.035647860000001</c:v>
                </c:pt>
              </c:numCache>
            </c:numRef>
          </c:val>
          <c:extLst>
            <c:ext xmlns:c16="http://schemas.microsoft.com/office/drawing/2014/chart" uri="{C3380CC4-5D6E-409C-BE32-E72D297353CC}">
              <c16:uniqueId val="{00000002-6FF6-4631-90F2-552FD17EF975}"/>
            </c:ext>
          </c:extLst>
        </c:ser>
        <c:dLbls>
          <c:showLegendKey val="0"/>
          <c:showVal val="0"/>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1803092032"/>
        <c:crosses val="autoZero"/>
        <c:auto val="1"/>
        <c:lblAlgn val="l"/>
        <c:lblOffset val="100"/>
        <c:noMultiLvlLbl val="0"/>
      </c:catAx>
      <c:valAx>
        <c:axId val="1803092032"/>
        <c:scaling>
          <c:orientation val="minMax"/>
        </c:scaling>
        <c:delete val="1"/>
        <c:axPos val="l"/>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9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296403589867267E-2"/>
          <c:y val="5.4110210129127846E-2"/>
          <c:w val="0.87056772585253595"/>
          <c:h val="0.76741309781993328"/>
        </c:manualLayout>
      </c:layout>
      <c:barChart>
        <c:barDir val="col"/>
        <c:grouping val="stacked"/>
        <c:varyColors val="0"/>
        <c:ser>
          <c:idx val="3"/>
          <c:order val="0"/>
          <c:tx>
            <c:strRef>
              <c:f>'D11'!$B$45</c:f>
              <c:strCache>
                <c:ptCount val="1"/>
                <c:pt idx="0">
                  <c:v>Other primary income, net</c:v>
                </c:pt>
              </c:strCache>
            </c:strRef>
          </c:tx>
          <c:spPr>
            <a:solidFill>
              <a:schemeClr val="tx1"/>
            </a:solidFill>
            <a:ln>
              <a:noFill/>
            </a:ln>
            <a:effectLst/>
          </c:spPr>
          <c:invertIfNegative val="0"/>
          <c:cat>
            <c:multiLvlStrRef>
              <c:f>'D11'!$C$40:$H$41</c:f>
              <c:multiLvlStrCache>
                <c:ptCount val="6"/>
                <c:lvl>
                  <c:pt idx="0">
                    <c:v>I*</c:v>
                  </c:pt>
                  <c:pt idx="1">
                    <c:v>II*</c:v>
                  </c:pt>
                  <c:pt idx="2">
                    <c:v>III*</c:v>
                  </c:pt>
                  <c:pt idx="3">
                    <c:v>IV*</c:v>
                  </c:pt>
                  <c:pt idx="4">
                    <c:v>I*</c:v>
                  </c:pt>
                  <c:pt idx="5">
                    <c:v>II</c:v>
                  </c:pt>
                </c:lvl>
                <c:lvl>
                  <c:pt idx="0">
                    <c:v>2024</c:v>
                  </c:pt>
                  <c:pt idx="4">
                    <c:v>2025</c:v>
                  </c:pt>
                </c:lvl>
              </c:multiLvlStrCache>
            </c:multiLvlStrRef>
          </c:cat>
          <c:val>
            <c:numRef>
              <c:f>'D11'!$C$45:$H$45</c:f>
              <c:numCache>
                <c:formatCode>#,##0.00</c:formatCode>
                <c:ptCount val="6"/>
                <c:pt idx="0">
                  <c:v>0.98</c:v>
                </c:pt>
                <c:pt idx="1">
                  <c:v>1.05</c:v>
                </c:pt>
                <c:pt idx="2">
                  <c:v>3.0000000000000027E-2</c:v>
                </c:pt>
                <c:pt idx="3">
                  <c:v>0.83000000000000007</c:v>
                </c:pt>
                <c:pt idx="4">
                  <c:v>1.65641522</c:v>
                </c:pt>
                <c:pt idx="5">
                  <c:v>2.4900000000000002</c:v>
                </c:pt>
              </c:numCache>
            </c:numRef>
          </c:val>
          <c:extLst>
            <c:ext xmlns:c16="http://schemas.microsoft.com/office/drawing/2014/chart" uri="{C3380CC4-5D6E-409C-BE32-E72D297353CC}">
              <c16:uniqueId val="{00000000-A525-4E17-95CE-0B8A8B398CB9}"/>
            </c:ext>
          </c:extLst>
        </c:ser>
        <c:ser>
          <c:idx val="2"/>
          <c:order val="1"/>
          <c:tx>
            <c:strRef>
              <c:f>'D11'!$B$44</c:f>
              <c:strCache>
                <c:ptCount val="1"/>
                <c:pt idx="0">
                  <c:v>Investment income, net</c:v>
                </c:pt>
              </c:strCache>
            </c:strRef>
          </c:tx>
          <c:spPr>
            <a:solidFill>
              <a:srgbClr val="AC8160"/>
            </a:solidFill>
            <a:ln>
              <a:noFill/>
            </a:ln>
            <a:effectLst/>
          </c:spPr>
          <c:invertIfNegative val="0"/>
          <c:dLbls>
            <c:dLbl>
              <c:idx val="0"/>
              <c:layout>
                <c:manualLayout>
                  <c:x val="1.4700479467134242E-3"/>
                  <c:y val="-8.340470542921485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83-47B6-AF4F-148780F3EF2F}"/>
                </c:ext>
              </c:extLst>
            </c:dLbl>
            <c:dLbl>
              <c:idx val="1"/>
              <c:layout>
                <c:manualLayout>
                  <c:x val="0"/>
                  <c:y val="-0.1488509818380999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883-47B6-AF4F-148780F3EF2F}"/>
                </c:ext>
              </c:extLst>
            </c:dLbl>
            <c:dLbl>
              <c:idx val="2"/>
              <c:layout>
                <c:manualLayout>
                  <c:x val="0"/>
                  <c:y val="-0.1742038019310627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883-47B6-AF4F-148780F3EF2F}"/>
                </c:ext>
              </c:extLst>
            </c:dLbl>
            <c:dLbl>
              <c:idx val="3"/>
              <c:layout>
                <c:manualLayout>
                  <c:x val="-1.196776754200476E-16"/>
                  <c:y val="-0.1925437999319492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883-47B6-AF4F-148780F3EF2F}"/>
                </c:ext>
              </c:extLst>
            </c:dLbl>
            <c:dLbl>
              <c:idx val="4"/>
              <c:layout>
                <c:manualLayout>
                  <c:x val="0"/>
                  <c:y val="-0.1300583460835348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883-47B6-AF4F-148780F3EF2F}"/>
                </c:ext>
              </c:extLst>
            </c:dLbl>
            <c:dLbl>
              <c:idx val="5"/>
              <c:layout>
                <c:manualLayout>
                  <c:x val="1.4700479467135319E-3"/>
                  <c:y val="-0.176600936595449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883-47B6-AF4F-148780F3EF2F}"/>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'D11'!$C$40:$H$41</c:f>
              <c:multiLvlStrCache>
                <c:ptCount val="6"/>
                <c:lvl>
                  <c:pt idx="0">
                    <c:v>I*</c:v>
                  </c:pt>
                  <c:pt idx="1">
                    <c:v>II*</c:v>
                  </c:pt>
                  <c:pt idx="2">
                    <c:v>III*</c:v>
                  </c:pt>
                  <c:pt idx="3">
                    <c:v>IV*</c:v>
                  </c:pt>
                  <c:pt idx="4">
                    <c:v>I*</c:v>
                  </c:pt>
                  <c:pt idx="5">
                    <c:v>II</c:v>
                  </c:pt>
                </c:lvl>
                <c:lvl>
                  <c:pt idx="0">
                    <c:v>2024</c:v>
                  </c:pt>
                  <c:pt idx="4">
                    <c:v>2025</c:v>
                  </c:pt>
                </c:lvl>
              </c:multiLvlStrCache>
            </c:multiLvlStrRef>
          </c:cat>
          <c:val>
            <c:numRef>
              <c:f>'D11'!$C$44:$H$44</c:f>
              <c:numCache>
                <c:formatCode>#,##0.00</c:formatCode>
                <c:ptCount val="6"/>
                <c:pt idx="0">
                  <c:v>-85.410525169999971</c:v>
                </c:pt>
                <c:pt idx="1">
                  <c:v>-174.69587657</c:v>
                </c:pt>
                <c:pt idx="2">
                  <c:v>-199.72481838999997</c:v>
                </c:pt>
                <c:pt idx="3">
                  <c:v>-222.30260810999999</c:v>
                </c:pt>
                <c:pt idx="4">
                  <c:v>-130.18818644000001</c:v>
                </c:pt>
                <c:pt idx="5">
                  <c:v>-202.84845443</c:v>
                </c:pt>
              </c:numCache>
            </c:numRef>
          </c:val>
          <c:extLst>
            <c:ext xmlns:c16="http://schemas.microsoft.com/office/drawing/2014/chart" uri="{C3380CC4-5D6E-409C-BE32-E72D297353CC}">
              <c16:uniqueId val="{00000001-A525-4E17-95CE-0B8A8B398CB9}"/>
            </c:ext>
          </c:extLst>
        </c:ser>
        <c:ser>
          <c:idx val="1"/>
          <c:order val="2"/>
          <c:tx>
            <c:strRef>
              <c:f>'D11'!$B$43</c:f>
              <c:strCache>
                <c:ptCount val="1"/>
                <c:pt idx="0">
                  <c:v>Compensation of employees, net</c:v>
                </c:pt>
              </c:strCache>
            </c:strRef>
          </c:tx>
          <c:spPr>
            <a:solidFill>
              <a:srgbClr val="D9D9D9"/>
            </a:solidFill>
            <a:ln>
              <a:noFill/>
            </a:ln>
            <a:effectLst/>
          </c:spPr>
          <c:invertIfNegative val="0"/>
          <c:dLbls>
            <c:dLbl>
              <c:idx val="0"/>
              <c:layout>
                <c:manualLayout>
                  <c:x val="0"/>
                  <c:y val="-0.1557167355225937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83-47B6-AF4F-148780F3EF2F}"/>
                </c:ext>
              </c:extLst>
            </c:dLbl>
            <c:dLbl>
              <c:idx val="1"/>
              <c:layout>
                <c:manualLayout>
                  <c:x val="0"/>
                  <c:y val="-0.1929202268035849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83-47B6-AF4F-148780F3EF2F}"/>
                </c:ext>
              </c:extLst>
            </c:dLbl>
            <c:dLbl>
              <c:idx val="2"/>
              <c:layout>
                <c:manualLayout>
                  <c:x val="-1.4700479467134782E-3"/>
                  <c:y val="-0.1833273332384931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83-47B6-AF4F-148780F3EF2F}"/>
                </c:ext>
              </c:extLst>
            </c:dLbl>
            <c:dLbl>
              <c:idx val="3"/>
              <c:layout>
                <c:manualLayout>
                  <c:x val="0"/>
                  <c:y val="-0.1816930332124604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83-47B6-AF4F-148780F3EF2F}"/>
                </c:ext>
              </c:extLst>
            </c:dLbl>
            <c:dLbl>
              <c:idx val="4"/>
              <c:layout>
                <c:manualLayout>
                  <c:x val="-2.9400958934268483E-3"/>
                  <c:y val="-0.1530258865382065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83-47B6-AF4F-148780F3EF2F}"/>
                </c:ext>
              </c:extLst>
            </c:dLbl>
            <c:dLbl>
              <c:idx val="5"/>
              <c:layout>
                <c:manualLayout>
                  <c:x val="-2.9400958934269563E-3"/>
                  <c:y val="-0.1548699479443384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883-47B6-AF4F-148780F3EF2F}"/>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'D11'!$C$40:$H$41</c:f>
              <c:multiLvlStrCache>
                <c:ptCount val="6"/>
                <c:lvl>
                  <c:pt idx="0">
                    <c:v>I*</c:v>
                  </c:pt>
                  <c:pt idx="1">
                    <c:v>II*</c:v>
                  </c:pt>
                  <c:pt idx="2">
                    <c:v>III*</c:v>
                  </c:pt>
                  <c:pt idx="3">
                    <c:v>IV*</c:v>
                  </c:pt>
                  <c:pt idx="4">
                    <c:v>I*</c:v>
                  </c:pt>
                  <c:pt idx="5">
                    <c:v>II</c:v>
                  </c:pt>
                </c:lvl>
                <c:lvl>
                  <c:pt idx="0">
                    <c:v>2024</c:v>
                  </c:pt>
                  <c:pt idx="4">
                    <c:v>2025</c:v>
                  </c:pt>
                </c:lvl>
              </c:multiLvlStrCache>
            </c:multiLvlStrRef>
          </c:cat>
          <c:val>
            <c:numRef>
              <c:f>'D11'!$C$43:$H$43</c:f>
              <c:numCache>
                <c:formatCode>#,##0.00</c:formatCode>
                <c:ptCount val="6"/>
                <c:pt idx="0">
                  <c:v>167.62735706000001</c:v>
                </c:pt>
                <c:pt idx="1">
                  <c:v>216.10637489999999</c:v>
                </c:pt>
                <c:pt idx="2">
                  <c:v>199.60221194000002</c:v>
                </c:pt>
                <c:pt idx="3">
                  <c:v>189.46462309</c:v>
                </c:pt>
                <c:pt idx="4">
                  <c:v>164.12068508000002</c:v>
                </c:pt>
                <c:pt idx="5">
                  <c:v>174.53145526</c:v>
                </c:pt>
              </c:numCache>
            </c:numRef>
          </c:val>
          <c:extLst>
            <c:ext xmlns:c16="http://schemas.microsoft.com/office/drawing/2014/chart" uri="{C3380CC4-5D6E-409C-BE32-E72D297353CC}">
              <c16:uniqueId val="{00000002-A525-4E17-95CE-0B8A8B398CB9}"/>
            </c:ext>
          </c:extLst>
        </c:ser>
        <c:dLbls>
          <c:showLegendKey val="0"/>
          <c:showVal val="0"/>
          <c:showCatName val="0"/>
          <c:showSerName val="0"/>
          <c:showPercent val="0"/>
          <c:showBubbleSize val="0"/>
        </c:dLbls>
        <c:gapWidth val="60"/>
        <c:overlap val="100"/>
        <c:axId val="469186864"/>
        <c:axId val="469189816"/>
      </c:barChart>
      <c:lineChart>
        <c:grouping val="standard"/>
        <c:varyColors val="0"/>
        <c:ser>
          <c:idx val="0"/>
          <c:order val="3"/>
          <c:tx>
            <c:strRef>
              <c:f>'D11'!$B$46</c:f>
              <c:strCache>
                <c:ptCount val="1"/>
                <c:pt idx="0">
                  <c:v>Balance</c:v>
                </c:pt>
              </c:strCache>
            </c:strRef>
          </c:tx>
          <c:spPr>
            <a:ln w="22225" cap="rnd" cmpd="sng">
              <a:noFill/>
              <a:round/>
            </a:ln>
            <a:effectLst/>
          </c:spPr>
          <c:marker>
            <c:symbol val="triangle"/>
            <c:size val="10"/>
            <c:spPr>
              <a:solidFill>
                <a:schemeClr val="bg1">
                  <a:lumMod val="65000"/>
                </a:schemeClr>
              </a:solidFill>
              <a:ln w="9525">
                <a:solidFill>
                  <a:schemeClr val="bg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'D11'!$C$46:$H$46</c:f>
              <c:numCache>
                <c:formatCode>#,##0.00</c:formatCode>
                <c:ptCount val="6"/>
                <c:pt idx="0">
                  <c:v>83.196831890000027</c:v>
                </c:pt>
                <c:pt idx="1">
                  <c:v>42.46049832999995</c:v>
                </c:pt>
                <c:pt idx="2">
                  <c:v>-9.2606450000005225E-2</c:v>
                </c:pt>
                <c:pt idx="3">
                  <c:v>-32.007985020000035</c:v>
                </c:pt>
                <c:pt idx="4">
                  <c:v>35.588913860000019</c:v>
                </c:pt>
                <c:pt idx="5">
                  <c:v>-25.826999169999965</c:v>
                </c:pt>
              </c:numCache>
            </c:numRef>
          </c:val>
          <c:smooth val="0"/>
          <c:extLst>
            <c:ext xmlns:c16="http://schemas.microsoft.com/office/drawing/2014/chart" uri="{C3380CC4-5D6E-409C-BE32-E72D297353CC}">
              <c16:uniqueId val="{00000003-A525-4E17-95CE-0B8A8B398CB9}"/>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'D11'!$B$42</c:f>
              <c:strCache>
                <c:ptCount val="1"/>
                <c:pt idx="0">
                  <c:v>Balance / GDP (right axis)</c:v>
                </c:pt>
              </c:strCache>
            </c:strRef>
          </c:tx>
          <c:spPr>
            <a:ln w="34925" cap="rnd">
              <a:noFill/>
              <a:round/>
            </a:ln>
            <a:effectLst/>
          </c:spPr>
          <c:marker>
            <c:symbol val="circle"/>
            <c:size val="10"/>
            <c:spPr>
              <a:solidFill>
                <a:srgbClr val="6C4726"/>
              </a:solidFill>
              <a:ln w="9525">
                <a:solidFill>
                  <a:schemeClr val="bg1"/>
                </a:solidFill>
              </a:ln>
              <a:effectLst/>
            </c:spPr>
          </c:marker>
          <c:dLbls>
            <c:dLbl>
              <c:idx val="0"/>
              <c:layout>
                <c:manualLayout>
                  <c:x val="-3.2325553423549223E-2"/>
                  <c:y val="-4.15665308606268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85E-4AE6-B835-A05D8461B764}"/>
                </c:ext>
              </c:extLst>
            </c:dLbl>
            <c:dLbl>
              <c:idx val="5"/>
              <c:layout>
                <c:manualLayout>
                  <c:x val="-3.9388074208897443E-2"/>
                  <c:y val="-7.56724574233161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5E-4AE6-B835-A05D8461B76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'D11'!$C$42:$H$42</c:f>
              <c:numCache>
                <c:formatCode>0.0%</c:formatCode>
                <c:ptCount val="6"/>
                <c:pt idx="0">
                  <c:v>2.1999999999999999E-2</c:v>
                </c:pt>
                <c:pt idx="1">
                  <c:v>0.01</c:v>
                </c:pt>
                <c:pt idx="2">
                  <c:v>1E-3</c:v>
                </c:pt>
                <c:pt idx="3">
                  <c:v>-7.0000000000000001E-3</c:v>
                </c:pt>
                <c:pt idx="4">
                  <c:v>8.9999999999999993E-3</c:v>
                </c:pt>
                <c:pt idx="5">
                  <c:v>-5.0000000000000001E-3</c:v>
                </c:pt>
              </c:numCache>
            </c:numRef>
          </c:val>
          <c:smooth val="0"/>
          <c:extLst>
            <c:ext xmlns:c16="http://schemas.microsoft.com/office/drawing/2014/chart" uri="{C3380CC4-5D6E-409C-BE32-E72D297353CC}">
              <c16:uniqueId val="{00000004-A525-4E17-95CE-0B8A8B398CB9}"/>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9816"/>
        <c:crosses val="autoZero"/>
        <c:auto val="1"/>
        <c:lblAlgn val="ctr"/>
        <c:lblOffset val="100"/>
        <c:noMultiLvlLbl val="0"/>
      </c:catAx>
      <c:valAx>
        <c:axId val="469189816"/>
        <c:scaling>
          <c:orientation val="minMax"/>
          <c:max val="250"/>
          <c:min val="-250"/>
        </c:scaling>
        <c:delete val="0"/>
        <c:axPos val="l"/>
        <c:majorGridlines>
          <c:spPr>
            <a:ln w="1270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US$ million</a:t>
                </a:r>
                <a:endParaRPr lang="ro-MD"/>
              </a:p>
              <a:p>
                <a:pPr>
                  <a:defRPr/>
                </a:pPr>
                <a:endParaRPr lang="ro-MD"/>
              </a:p>
            </c:rich>
          </c:tx>
          <c:layout>
            <c:manualLayout>
              <c:xMode val="edge"/>
              <c:yMode val="edge"/>
              <c:x val="1.0706349740758198E-2"/>
              <c:y val="0.3462263657078095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6864"/>
        <c:crosses val="autoZero"/>
        <c:crossBetween val="between"/>
        <c:majorUnit val="100"/>
      </c:valAx>
      <c:valAx>
        <c:axId val="664670296"/>
        <c:scaling>
          <c:orientation val="minMax"/>
          <c:max val="4.0000000000000008E-2"/>
          <c:min val="-4.0000000000000008E-2"/>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64672264"/>
        <c:crosses val="max"/>
        <c:crossBetween val="between"/>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3.5599236686285056E-2"/>
          <c:y val="0.92188263620941102"/>
          <c:w val="0.95334496098816845"/>
          <c:h val="7.653145162617089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5962549886743607"/>
          <c:y val="0.10951941352158566"/>
          <c:w val="0.44037450113256393"/>
          <c:h val="0.78096117295682865"/>
        </c:manualLayout>
      </c:layout>
      <c:barChart>
        <c:barDir val="bar"/>
        <c:grouping val="clustered"/>
        <c:varyColors val="0"/>
        <c:ser>
          <c:idx val="0"/>
          <c:order val="0"/>
          <c:spPr>
            <a:solidFill>
              <a:schemeClr val="bg1"/>
            </a:solidFill>
            <a:ln>
              <a:noFill/>
            </a:ln>
            <a:effectLst/>
          </c:spPr>
          <c:invertIfNegative val="0"/>
          <c:dLbls>
            <c:dLbl>
              <c:idx val="0"/>
              <c:layout>
                <c:manualLayout>
                  <c:x val="-0.10827134838594288"/>
                  <c:y val="-1.1361974978918443E-7"/>
                </c:manualLayout>
              </c:layout>
              <c:numFmt formatCode="#,##0.00" sourceLinked="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extLst>
                <c:ext xmlns:c15="http://schemas.microsoft.com/office/drawing/2012/chart" uri="{CE6537A1-D6FC-4f65-9D91-7224C49458BB}">
                  <c15:layout>
                    <c:manualLayout>
                      <c:w val="0.38822485796870321"/>
                      <c:h val="0.20594141732283464"/>
                    </c:manualLayout>
                  </c15:layout>
                </c:ext>
                <c:ext xmlns:c16="http://schemas.microsoft.com/office/drawing/2014/chart" uri="{C3380CC4-5D6E-409C-BE32-E72D297353CC}">
                  <c16:uniqueId val="{00000000-1BF2-4EE2-9934-AAABC1082193}"/>
                </c:ext>
              </c:extLst>
            </c:dLbl>
            <c:dLbl>
              <c:idx val="1"/>
              <c:layout>
                <c:manualLayout>
                  <c:x val="-3.4107834556921082E-2"/>
                  <c:y val="-1.1361974981349892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9545599521578786"/>
                      <c:h val="0.20594141732283464"/>
                    </c:manualLayout>
                  </c15:layout>
                </c:ext>
                <c:ext xmlns:c16="http://schemas.microsoft.com/office/drawing/2014/chart" uri="{C3380CC4-5D6E-409C-BE32-E72D297353CC}">
                  <c16:uniqueId val="{00000001-1BF2-4EE2-9934-AAABC1082193}"/>
                </c:ext>
              </c:extLst>
            </c:dLbl>
            <c:numFmt formatCode="#,##0.00" sourceLinked="0"/>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'D11'!$B$56:$B$57</c:f>
              <c:strCache>
                <c:ptCount val="2"/>
                <c:pt idx="0">
                  <c:v>… from reserve assets</c:v>
                </c:pt>
                <c:pt idx="1">
                  <c:v>… from other investment</c:v>
                </c:pt>
              </c:strCache>
            </c:strRef>
          </c:cat>
          <c:val>
            <c:numRef>
              <c:f>'D11'!$C$56:$C$57</c:f>
              <c:numCache>
                <c:formatCode>0.00</c:formatCode>
                <c:ptCount val="2"/>
                <c:pt idx="0">
                  <c:v>39.789809470000002</c:v>
                </c:pt>
                <c:pt idx="1">
                  <c:v>4.1626977600000004</c:v>
                </c:pt>
              </c:numCache>
            </c:numRef>
          </c:val>
          <c:extLst>
            <c:ext xmlns:c16="http://schemas.microsoft.com/office/drawing/2014/chart" uri="{C3380CC4-5D6E-409C-BE32-E72D297353CC}">
              <c16:uniqueId val="{00000002-1BF2-4EE2-9934-AAABC1082193}"/>
            </c:ext>
          </c:extLst>
        </c:ser>
        <c:dLbls>
          <c:dLblPos val="outEnd"/>
          <c:showLegendKey val="0"/>
          <c:showVal val="1"/>
          <c:showCatName val="0"/>
          <c:showSerName val="0"/>
          <c:showPercent val="0"/>
          <c:showBubbleSize val="0"/>
        </c:dLbls>
        <c:gapWidth val="50"/>
        <c:axId val="1026750527"/>
        <c:axId val="1026751007"/>
      </c:barChart>
      <c:catAx>
        <c:axId val="1026750527"/>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crossAx val="1026751007"/>
        <c:crosses val="autoZero"/>
        <c:auto val="1"/>
        <c:lblAlgn val="ctr"/>
        <c:lblOffset val="100"/>
        <c:noMultiLvlLbl val="0"/>
      </c:catAx>
      <c:valAx>
        <c:axId val="1026751007"/>
        <c:scaling>
          <c:orientation val="minMax"/>
        </c:scaling>
        <c:delete val="1"/>
        <c:axPos val="b"/>
        <c:numFmt formatCode="0.00" sourceLinked="1"/>
        <c:majorTickMark val="out"/>
        <c:minorTickMark val="none"/>
        <c:tickLblPos val="nextTo"/>
        <c:crossAx val="1026750527"/>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5993240107246114E-2"/>
          <c:y val="0.25171072225875113"/>
          <c:w val="0.93380149817164015"/>
          <c:h val="0.3648986387857272"/>
        </c:manualLayout>
      </c:layout>
      <c:barChart>
        <c:barDir val="col"/>
        <c:grouping val="clustered"/>
        <c:varyColors val="0"/>
        <c:ser>
          <c:idx val="0"/>
          <c:order val="0"/>
          <c:spPr>
            <a:solidFill>
              <a:schemeClr val="bg1"/>
            </a:solidFill>
            <a:ln>
              <a:noFill/>
            </a:ln>
            <a:effectLst/>
          </c:spPr>
          <c:invertIfNegative val="0"/>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'D11'!$B$60:$B$61</c:f>
              <c:strCache>
                <c:ptCount val="2"/>
                <c:pt idx="0">
                  <c:v>Direct investment income</c:v>
                </c:pt>
                <c:pt idx="1">
                  <c:v>Income from other investment</c:v>
                </c:pt>
              </c:strCache>
            </c:strRef>
          </c:cat>
          <c:val>
            <c:numRef>
              <c:f>'D11'!$C$60:$C$61</c:f>
              <c:numCache>
                <c:formatCode>0.00</c:formatCode>
                <c:ptCount val="2"/>
                <c:pt idx="0">
                  <c:v>210.17915854</c:v>
                </c:pt>
                <c:pt idx="1">
                  <c:v>38.217874359999996</c:v>
                </c:pt>
              </c:numCache>
            </c:numRef>
          </c:val>
          <c:extLst>
            <c:ext xmlns:c16="http://schemas.microsoft.com/office/drawing/2014/chart" uri="{C3380CC4-5D6E-409C-BE32-E72D297353CC}">
              <c16:uniqueId val="{00000000-E7F6-4D71-9D02-E9E7FE794EBD}"/>
            </c:ext>
          </c:extLst>
        </c:ser>
        <c:dLbls>
          <c:dLblPos val="outEnd"/>
          <c:showLegendKey val="0"/>
          <c:showVal val="1"/>
          <c:showCatName val="0"/>
          <c:showSerName val="0"/>
          <c:showPercent val="0"/>
          <c:showBubbleSize val="0"/>
        </c:dLbls>
        <c:gapWidth val="100"/>
        <c:overlap val="-27"/>
        <c:axId val="1026750527"/>
        <c:axId val="1026751007"/>
      </c:barChart>
      <c:catAx>
        <c:axId val="1026750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crossAx val="1026751007"/>
        <c:crosses val="autoZero"/>
        <c:auto val="1"/>
        <c:lblAlgn val="ctr"/>
        <c:lblOffset val="100"/>
        <c:noMultiLvlLbl val="0"/>
      </c:catAx>
      <c:valAx>
        <c:axId val="1026751007"/>
        <c:scaling>
          <c:orientation val="minMax"/>
        </c:scaling>
        <c:delete val="1"/>
        <c:axPos val="l"/>
        <c:numFmt formatCode="0.00" sourceLinked="1"/>
        <c:majorTickMark val="none"/>
        <c:minorTickMark val="none"/>
        <c:tickLblPos val="nextTo"/>
        <c:crossAx val="1026750527"/>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21013935830933E-2"/>
          <c:y val="1.9783497301762709E-2"/>
          <c:w val="0.8644504330006878"/>
          <c:h val="0.64304876905903274"/>
        </c:manualLayout>
      </c:layout>
      <c:barChart>
        <c:barDir val="col"/>
        <c:grouping val="clustered"/>
        <c:varyColors val="0"/>
        <c:ser>
          <c:idx val="1"/>
          <c:order val="1"/>
          <c:tx>
            <c:strRef>
              <c:f>'D2'!$B$32</c:f>
              <c:strCache>
                <c:ptCount val="1"/>
                <c:pt idx="0">
                  <c:v>Exports of goods and services / GDP</c:v>
                </c:pt>
              </c:strCache>
            </c:strRef>
          </c:tx>
          <c:spPr>
            <a:solidFill>
              <a:srgbClr val="A26A38"/>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'D2'!$C$29:$H$30</c:f>
              <c:multiLvlStrCache>
                <c:ptCount val="6"/>
                <c:lvl>
                  <c:pt idx="0">
                    <c:v>I*</c:v>
                  </c:pt>
                  <c:pt idx="1">
                    <c:v>II*</c:v>
                  </c:pt>
                  <c:pt idx="2">
                    <c:v>III*</c:v>
                  </c:pt>
                  <c:pt idx="3">
                    <c:v>IV*</c:v>
                  </c:pt>
                  <c:pt idx="4">
                    <c:v>I*</c:v>
                  </c:pt>
                  <c:pt idx="5">
                    <c:v>II</c:v>
                  </c:pt>
                </c:lvl>
                <c:lvl>
                  <c:pt idx="0">
                    <c:v>2024</c:v>
                  </c:pt>
                  <c:pt idx="4">
                    <c:v>2025</c:v>
                  </c:pt>
                </c:lvl>
              </c:multiLvlStrCache>
            </c:multiLvlStrRef>
          </c:cat>
          <c:val>
            <c:numRef>
              <c:f>'D2'!$C$32:$H$32</c:f>
              <c:numCache>
                <c:formatCode>0.0</c:formatCode>
                <c:ptCount val="6"/>
                <c:pt idx="0">
                  <c:v>35.72637522258654</c:v>
                </c:pt>
                <c:pt idx="1">
                  <c:v>32.882431581497798</c:v>
                </c:pt>
                <c:pt idx="2">
                  <c:v>27.855841007735808</c:v>
                </c:pt>
                <c:pt idx="3">
                  <c:v>31.13695060565707</c:v>
                </c:pt>
                <c:pt idx="4">
                  <c:v>33.139264230603857</c:v>
                </c:pt>
                <c:pt idx="5">
                  <c:v>30.21426579380007</c:v>
                </c:pt>
              </c:numCache>
            </c:numRef>
          </c:val>
          <c:extLst>
            <c:ext xmlns:c16="http://schemas.microsoft.com/office/drawing/2014/chart" uri="{C3380CC4-5D6E-409C-BE32-E72D297353CC}">
              <c16:uniqueId val="{00000000-1C34-44AE-AA02-3BA501AC092B}"/>
            </c:ext>
          </c:extLst>
        </c:ser>
        <c:ser>
          <c:idx val="2"/>
          <c:order val="2"/>
          <c:tx>
            <c:strRef>
              <c:f>'D2'!$B$33</c:f>
              <c:strCache>
                <c:ptCount val="1"/>
                <c:pt idx="0">
                  <c:v>Imports of goods and services / GDP</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'D2'!$C$29:$H$30</c:f>
              <c:multiLvlStrCache>
                <c:ptCount val="6"/>
                <c:lvl>
                  <c:pt idx="0">
                    <c:v>I*</c:v>
                  </c:pt>
                  <c:pt idx="1">
                    <c:v>II*</c:v>
                  </c:pt>
                  <c:pt idx="2">
                    <c:v>III*</c:v>
                  </c:pt>
                  <c:pt idx="3">
                    <c:v>IV*</c:v>
                  </c:pt>
                  <c:pt idx="4">
                    <c:v>I*</c:v>
                  </c:pt>
                  <c:pt idx="5">
                    <c:v>II</c:v>
                  </c:pt>
                </c:lvl>
                <c:lvl>
                  <c:pt idx="0">
                    <c:v>2024</c:v>
                  </c:pt>
                  <c:pt idx="4">
                    <c:v>2025</c:v>
                  </c:pt>
                </c:lvl>
              </c:multiLvlStrCache>
            </c:multiLvlStrRef>
          </c:cat>
          <c:val>
            <c:numRef>
              <c:f>'D2'!$C$33:$H$33</c:f>
              <c:numCache>
                <c:formatCode>0.0</c:formatCode>
                <c:ptCount val="6"/>
                <c:pt idx="0">
                  <c:v>58.313332407593975</c:v>
                </c:pt>
                <c:pt idx="1">
                  <c:v>59.388911410365928</c:v>
                </c:pt>
                <c:pt idx="2">
                  <c:v>53.906052693019788</c:v>
                </c:pt>
                <c:pt idx="3">
                  <c:v>58.342422113833557</c:v>
                </c:pt>
                <c:pt idx="4">
                  <c:v>69.418458135045199</c:v>
                </c:pt>
                <c:pt idx="5">
                  <c:v>61.529288978469644</c:v>
                </c:pt>
              </c:numCache>
            </c:numRef>
          </c:val>
          <c:extLst>
            <c:ext xmlns:c16="http://schemas.microsoft.com/office/drawing/2014/chart" uri="{C3380CC4-5D6E-409C-BE32-E72D297353CC}">
              <c16:uniqueId val="{00000001-1C34-44AE-AA02-3BA501AC092B}"/>
            </c:ext>
          </c:extLst>
        </c:ser>
        <c:dLbls>
          <c:showLegendKey val="0"/>
          <c:showVal val="0"/>
          <c:showCatName val="0"/>
          <c:showSerName val="0"/>
          <c:showPercent val="0"/>
          <c:showBubbleSize val="0"/>
        </c:dLbls>
        <c:gapWidth val="100"/>
        <c:axId val="482869832"/>
        <c:axId val="482870488"/>
      </c:barChart>
      <c:lineChart>
        <c:grouping val="standard"/>
        <c:varyColors val="0"/>
        <c:ser>
          <c:idx val="0"/>
          <c:order val="0"/>
          <c:tx>
            <c:strRef>
              <c:f>'D2'!$B$31</c:f>
              <c:strCache>
                <c:ptCount val="1"/>
                <c:pt idx="0">
                  <c:v>Trade openness</c:v>
                </c:pt>
              </c:strCache>
            </c:strRef>
          </c:tx>
          <c:spPr>
            <a:ln w="28575" cap="rnd">
              <a:solidFill>
                <a:srgbClr val="632523"/>
              </a:solidFill>
              <a:round/>
            </a:ln>
            <a:effectLst/>
          </c:spPr>
          <c:marker>
            <c:symbol val="circle"/>
            <c:size val="5"/>
            <c:spPr>
              <a:solidFill>
                <a:schemeClr val="accent2">
                  <a:lumMod val="50000"/>
                </a:schemeClr>
              </a:solidFill>
              <a:ln w="9525">
                <a:solidFill>
                  <a:srgbClr val="632523"/>
                </a:solidFill>
              </a:ln>
              <a:effectLst/>
            </c:spPr>
          </c:marker>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'D2'!$C$29:$H$30</c:f>
              <c:multiLvlStrCache>
                <c:ptCount val="6"/>
                <c:lvl>
                  <c:pt idx="0">
                    <c:v>I*</c:v>
                  </c:pt>
                  <c:pt idx="1">
                    <c:v>II*</c:v>
                  </c:pt>
                  <c:pt idx="2">
                    <c:v>III*</c:v>
                  </c:pt>
                  <c:pt idx="3">
                    <c:v>IV*</c:v>
                  </c:pt>
                  <c:pt idx="4">
                    <c:v>I*</c:v>
                  </c:pt>
                  <c:pt idx="5">
                    <c:v>II</c:v>
                  </c:pt>
                </c:lvl>
                <c:lvl>
                  <c:pt idx="0">
                    <c:v>2024</c:v>
                  </c:pt>
                  <c:pt idx="4">
                    <c:v>2025</c:v>
                  </c:pt>
                </c:lvl>
              </c:multiLvlStrCache>
            </c:multiLvlStrRef>
          </c:cat>
          <c:val>
            <c:numRef>
              <c:f>'D2'!$C$31:$H$31</c:f>
              <c:numCache>
                <c:formatCode>0.0</c:formatCode>
                <c:ptCount val="6"/>
                <c:pt idx="0">
                  <c:v>94.039707630180516</c:v>
                </c:pt>
                <c:pt idx="1">
                  <c:v>92.271342991863719</c:v>
                </c:pt>
                <c:pt idx="2">
                  <c:v>81.761893700755593</c:v>
                </c:pt>
                <c:pt idx="3">
                  <c:v>89.479372719490627</c:v>
                </c:pt>
                <c:pt idx="4">
                  <c:v>102.55772236564906</c:v>
                </c:pt>
                <c:pt idx="5">
                  <c:v>91.743554772269718</c:v>
                </c:pt>
              </c:numCache>
            </c:numRef>
          </c:val>
          <c:smooth val="0"/>
          <c:extLst>
            <c:ext xmlns:c16="http://schemas.microsoft.com/office/drawing/2014/chart" uri="{C3380CC4-5D6E-409C-BE32-E72D297353CC}">
              <c16:uniqueId val="{00000002-1C34-44AE-AA02-3BA501AC092B}"/>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
                <a:ea typeface="+mn-ea"/>
                <a:cs typeface="+mn-cs"/>
              </a:defRPr>
            </a:pPr>
            <a:endParaRPr lang="ro-MD"/>
          </a:p>
        </c:txPr>
        <c:crossAx val="482870488"/>
        <c:crosses val="autoZero"/>
        <c:auto val="1"/>
        <c:lblAlgn val="ctr"/>
        <c:lblOffset val="100"/>
        <c:noMultiLvlLbl val="0"/>
      </c:catAx>
      <c:valAx>
        <c:axId val="482870488"/>
        <c:scaling>
          <c:orientation val="minMax"/>
          <c:max val="14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
                <a:ea typeface="+mn-ea"/>
                <a:cs typeface="+mn-cs"/>
              </a:defRPr>
            </a:pPr>
            <a:endParaRPr lang="ro-MD"/>
          </a:p>
        </c:txPr>
        <c:crossAx val="482869832"/>
        <c:crosses val="autoZero"/>
        <c:crossBetween val="between"/>
      </c:valAx>
      <c:spPr>
        <a:noFill/>
        <a:ln>
          <a:noFill/>
        </a:ln>
        <a:effectLst/>
      </c:spPr>
    </c:plotArea>
    <c:legend>
      <c:legendPos val="b"/>
      <c:layout>
        <c:manualLayout>
          <c:xMode val="edge"/>
          <c:yMode val="edge"/>
          <c:x val="5.0230127048294326E-2"/>
          <c:y val="0.79623991515742487"/>
          <c:w val="0.90361147937487118"/>
          <c:h val="0.2031423307745325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900">
          <a:solidFill>
            <a:sysClr val="windowText" lastClr="000000"/>
          </a:solidFill>
          <a:latin typeface="Cambria "/>
        </a:defRPr>
      </a:pPr>
      <a:endParaRPr lang="ro-MD"/>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560442909687016E-2"/>
          <c:y val="2.4086578218818537E-2"/>
          <c:w val="0.85907035915967334"/>
          <c:h val="0.69291086901808507"/>
        </c:manualLayout>
      </c:layout>
      <c:barChart>
        <c:barDir val="col"/>
        <c:grouping val="stacked"/>
        <c:varyColors val="0"/>
        <c:ser>
          <c:idx val="4"/>
          <c:order val="1"/>
          <c:tx>
            <c:strRef>
              <c:f>'D12'!$B$60</c:f>
              <c:strCache>
                <c:ptCount val="1"/>
                <c:pt idx="0">
                  <c:v>Other secondary income, net</c:v>
                </c:pt>
              </c:strCache>
            </c:strRef>
          </c:tx>
          <c:spPr>
            <a:solidFill>
              <a:srgbClr val="87643D"/>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'D12'!$C$55:$H$56</c:f>
              <c:multiLvlStrCache>
                <c:ptCount val="6"/>
                <c:lvl>
                  <c:pt idx="0">
                    <c:v>I*</c:v>
                  </c:pt>
                  <c:pt idx="1">
                    <c:v>II*</c:v>
                  </c:pt>
                  <c:pt idx="2">
                    <c:v>III*</c:v>
                  </c:pt>
                  <c:pt idx="3">
                    <c:v>IV*</c:v>
                  </c:pt>
                  <c:pt idx="4">
                    <c:v>I*</c:v>
                  </c:pt>
                  <c:pt idx="5">
                    <c:v>II</c:v>
                  </c:pt>
                </c:lvl>
                <c:lvl>
                  <c:pt idx="0">
                    <c:v>2024</c:v>
                  </c:pt>
                  <c:pt idx="4">
                    <c:v>2025</c:v>
                  </c:pt>
                </c:lvl>
              </c:multiLvlStrCache>
            </c:multiLvlStrRef>
          </c:cat>
          <c:val>
            <c:numRef>
              <c:f>'D12'!$C$60:$H$60</c:f>
              <c:numCache>
                <c:formatCode>#,##0.00</c:formatCode>
                <c:ptCount val="6"/>
                <c:pt idx="0">
                  <c:v>111.03</c:v>
                </c:pt>
                <c:pt idx="1">
                  <c:v>133.27999999999994</c:v>
                </c:pt>
                <c:pt idx="2">
                  <c:v>155.58999999999997</c:v>
                </c:pt>
                <c:pt idx="3">
                  <c:v>128.04000000000002</c:v>
                </c:pt>
                <c:pt idx="4">
                  <c:v>114.07</c:v>
                </c:pt>
                <c:pt idx="5">
                  <c:v>167.2</c:v>
                </c:pt>
              </c:numCache>
            </c:numRef>
          </c:val>
          <c:extLst>
            <c:ext xmlns:c16="http://schemas.microsoft.com/office/drawing/2014/chart" uri="{C3380CC4-5D6E-409C-BE32-E72D297353CC}">
              <c16:uniqueId val="{0000000D-9CA9-4770-A7E8-EDB235973460}"/>
            </c:ext>
          </c:extLst>
        </c:ser>
        <c:ser>
          <c:idx val="1"/>
          <c:order val="3"/>
          <c:tx>
            <c:strRef>
              <c:f>'D12'!$B$59</c:f>
              <c:strCache>
                <c:ptCount val="1"/>
                <c:pt idx="0">
                  <c:v>Personal transfers, net</c:v>
                </c:pt>
              </c:strCache>
            </c:strRef>
          </c:tx>
          <c:spPr>
            <a:solidFill>
              <a:srgbClr val="BB9469"/>
            </a:solidFill>
            <a:ln>
              <a:noFill/>
            </a:ln>
            <a:effectLst/>
          </c:spPr>
          <c:invertIfNegative val="0"/>
          <c:dLbls>
            <c:dLbl>
              <c:idx val="5"/>
              <c:layout>
                <c:manualLayout>
                  <c:x val="0"/>
                  <c:y val="-4.109589041095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10-4C7A-8D76-08C2B1FB438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'D12'!$C$55:$H$56</c:f>
              <c:multiLvlStrCache>
                <c:ptCount val="6"/>
                <c:lvl>
                  <c:pt idx="0">
                    <c:v>I*</c:v>
                  </c:pt>
                  <c:pt idx="1">
                    <c:v>II*</c:v>
                  </c:pt>
                  <c:pt idx="2">
                    <c:v>III*</c:v>
                  </c:pt>
                  <c:pt idx="3">
                    <c:v>IV*</c:v>
                  </c:pt>
                  <c:pt idx="4">
                    <c:v>I*</c:v>
                  </c:pt>
                  <c:pt idx="5">
                    <c:v>II</c:v>
                  </c:pt>
                </c:lvl>
                <c:lvl>
                  <c:pt idx="0">
                    <c:v>2024</c:v>
                  </c:pt>
                  <c:pt idx="4">
                    <c:v>2025</c:v>
                  </c:pt>
                </c:lvl>
              </c:multiLvlStrCache>
            </c:multiLvlStrRef>
          </c:cat>
          <c:val>
            <c:numRef>
              <c:f>'D12'!$C$59:$H$59</c:f>
              <c:numCache>
                <c:formatCode>#,##0.00</c:formatCode>
                <c:ptCount val="6"/>
                <c:pt idx="0">
                  <c:v>157.68184128999999</c:v>
                </c:pt>
                <c:pt idx="1">
                  <c:v>154.59537513000001</c:v>
                </c:pt>
                <c:pt idx="2">
                  <c:v>156.09940243</c:v>
                </c:pt>
                <c:pt idx="3">
                  <c:v>164.28159254999997</c:v>
                </c:pt>
                <c:pt idx="4">
                  <c:v>147.81618148000001</c:v>
                </c:pt>
                <c:pt idx="5">
                  <c:v>182.43664219999999</c:v>
                </c:pt>
              </c:numCache>
            </c:numRef>
          </c:val>
          <c:extLst>
            <c:ext xmlns:c16="http://schemas.microsoft.com/office/drawing/2014/chart" uri="{C3380CC4-5D6E-409C-BE32-E72D297353CC}">
              <c16:uniqueId val="{0000000C-9CA9-4770-A7E8-EDB235973460}"/>
            </c:ext>
          </c:extLst>
        </c:ser>
        <c:ser>
          <c:idx val="2"/>
          <c:order val="4"/>
          <c:tx>
            <c:strRef>
              <c:f>'D12'!$B$58</c:f>
              <c:strCache>
                <c:ptCount val="1"/>
                <c:pt idx="0">
                  <c:v>Current international cooperation, net</c:v>
                </c:pt>
              </c:strCache>
            </c:strRef>
          </c:tx>
          <c:spPr>
            <a:solidFill>
              <a:sysClr val="window" lastClr="FFFFFF">
                <a:lumMod val="85000"/>
              </a:sys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'D12'!$C$55:$H$56</c:f>
              <c:multiLvlStrCache>
                <c:ptCount val="6"/>
                <c:lvl>
                  <c:pt idx="0">
                    <c:v>I*</c:v>
                  </c:pt>
                  <c:pt idx="1">
                    <c:v>II*</c:v>
                  </c:pt>
                  <c:pt idx="2">
                    <c:v>III*</c:v>
                  </c:pt>
                  <c:pt idx="3">
                    <c:v>IV*</c:v>
                  </c:pt>
                  <c:pt idx="4">
                    <c:v>I*</c:v>
                  </c:pt>
                  <c:pt idx="5">
                    <c:v>II</c:v>
                  </c:pt>
                </c:lvl>
                <c:lvl>
                  <c:pt idx="0">
                    <c:v>2024</c:v>
                  </c:pt>
                  <c:pt idx="4">
                    <c:v>2025</c:v>
                  </c:pt>
                </c:lvl>
              </c:multiLvlStrCache>
            </c:multiLvlStrRef>
          </c:cat>
          <c:val>
            <c:numRef>
              <c:f>'D12'!$C$58:$H$58</c:f>
              <c:numCache>
                <c:formatCode>#,##0.00</c:formatCode>
                <c:ptCount val="6"/>
                <c:pt idx="0">
                  <c:v>73.23</c:v>
                </c:pt>
                <c:pt idx="1">
                  <c:v>87.14</c:v>
                </c:pt>
                <c:pt idx="2">
                  <c:v>164.15</c:v>
                </c:pt>
                <c:pt idx="3">
                  <c:v>92.649999999999991</c:v>
                </c:pt>
                <c:pt idx="4">
                  <c:v>116.14999999999999</c:v>
                </c:pt>
                <c:pt idx="5">
                  <c:v>162.37</c:v>
                </c:pt>
              </c:numCache>
            </c:numRef>
          </c:val>
          <c:extLst>
            <c:ext xmlns:c16="http://schemas.microsoft.com/office/drawing/2014/chart" uri="{C3380CC4-5D6E-409C-BE32-E72D297353CC}">
              <c16:uniqueId val="{0000000A-9CA9-4770-A7E8-EDB235973460}"/>
            </c:ext>
          </c:extLst>
        </c:ser>
        <c:dLbls>
          <c:showLegendKey val="0"/>
          <c:showVal val="0"/>
          <c:showCatName val="0"/>
          <c:showSerName val="0"/>
          <c:showPercent val="0"/>
          <c:showBubbleSize val="0"/>
        </c:dLbls>
        <c:gapWidth val="100"/>
        <c:overlap val="100"/>
        <c:axId val="469186864"/>
        <c:axId val="469189816"/>
        <c:extLst>
          <c:ext xmlns:c15="http://schemas.microsoft.com/office/drawing/2012/chart" uri="{02D57815-91ED-43cb-92C2-25804820EDAC}">
            <c15:filteredBarSeries>
              <c15:ser>
                <c:idx val="3"/>
                <c:order val="0"/>
                <c:tx>
                  <c:strRef>
                    <c:extLst>
                      <c:ext uri="{02D57815-91ED-43cb-92C2-25804820EDAC}">
                        <c15:formulaRef>
                          <c15:sqref>'D12'!$B$57</c15:sqref>
                        </c15:formulaRef>
                      </c:ext>
                    </c:extLst>
                    <c:strCache>
                      <c:ptCount val="1"/>
                      <c:pt idx="0">
                        <c:v>Balance</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'D12'!$C$55:$H$56</c15:sqref>
                        </c15:formulaRef>
                      </c:ext>
                    </c:extLst>
                    <c:multiLvlStrCache>
                      <c:ptCount val="6"/>
                      <c:lvl>
                        <c:pt idx="0">
                          <c:v>I*</c:v>
                        </c:pt>
                        <c:pt idx="1">
                          <c:v>II*</c:v>
                        </c:pt>
                        <c:pt idx="2">
                          <c:v>III*</c:v>
                        </c:pt>
                        <c:pt idx="3">
                          <c:v>IV*</c:v>
                        </c:pt>
                        <c:pt idx="4">
                          <c:v>I*</c:v>
                        </c:pt>
                        <c:pt idx="5">
                          <c:v>II</c:v>
                        </c:pt>
                      </c:lvl>
                      <c:lvl>
                        <c:pt idx="0">
                          <c:v>2024</c:v>
                        </c:pt>
                        <c:pt idx="4">
                          <c:v>2025</c:v>
                        </c:pt>
                      </c:lvl>
                    </c:multiLvlStrCache>
                  </c:multiLvlStrRef>
                </c:cat>
                <c:val>
                  <c:numRef>
                    <c:extLst>
                      <c:ext uri="{02D57815-91ED-43cb-92C2-25804820EDAC}">
                        <c15:formulaRef>
                          <c15:sqref>'D12'!$C$57:$H$57</c15:sqref>
                        </c15:formulaRef>
                      </c:ext>
                    </c:extLst>
                    <c:numCache>
                      <c:formatCode>#,##0.00</c:formatCode>
                      <c:ptCount val="6"/>
                      <c:pt idx="0">
                        <c:v>341.94184129000001</c:v>
                      </c:pt>
                      <c:pt idx="1">
                        <c:v>375.01537512999994</c:v>
                      </c:pt>
                      <c:pt idx="2">
                        <c:v>475.83940243000001</c:v>
                      </c:pt>
                      <c:pt idx="3">
                        <c:v>384.97159254999997</c:v>
                      </c:pt>
                      <c:pt idx="4">
                        <c:v>378.03618147999998</c:v>
                      </c:pt>
                      <c:pt idx="5">
                        <c:v>512.00664219999999</c:v>
                      </c:pt>
                    </c:numCache>
                  </c:numRef>
                </c:val>
                <c:extLst>
                  <c:ext xmlns:c16="http://schemas.microsoft.com/office/drawing/2014/chart" uri="{C3380CC4-5D6E-409C-BE32-E72D297353CC}">
                    <c16:uniqueId val="{00000000-9CA9-4770-A7E8-EDB235973460}"/>
                  </c:ext>
                </c:extLst>
              </c15:ser>
            </c15:filteredBarSeries>
          </c:ext>
        </c:extLst>
      </c:barChart>
      <c:lineChart>
        <c:grouping val="standard"/>
        <c:varyColors val="0"/>
        <c:ser>
          <c:idx val="0"/>
          <c:order val="2"/>
          <c:tx>
            <c:strRef>
              <c:f>'D12'!$B$61</c:f>
              <c:strCache>
                <c:ptCount val="1"/>
                <c:pt idx="0">
                  <c:v>Balance / GDP (%, right scale)</c:v>
                </c:pt>
              </c:strCache>
            </c:strRef>
          </c:tx>
          <c:spPr>
            <a:ln w="28575" cap="rnd">
              <a:solidFill>
                <a:sysClr val="window" lastClr="FFFFFF">
                  <a:lumMod val="50000"/>
                </a:sysClr>
              </a:solidFill>
              <a:round/>
            </a:ln>
            <a:effectLst/>
          </c:spPr>
          <c:marker>
            <c:symbol val="circle"/>
            <c:size val="6"/>
            <c:spPr>
              <a:solidFill>
                <a:sysClr val="window" lastClr="FFFFFF">
                  <a:lumMod val="50000"/>
                </a:sysClr>
              </a:solidFill>
              <a:ln w="9525">
                <a:solidFill>
                  <a:sysClr val="window" lastClr="FFFFFF"/>
                </a:solidFill>
              </a:ln>
              <a:effectLst/>
            </c:spPr>
          </c:marker>
          <c:dLbls>
            <c:spPr>
              <a:solidFill>
                <a:srgbClr val="F2F2F2"/>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'D12'!$C$55:$H$56</c:f>
              <c:multiLvlStrCache>
                <c:ptCount val="6"/>
                <c:lvl>
                  <c:pt idx="0">
                    <c:v>I*</c:v>
                  </c:pt>
                  <c:pt idx="1">
                    <c:v>II*</c:v>
                  </c:pt>
                  <c:pt idx="2">
                    <c:v>III*</c:v>
                  </c:pt>
                  <c:pt idx="3">
                    <c:v>IV*</c:v>
                  </c:pt>
                  <c:pt idx="4">
                    <c:v>I*</c:v>
                  </c:pt>
                  <c:pt idx="5">
                    <c:v>II</c:v>
                  </c:pt>
                </c:lvl>
                <c:lvl>
                  <c:pt idx="0">
                    <c:v>2024</c:v>
                  </c:pt>
                  <c:pt idx="4">
                    <c:v>2025</c:v>
                  </c:pt>
                </c:lvl>
              </c:multiLvlStrCache>
            </c:multiLvlStrRef>
          </c:cat>
          <c:val>
            <c:numRef>
              <c:f>'D12'!$C$61:$H$61</c:f>
              <c:numCache>
                <c:formatCode>0.0</c:formatCode>
                <c:ptCount val="6"/>
                <c:pt idx="0">
                  <c:v>9.1407085280325724</c:v>
                </c:pt>
                <c:pt idx="1">
                  <c:v>8.939617651888959</c:v>
                </c:pt>
                <c:pt idx="2">
                  <c:v>9.3277807093615461</c:v>
                </c:pt>
                <c:pt idx="3">
                  <c:v>8.3505030770706004</c:v>
                </c:pt>
                <c:pt idx="4">
                  <c:v>10.1</c:v>
                </c:pt>
                <c:pt idx="5">
                  <c:v>10</c:v>
                </c:pt>
              </c:numCache>
            </c:numRef>
          </c:val>
          <c:smooth val="0"/>
          <c:extLst>
            <c:ext xmlns:c16="http://schemas.microsoft.com/office/drawing/2014/chart" uri="{C3380CC4-5D6E-409C-BE32-E72D297353CC}">
              <c16:uniqueId val="{0000000E-9CA9-4770-A7E8-EDB235973460}"/>
            </c:ext>
          </c:extLst>
        </c:ser>
        <c:dLbls>
          <c:showLegendKey val="0"/>
          <c:showVal val="1"/>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469189816"/>
        <c:crosses val="autoZero"/>
        <c:auto val="1"/>
        <c:lblAlgn val="ctr"/>
        <c:lblOffset val="100"/>
        <c:noMultiLvlLbl val="0"/>
      </c:catAx>
      <c:valAx>
        <c:axId val="469189816"/>
        <c:scaling>
          <c:orientation val="minMax"/>
          <c:max val="550"/>
          <c:min val="0"/>
        </c:scaling>
        <c:delete val="0"/>
        <c:axPos val="l"/>
        <c:majorGridlines>
          <c:spPr>
            <a:ln w="9525" cap="flat" cmpd="sng" algn="ctr">
              <a:solidFill>
                <a:sysClr val="window" lastClr="FFFFFF"/>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r>
                  <a:rPr lang="en-US" sz="900">
                    <a:latin typeface="Cambria" panose="02040503050406030204" pitchFamily="18" charset="0"/>
                    <a:ea typeface="Cambria" panose="02040503050406030204" pitchFamily="18" charset="0"/>
                  </a:rPr>
                  <a:t>US$ million</a:t>
                </a:r>
                <a:endParaRPr lang="ro-MD" sz="900">
                  <a:latin typeface="Cambria" panose="02040503050406030204" pitchFamily="18" charset="0"/>
                  <a:ea typeface="Cambria" panose="02040503050406030204" pitchFamily="18" charset="0"/>
                </a:endParaRPr>
              </a:p>
            </c:rich>
          </c:tx>
          <c:layout>
            <c:manualLayout>
              <c:xMode val="edge"/>
              <c:yMode val="edge"/>
              <c:x val="8.0900753918647546E-3"/>
              <c:y val="0.2626661233289077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469186864"/>
        <c:crosses val="autoZero"/>
        <c:crossBetween val="between"/>
        <c:majorUnit val="100"/>
      </c:valAx>
      <c:valAx>
        <c:axId val="664670296"/>
        <c:scaling>
          <c:orientation val="minMax"/>
          <c:max val="50"/>
          <c:min val="0"/>
        </c:scaling>
        <c:delete val="0"/>
        <c:axPos val="r"/>
        <c:title>
          <c:tx>
            <c:rich>
              <a:bodyPr rot="0" spcFirstLastPara="1" vertOverflow="ellipsis"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r>
                  <a:rPr lang="en-US"/>
                  <a:t>%</a:t>
                </a:r>
              </a:p>
            </c:rich>
          </c:tx>
          <c:layout>
            <c:manualLayout>
              <c:xMode val="edge"/>
              <c:yMode val="edge"/>
              <c:x val="0.94748501984038913"/>
              <c:y val="2.6308201200877287E-2"/>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664672264"/>
        <c:crosses val="max"/>
        <c:crossBetween val="between"/>
        <c:majorUnit val="10"/>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0.11439975231854188"/>
          <c:y val="0.88563801100204942"/>
          <c:w val="0.7343936538134076"/>
          <c:h val="0.1143619889979505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legend>
    <c:plotVisOnly val="1"/>
    <c:dispBlanksAs val="gap"/>
    <c:showDLblsOverMax val="0"/>
  </c:chart>
  <c:spPr>
    <a:solidFill>
      <a:sysClr val="window" lastClr="FFFFFF">
        <a:lumMod val="95000"/>
      </a:sysClr>
    </a:solidFill>
    <a:ln w="6350" cap="flat" cmpd="sng" algn="ctr">
      <a:noFill/>
      <a:round/>
    </a:ln>
    <a:effectLst/>
  </c:spPr>
  <c:txPr>
    <a:bodyPr/>
    <a:lstStyle/>
    <a:p>
      <a:pPr>
        <a:defRPr sz="80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MD"/>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581818646754294E-2"/>
          <c:y val="1.9810203060413967E-2"/>
          <c:w val="0.88148971400737397"/>
          <c:h val="0.71460767680283055"/>
        </c:manualLayout>
      </c:layout>
      <c:barChart>
        <c:barDir val="col"/>
        <c:grouping val="stacked"/>
        <c:varyColors val="0"/>
        <c:ser>
          <c:idx val="0"/>
          <c:order val="0"/>
          <c:tx>
            <c:strRef>
              <c:f>'D13'!$B$58</c:f>
              <c:strCache>
                <c:ptCount val="1"/>
                <c:pt idx="0">
                  <c:v>Personal transfers</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'D13'!$C$58:$H$58</c:f>
              <c:numCache>
                <c:formatCode>#,##0.00</c:formatCode>
                <c:ptCount val="6"/>
                <c:pt idx="0">
                  <c:v>252.56524012</c:v>
                </c:pt>
                <c:pt idx="1">
                  <c:v>253.29551659999998</c:v>
                </c:pt>
                <c:pt idx="2">
                  <c:v>260.36683035999999</c:v>
                </c:pt>
                <c:pt idx="3">
                  <c:v>263.70011270999998</c:v>
                </c:pt>
                <c:pt idx="4">
                  <c:v>234.69954637000001</c:v>
                </c:pt>
                <c:pt idx="5">
                  <c:v>278.79832386999999</c:v>
                </c:pt>
              </c:numCache>
            </c:numRef>
          </c:val>
          <c:extLst>
            <c:ext xmlns:c16="http://schemas.microsoft.com/office/drawing/2014/chart" uri="{C3380CC4-5D6E-409C-BE32-E72D297353CC}">
              <c16:uniqueId val="{00000000-9F74-4D68-848C-B18F2FB436CD}"/>
            </c:ext>
          </c:extLst>
        </c:ser>
        <c:ser>
          <c:idx val="1"/>
          <c:order val="1"/>
          <c:tx>
            <c:strRef>
              <c:f>'D13'!$B$59</c:f>
              <c:strCache>
                <c:ptCount val="1"/>
                <c:pt idx="0">
                  <c:v>Compensation of employees</c:v>
                </c:pt>
              </c:strCache>
            </c:strRef>
          </c:tx>
          <c:spPr>
            <a:solidFill>
              <a:schemeClr val="bg1">
                <a:lumMod val="75000"/>
              </a:schemeClr>
            </a:solidFill>
            <a:ln>
              <a:noFill/>
            </a:ln>
            <a:effectLst/>
          </c:spPr>
          <c:invertIfNegative val="0"/>
          <c:cat>
            <c:multiLvlStrRef>
              <c:f>#REF!</c:f>
            </c:multiLvlStrRef>
          </c:cat>
          <c:val>
            <c:numRef>
              <c:f>'D13'!$C$59:$H$59</c:f>
              <c:numCache>
                <c:formatCode>#,##0.00</c:formatCode>
                <c:ptCount val="6"/>
                <c:pt idx="0">
                  <c:v>167.59823204000003</c:v>
                </c:pt>
                <c:pt idx="1">
                  <c:v>210.34770768999999</c:v>
                </c:pt>
                <c:pt idx="2">
                  <c:v>196.58122245999999</c:v>
                </c:pt>
                <c:pt idx="3">
                  <c:v>184.33300467000004</c:v>
                </c:pt>
                <c:pt idx="4">
                  <c:v>159.26555398000002</c:v>
                </c:pt>
                <c:pt idx="5">
                  <c:v>170.65897756000001</c:v>
                </c:pt>
              </c:numCache>
            </c:numRef>
          </c:val>
          <c:extLst>
            <c:ext xmlns:c16="http://schemas.microsoft.com/office/drawing/2014/chart" uri="{C3380CC4-5D6E-409C-BE32-E72D297353CC}">
              <c16:uniqueId val="{00000002-9F74-4D68-848C-B18F2FB436CD}"/>
            </c:ext>
          </c:extLst>
        </c:ser>
        <c:ser>
          <c:idx val="2"/>
          <c:order val="2"/>
          <c:tx>
            <c:strRef>
              <c:f>'D13'!$B$60</c:f>
              <c:strCache>
                <c:ptCount val="1"/>
                <c:pt idx="0">
                  <c:v>Capital transfers between households</c:v>
                </c:pt>
              </c:strCache>
            </c:strRef>
          </c:tx>
          <c:spPr>
            <a:solidFill>
              <a:schemeClr val="accent6">
                <a:lumMod val="60000"/>
                <a:lumOff val="40000"/>
              </a:schemeClr>
            </a:solidFill>
            <a:ln>
              <a:noFill/>
            </a:ln>
            <a:effectLst/>
          </c:spPr>
          <c:invertIfNegative val="0"/>
          <c:cat>
            <c:multiLvlStrRef>
              <c:f>#REF!</c:f>
            </c:multiLvlStrRef>
          </c:cat>
          <c:val>
            <c:numRef>
              <c:f>'D13'!$C$60:$H$60</c:f>
              <c:numCache>
                <c:formatCode>#,##0.00</c:formatCode>
                <c:ptCount val="6"/>
                <c:pt idx="0">
                  <c:v>13.093325019999998</c:v>
                </c:pt>
                <c:pt idx="1">
                  <c:v>15.707280739999998</c:v>
                </c:pt>
                <c:pt idx="2">
                  <c:v>20.668316619999999</c:v>
                </c:pt>
                <c:pt idx="3">
                  <c:v>20.270901869999999</c:v>
                </c:pt>
                <c:pt idx="4">
                  <c:v>17.344516480000003</c:v>
                </c:pt>
                <c:pt idx="5">
                  <c:v>22.558499479999998</c:v>
                </c:pt>
              </c:numCache>
            </c:numRef>
          </c:val>
          <c:extLst>
            <c:ext xmlns:c16="http://schemas.microsoft.com/office/drawing/2014/chart" uri="{C3380CC4-5D6E-409C-BE32-E72D297353CC}">
              <c16:uniqueId val="{00000003-9F74-4D68-848C-B18F2FB436CD}"/>
            </c:ext>
          </c:extLst>
        </c:ser>
        <c:ser>
          <c:idx val="3"/>
          <c:order val="3"/>
          <c:tx>
            <c:strRef>
              <c:f>'D13'!$B$61</c:f>
              <c:strCache>
                <c:ptCount val="1"/>
                <c:pt idx="0">
                  <c:v>Personal transfers</c:v>
                </c:pt>
              </c:strCache>
            </c:strRef>
          </c:tx>
          <c:spPr>
            <a:solidFill>
              <a:schemeClr val="accent6">
                <a:lumMod val="50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'D13'!$C$61:$H$61</c:f>
              <c:numCache>
                <c:formatCode>#,##0.00</c:formatCode>
                <c:ptCount val="6"/>
                <c:pt idx="0">
                  <c:v>-94.883398830000004</c:v>
                </c:pt>
                <c:pt idx="1">
                  <c:v>-98.700141469999991</c:v>
                </c:pt>
                <c:pt idx="2">
                  <c:v>-104.26742793</c:v>
                </c:pt>
                <c:pt idx="3">
                  <c:v>-99.41852016</c:v>
                </c:pt>
                <c:pt idx="4">
                  <c:v>-86.88336489000001</c:v>
                </c:pt>
                <c:pt idx="5">
                  <c:v>-96.36168167000001</c:v>
                </c:pt>
              </c:numCache>
            </c:numRef>
          </c:val>
          <c:extLst>
            <c:ext xmlns:c16="http://schemas.microsoft.com/office/drawing/2014/chart" uri="{C3380CC4-5D6E-409C-BE32-E72D297353CC}">
              <c16:uniqueId val="{00000004-9F74-4D68-848C-B18F2FB436CD}"/>
            </c:ext>
          </c:extLst>
        </c:ser>
        <c:ser>
          <c:idx val="4"/>
          <c:order val="4"/>
          <c:tx>
            <c:strRef>
              <c:f>'D13'!$B$62</c:f>
              <c:strCache>
                <c:ptCount val="1"/>
                <c:pt idx="0">
                  <c:v>Compensation of employees</c:v>
                </c:pt>
              </c:strCache>
            </c:strRef>
          </c:tx>
          <c:spPr>
            <a:solidFill>
              <a:schemeClr val="bg1">
                <a:lumMod val="75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'D13'!$C$62:$H$62</c:f>
              <c:numCache>
                <c:formatCode>#,##0.00</c:formatCode>
                <c:ptCount val="6"/>
                <c:pt idx="0">
                  <c:v>-25.529940019999998</c:v>
                </c:pt>
                <c:pt idx="1">
                  <c:v>-26.907157300000001</c:v>
                </c:pt>
                <c:pt idx="2">
                  <c:v>-27.231005939999999</c:v>
                </c:pt>
                <c:pt idx="3">
                  <c:v>-23.419968470000001</c:v>
                </c:pt>
                <c:pt idx="4">
                  <c:v>-19.862266640000001</c:v>
                </c:pt>
                <c:pt idx="5">
                  <c:v>-22.471871800000002</c:v>
                </c:pt>
              </c:numCache>
            </c:numRef>
          </c:val>
          <c:extLst>
            <c:ext xmlns:c16="http://schemas.microsoft.com/office/drawing/2014/chart" uri="{C3380CC4-5D6E-409C-BE32-E72D297353CC}">
              <c16:uniqueId val="{00000005-9F74-4D68-848C-B18F2FB436CD}"/>
            </c:ext>
          </c:extLst>
        </c:ser>
        <c:ser>
          <c:idx val="5"/>
          <c:order val="5"/>
          <c:tx>
            <c:strRef>
              <c:f>'D13'!$B$63</c:f>
              <c:strCache>
                <c:ptCount val="1"/>
                <c:pt idx="0">
                  <c:v>Capital transfers between households</c:v>
                </c:pt>
              </c:strCache>
            </c:strRef>
          </c:tx>
          <c:spPr>
            <a:solidFill>
              <a:schemeClr val="accent6">
                <a:lumMod val="60000"/>
                <a:lumOff val="40000"/>
              </a:schemeClr>
            </a:solidFill>
            <a:ln>
              <a:noFill/>
            </a:ln>
            <a:effectLst/>
          </c:spPr>
          <c:invertIfNegative val="0"/>
          <c:cat>
            <c:multiLvlStrRef>
              <c:f>#REF!</c:f>
            </c:multiLvlStrRef>
          </c:cat>
          <c:val>
            <c:numRef>
              <c:f>'D13'!$C$63:$H$63</c:f>
              <c:numCache>
                <c:formatCode>#,##0.00</c:formatCode>
                <c:ptCount val="6"/>
                <c:pt idx="0">
                  <c:v>-6.3917008699999993</c:v>
                </c:pt>
                <c:pt idx="1">
                  <c:v>-8.3241170899999997</c:v>
                </c:pt>
                <c:pt idx="2">
                  <c:v>-7.5970672800000001</c:v>
                </c:pt>
                <c:pt idx="3">
                  <c:v>-8.5240204300000002</c:v>
                </c:pt>
                <c:pt idx="4">
                  <c:v>-15.89026522</c:v>
                </c:pt>
                <c:pt idx="5">
                  <c:v>-26.824329769999999</c:v>
                </c:pt>
              </c:numCache>
            </c:numRef>
          </c:val>
          <c:extLst>
            <c:ext xmlns:c16="http://schemas.microsoft.com/office/drawing/2014/chart" uri="{C3380CC4-5D6E-409C-BE32-E72D297353CC}">
              <c16:uniqueId val="{00000006-9F74-4D68-848C-B18F2FB436CD}"/>
            </c:ext>
          </c:extLst>
        </c:ser>
        <c:dLbls>
          <c:showLegendKey val="0"/>
          <c:showVal val="0"/>
          <c:showCatName val="0"/>
          <c:showSerName val="0"/>
          <c:showPercent val="0"/>
          <c:showBubbleSize val="0"/>
        </c:dLbls>
        <c:gapWidth val="109"/>
        <c:overlap val="100"/>
        <c:axId val="86368175"/>
        <c:axId val="86366927"/>
      </c:barChart>
      <c:lineChart>
        <c:grouping val="standard"/>
        <c:varyColors val="0"/>
        <c:ser>
          <c:idx val="6"/>
          <c:order val="6"/>
          <c:tx>
            <c:strRef>
              <c:f>'D13'!$B$64</c:f>
              <c:strCache>
                <c:ptCount val="1"/>
                <c:pt idx="0">
                  <c:v>Credit, total</c:v>
                </c:pt>
              </c:strCache>
            </c:strRef>
          </c:tx>
          <c:spPr>
            <a:ln w="25400" cap="rnd">
              <a:noFill/>
              <a:round/>
            </a:ln>
            <a:effectLst/>
          </c:spPr>
          <c:marker>
            <c:symbol val="triangle"/>
            <c:size val="8"/>
            <c:spPr>
              <a:solidFill>
                <a:schemeClr val="bg1">
                  <a:lumMod val="50000"/>
                </a:schemeClr>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'D13'!$C$56:$H$57</c:f>
              <c:multiLvlStrCache>
                <c:ptCount val="6"/>
                <c:lvl>
                  <c:pt idx="0">
                    <c:v>I*</c:v>
                  </c:pt>
                  <c:pt idx="1">
                    <c:v>II*</c:v>
                  </c:pt>
                  <c:pt idx="2">
                    <c:v>III*</c:v>
                  </c:pt>
                  <c:pt idx="3">
                    <c:v>IV*</c:v>
                  </c:pt>
                  <c:pt idx="4">
                    <c:v>I*</c:v>
                  </c:pt>
                  <c:pt idx="5">
                    <c:v>II</c:v>
                  </c:pt>
                </c:lvl>
                <c:lvl>
                  <c:pt idx="0">
                    <c:v>2024</c:v>
                  </c:pt>
                  <c:pt idx="4">
                    <c:v>2025</c:v>
                  </c:pt>
                </c:lvl>
              </c:multiLvlStrCache>
            </c:multiLvlStrRef>
          </c:cat>
          <c:val>
            <c:numRef>
              <c:f>'D13'!$C$64:$H$64</c:f>
              <c:numCache>
                <c:formatCode>#,##0.00</c:formatCode>
                <c:ptCount val="6"/>
                <c:pt idx="0">
                  <c:v>433.25679718000004</c:v>
                </c:pt>
                <c:pt idx="1">
                  <c:v>479.35050502999997</c:v>
                </c:pt>
                <c:pt idx="2">
                  <c:v>477.61636943999997</c:v>
                </c:pt>
                <c:pt idx="3">
                  <c:v>468.30401925000001</c:v>
                </c:pt>
                <c:pt idx="4">
                  <c:v>411.30961683000004</c:v>
                </c:pt>
                <c:pt idx="5" formatCode="0.00">
                  <c:v>472.01580091000005</c:v>
                </c:pt>
              </c:numCache>
            </c:numRef>
          </c:val>
          <c:smooth val="0"/>
          <c:extLst>
            <c:ext xmlns:c16="http://schemas.microsoft.com/office/drawing/2014/chart" uri="{C3380CC4-5D6E-409C-BE32-E72D297353CC}">
              <c16:uniqueId val="{00000007-9F74-4D68-848C-B18F2FB436CD}"/>
            </c:ext>
          </c:extLst>
        </c:ser>
        <c:ser>
          <c:idx val="8"/>
          <c:order val="8"/>
          <c:tx>
            <c:strRef>
              <c:f>'D13'!$B$65</c:f>
              <c:strCache>
                <c:ptCount val="1"/>
                <c:pt idx="0">
                  <c:v>Debit, total</c:v>
                </c:pt>
              </c:strCache>
            </c:strRef>
          </c:tx>
          <c:spPr>
            <a:ln w="25400" cap="rnd">
              <a:noFill/>
              <a:round/>
            </a:ln>
            <a:effectLst/>
          </c:spPr>
          <c:marker>
            <c:symbol val="triangle"/>
            <c:size val="8"/>
            <c:spPr>
              <a:solidFill>
                <a:schemeClr val="bg1">
                  <a:lumMod val="50000"/>
                </a:schemeClr>
              </a:solidFill>
              <a:ln w="9525">
                <a:solidFill>
                  <a:schemeClr val="accent3">
                    <a:lumMod val="60000"/>
                  </a:schemeClr>
                </a:solidFill>
              </a:ln>
              <a:effectLst/>
            </c:spPr>
          </c:marker>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'D13'!$C$56:$H$57</c:f>
              <c:multiLvlStrCache>
                <c:ptCount val="6"/>
                <c:lvl>
                  <c:pt idx="0">
                    <c:v>I*</c:v>
                  </c:pt>
                  <c:pt idx="1">
                    <c:v>II*</c:v>
                  </c:pt>
                  <c:pt idx="2">
                    <c:v>III*</c:v>
                  </c:pt>
                  <c:pt idx="3">
                    <c:v>IV*</c:v>
                  </c:pt>
                  <c:pt idx="4">
                    <c:v>I*</c:v>
                  </c:pt>
                  <c:pt idx="5">
                    <c:v>II</c:v>
                  </c:pt>
                </c:lvl>
                <c:lvl>
                  <c:pt idx="0">
                    <c:v>2024</c:v>
                  </c:pt>
                  <c:pt idx="4">
                    <c:v>2025</c:v>
                  </c:pt>
                </c:lvl>
              </c:multiLvlStrCache>
            </c:multiLvlStrRef>
          </c:cat>
          <c:val>
            <c:numRef>
              <c:f>'D13'!$C$65:$H$65</c:f>
              <c:numCache>
                <c:formatCode>#,##0.00</c:formatCode>
                <c:ptCount val="6"/>
                <c:pt idx="0">
                  <c:v>-126.80503972</c:v>
                </c:pt>
                <c:pt idx="1">
                  <c:v>-133.93141585999999</c:v>
                </c:pt>
                <c:pt idx="2">
                  <c:v>-139.09550114999999</c:v>
                </c:pt>
                <c:pt idx="3">
                  <c:v>-131.36250906000001</c:v>
                </c:pt>
                <c:pt idx="4">
                  <c:v>-122.63589675000001</c:v>
                </c:pt>
                <c:pt idx="5" formatCode="0.00">
                  <c:v>-145.65788324000002</c:v>
                </c:pt>
              </c:numCache>
            </c:numRef>
          </c:val>
          <c:smooth val="0"/>
          <c:extLst>
            <c:ext xmlns:c16="http://schemas.microsoft.com/office/drawing/2014/chart" uri="{C3380CC4-5D6E-409C-BE32-E72D297353CC}">
              <c16:uniqueId val="{00000008-9F74-4D68-848C-B18F2FB436CD}"/>
            </c:ext>
          </c:extLst>
        </c:ser>
        <c:dLbls>
          <c:showLegendKey val="0"/>
          <c:showVal val="0"/>
          <c:showCatName val="0"/>
          <c:showSerName val="0"/>
          <c:showPercent val="0"/>
          <c:showBubbleSize val="0"/>
        </c:dLbls>
        <c:marker val="1"/>
        <c:smooth val="0"/>
        <c:axId val="86368175"/>
        <c:axId val="86366927"/>
      </c:lineChart>
      <c:lineChart>
        <c:grouping val="standard"/>
        <c:varyColors val="0"/>
        <c:ser>
          <c:idx val="7"/>
          <c:order val="7"/>
          <c:tx>
            <c:strRef>
              <c:f>#REF!</c:f>
              <c:strCache>
                <c:ptCount val="1"/>
                <c:pt idx="0">
                  <c:v>#REF!</c:v>
                </c:pt>
              </c:strCache>
            </c:strRef>
          </c:tx>
          <c:spPr>
            <a:ln w="25400" cap="rnd">
              <a:noFill/>
              <a:round/>
            </a:ln>
            <a:effectLst/>
          </c:spPr>
          <c:marker>
            <c:symbol val="diamond"/>
            <c:size val="9"/>
            <c:spPr>
              <a:solidFill>
                <a:schemeClr val="accent2">
                  <a:lumMod val="20000"/>
                  <a:lumOff val="80000"/>
                </a:schemeClr>
              </a:solidFill>
              <a:ln w="9525">
                <a:solidFill>
                  <a:srgbClr val="76563E"/>
                </a:solidFill>
              </a:ln>
              <a:effectLst/>
            </c:spPr>
          </c:marker>
          <c:cat>
            <c:multiLvlStrRef>
              <c:f>'D13'!$C$56:$H$57</c:f>
              <c:multiLvlStrCache>
                <c:ptCount val="6"/>
                <c:lvl>
                  <c:pt idx="0">
                    <c:v>I*</c:v>
                  </c:pt>
                  <c:pt idx="1">
                    <c:v>II*</c:v>
                  </c:pt>
                  <c:pt idx="2">
                    <c:v>III*</c:v>
                  </c:pt>
                  <c:pt idx="3">
                    <c:v>IV*</c:v>
                  </c:pt>
                  <c:pt idx="4">
                    <c:v>I*</c:v>
                  </c:pt>
                  <c:pt idx="5">
                    <c:v>II</c:v>
                  </c:pt>
                </c:lvl>
                <c:lvl>
                  <c:pt idx="0">
                    <c:v>2024</c:v>
                  </c:pt>
                  <c:pt idx="4">
                    <c:v>2025</c:v>
                  </c:pt>
                </c:lvl>
              </c:multiLvlStrCache>
            </c:multiLvlStrRef>
          </c:cat>
          <c:val>
            <c:numRef>
              <c:f>#REF!</c:f>
              <c:numCache>
                <c:formatCode>General</c:formatCode>
                <c:ptCount val="1"/>
                <c:pt idx="0">
                  <c:v>1</c:v>
                </c:pt>
              </c:numCache>
            </c:numRef>
          </c:val>
          <c:smooth val="0"/>
          <c:extLst>
            <c:ext xmlns:c16="http://schemas.microsoft.com/office/drawing/2014/chart" uri="{C3380CC4-5D6E-409C-BE32-E72D297353CC}">
              <c16:uniqueId val="{00000009-9F74-4D68-848C-B18F2FB436CD}"/>
            </c:ext>
          </c:extLst>
        </c:ser>
        <c:ser>
          <c:idx val="9"/>
          <c:order val="9"/>
          <c:tx>
            <c:strRef>
              <c:f>'D13'!$B$66</c:f>
              <c:strCache>
                <c:ptCount val="1"/>
                <c:pt idx="0">
                  <c:v>Personal remittances (inflows) to GDP (%)</c:v>
                </c:pt>
              </c:strCache>
            </c:strRef>
          </c:tx>
          <c:spPr>
            <a:ln w="25400" cap="rnd">
              <a:noFill/>
              <a:round/>
            </a:ln>
            <a:effectLst/>
          </c:spPr>
          <c:marker>
            <c:symbol val="circle"/>
            <c:size val="5"/>
            <c:spPr>
              <a:solidFill>
                <a:schemeClr val="accent4">
                  <a:lumMod val="60000"/>
                </a:schemeClr>
              </a:solidFill>
              <a:ln w="9525">
                <a:solidFill>
                  <a:schemeClr val="bg1"/>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'D13'!$C$56:$H$57</c:f>
              <c:multiLvlStrCache>
                <c:ptCount val="6"/>
                <c:lvl>
                  <c:pt idx="0">
                    <c:v>I*</c:v>
                  </c:pt>
                  <c:pt idx="1">
                    <c:v>II*</c:v>
                  </c:pt>
                  <c:pt idx="2">
                    <c:v>III*</c:v>
                  </c:pt>
                  <c:pt idx="3">
                    <c:v>IV*</c:v>
                  </c:pt>
                  <c:pt idx="4">
                    <c:v>I*</c:v>
                  </c:pt>
                  <c:pt idx="5">
                    <c:v>II</c:v>
                  </c:pt>
                </c:lvl>
                <c:lvl>
                  <c:pt idx="0">
                    <c:v>2024</c:v>
                  </c:pt>
                  <c:pt idx="4">
                    <c:v>2025</c:v>
                  </c:pt>
                </c:lvl>
              </c:multiLvlStrCache>
            </c:multiLvlStrRef>
          </c:cat>
          <c:val>
            <c:numRef>
              <c:f>'D13'!$C$66:$H$66</c:f>
              <c:numCache>
                <c:formatCode>0.0%</c:formatCode>
                <c:ptCount val="6"/>
                <c:pt idx="0">
                  <c:v>0.11273184844938799</c:v>
                </c:pt>
                <c:pt idx="1">
                  <c:v>0.113</c:v>
                </c:pt>
                <c:pt idx="2">
                  <c:v>9.1999999999999998E-2</c:v>
                </c:pt>
                <c:pt idx="3">
                  <c:v>9.6000000000000002E-2</c:v>
                </c:pt>
                <c:pt idx="4">
                  <c:v>0.104</c:v>
                </c:pt>
                <c:pt idx="5">
                  <c:v>9.9000000000000005E-2</c:v>
                </c:pt>
              </c:numCache>
            </c:numRef>
          </c:val>
          <c:smooth val="0"/>
          <c:extLst>
            <c:ext xmlns:c16="http://schemas.microsoft.com/office/drawing/2014/chart" uri="{C3380CC4-5D6E-409C-BE32-E72D297353CC}">
              <c16:uniqueId val="{00000000-433E-4D00-B5B7-EF749E6C79EF}"/>
            </c:ext>
          </c:extLst>
        </c:ser>
        <c:dLbls>
          <c:showLegendKey val="0"/>
          <c:showVal val="0"/>
          <c:showCatName val="0"/>
          <c:showSerName val="0"/>
          <c:showPercent val="0"/>
          <c:showBubbleSize val="0"/>
        </c:dLbls>
        <c:marker val="1"/>
        <c:smooth val="0"/>
        <c:axId val="607506816"/>
        <c:axId val="607524576"/>
      </c:lineChart>
      <c:catAx>
        <c:axId val="86368175"/>
        <c:scaling>
          <c:orientation val="minMax"/>
        </c:scaling>
        <c:delete val="0"/>
        <c:axPos val="b"/>
        <c:title>
          <c:tx>
            <c:rich>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Outflows</a:t>
                </a:r>
                <a:r>
                  <a:rPr lang="ro-MD"/>
                  <a:t> </a:t>
                </a:r>
              </a:p>
            </c:rich>
          </c:tx>
          <c:layout>
            <c:manualLayout>
              <c:xMode val="edge"/>
              <c:yMode val="edge"/>
              <c:x val="6.880180675090033E-3"/>
              <c:y val="0.58920462290280018"/>
            </c:manualLayout>
          </c:layout>
          <c:overlay val="0"/>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66927"/>
        <c:crosses val="autoZero"/>
        <c:auto val="1"/>
        <c:lblAlgn val="ctr"/>
        <c:lblOffset val="100"/>
        <c:noMultiLvlLbl val="0"/>
      </c:catAx>
      <c:valAx>
        <c:axId val="86366927"/>
        <c:scaling>
          <c:orientation val="minMax"/>
          <c:max val="600"/>
          <c:min val="-200"/>
        </c:scaling>
        <c:delete val="0"/>
        <c:axPos val="l"/>
        <c:majorGridlines>
          <c:spPr>
            <a:ln w="9525"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a:t>
                </a:r>
                <a:r>
                  <a:rPr lang="en-US"/>
                  <a:t>nflows</a:t>
                </a:r>
                <a:r>
                  <a:rPr lang="ro-MD"/>
                  <a:t> </a:t>
                </a:r>
              </a:p>
            </c:rich>
          </c:tx>
          <c:layout>
            <c:manualLayout>
              <c:xMode val="edge"/>
              <c:yMode val="edge"/>
              <c:x val="4.6077031068790823E-3"/>
              <c:y val="0.1885628108641116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68175"/>
        <c:crosses val="autoZero"/>
        <c:crossBetween val="between"/>
        <c:majorUnit val="100"/>
      </c:valAx>
      <c:valAx>
        <c:axId val="607524576"/>
        <c:scaling>
          <c:orientation val="minMax"/>
          <c:max val="0.24000000000000002"/>
          <c:min val="-8.0000000000000016E-2"/>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07506816"/>
        <c:crosses val="max"/>
        <c:crossBetween val="between"/>
        <c:majorUnit val="4.0000000000000008E-2"/>
      </c:valAx>
      <c:catAx>
        <c:axId val="607506816"/>
        <c:scaling>
          <c:orientation val="minMax"/>
        </c:scaling>
        <c:delete val="1"/>
        <c:axPos val="b"/>
        <c:numFmt formatCode="General" sourceLinked="1"/>
        <c:majorTickMark val="out"/>
        <c:minorTickMark val="none"/>
        <c:tickLblPos val="nextTo"/>
        <c:crossAx val="607524576"/>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egendEntry>
        <c:idx val="8"/>
        <c:delete val="1"/>
      </c:legendEntry>
      <c:layout>
        <c:manualLayout>
          <c:xMode val="edge"/>
          <c:yMode val="edge"/>
          <c:x val="5.6035592450168537E-2"/>
          <c:y val="0.86589985644059686"/>
          <c:w val="0.92483471824086516"/>
          <c:h val="0.1083174547932889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5754019340738308E-2"/>
          <c:y val="0.15659097955962381"/>
          <c:w val="0.43548038352970753"/>
          <c:h val="0.59333515694304095"/>
        </c:manualLayout>
      </c:layout>
      <c:lineChart>
        <c:grouping val="standard"/>
        <c:varyColors val="0"/>
        <c:ser>
          <c:idx val="1"/>
          <c:order val="0"/>
          <c:tx>
            <c:strRef>
              <c:f>'D13'!$B$76</c:f>
              <c:strCache>
                <c:ptCount val="1"/>
                <c:pt idx="0">
                  <c:v>EU</c:v>
                </c:pt>
              </c:strCache>
            </c:strRef>
          </c:tx>
          <c:spPr>
            <a:ln w="28575" cap="rnd">
              <a:solidFill>
                <a:srgbClr val="B48E7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'D13'!$C$73:$H$74</c:f>
              <c:multiLvlStrCache>
                <c:ptCount val="6"/>
                <c:lvl>
                  <c:pt idx="0">
                    <c:v>I*</c:v>
                  </c:pt>
                  <c:pt idx="1">
                    <c:v>II*</c:v>
                  </c:pt>
                  <c:pt idx="2">
                    <c:v>III*</c:v>
                  </c:pt>
                  <c:pt idx="3">
                    <c:v>IV*</c:v>
                  </c:pt>
                  <c:pt idx="4">
                    <c:v>I*</c:v>
                  </c:pt>
                  <c:pt idx="5">
                    <c:v>II</c:v>
                  </c:pt>
                </c:lvl>
                <c:lvl>
                  <c:pt idx="0">
                    <c:v>2024</c:v>
                  </c:pt>
                  <c:pt idx="4">
                    <c:v>2025</c:v>
                  </c:pt>
                </c:lvl>
              </c:multiLvlStrCache>
            </c:multiLvlStrRef>
          </c:cat>
          <c:val>
            <c:numRef>
              <c:f>'D13'!$C$76:$H$76</c:f>
              <c:numCache>
                <c:formatCode>#,##0.00</c:formatCode>
                <c:ptCount val="6"/>
                <c:pt idx="0">
                  <c:v>253.50927868999997</c:v>
                </c:pt>
                <c:pt idx="1">
                  <c:v>276.89266258999999</c:v>
                </c:pt>
                <c:pt idx="2">
                  <c:v>283.66662675999999</c:v>
                </c:pt>
                <c:pt idx="3">
                  <c:v>295.09239319999995</c:v>
                </c:pt>
                <c:pt idx="4">
                  <c:v>248.95396945000002</c:v>
                </c:pt>
                <c:pt idx="5">
                  <c:v>303.39514555999995</c:v>
                </c:pt>
              </c:numCache>
            </c:numRef>
          </c:val>
          <c:smooth val="0"/>
          <c:extLst>
            <c:ext xmlns:c16="http://schemas.microsoft.com/office/drawing/2014/chart" uri="{C3380CC4-5D6E-409C-BE32-E72D297353CC}">
              <c16:uniqueId val="{00000000-771E-45A6-A0A0-129539369CEC}"/>
            </c:ext>
          </c:extLst>
        </c:ser>
        <c:ser>
          <c:idx val="2"/>
          <c:order val="1"/>
          <c:tx>
            <c:strRef>
              <c:f>'D13'!$B$77</c:f>
              <c:strCache>
                <c:ptCount val="1"/>
                <c:pt idx="0">
                  <c:v>CIS </c:v>
                </c:pt>
              </c:strCache>
            </c:strRef>
          </c:tx>
          <c:spPr>
            <a:ln w="28575" cap="rnd">
              <a:solidFill>
                <a:schemeClr val="accent4">
                  <a:shade val="86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3AA4-445E-94B9-6D74574C921B}"/>
                </c:ext>
              </c:extLst>
            </c:dLbl>
            <c:dLbl>
              <c:idx val="2"/>
              <c:delete val="1"/>
              <c:extLst>
                <c:ext xmlns:c15="http://schemas.microsoft.com/office/drawing/2012/chart" uri="{CE6537A1-D6FC-4f65-9D91-7224C49458BB}"/>
                <c:ext xmlns:c16="http://schemas.microsoft.com/office/drawing/2014/chart" uri="{C3380CC4-5D6E-409C-BE32-E72D297353CC}">
                  <c16:uniqueId val="{00000002-771E-45A6-A0A0-129539369CEC}"/>
                </c:ext>
              </c:extLst>
            </c:dLbl>
            <c:dLbl>
              <c:idx val="3"/>
              <c:delete val="1"/>
              <c:extLst>
                <c:ext xmlns:c15="http://schemas.microsoft.com/office/drawing/2012/chart" uri="{CE6537A1-D6FC-4f65-9D91-7224C49458BB}"/>
                <c:ext xmlns:c16="http://schemas.microsoft.com/office/drawing/2014/chart" uri="{C3380CC4-5D6E-409C-BE32-E72D297353CC}">
                  <c16:uniqueId val="{00000003-771E-45A6-A0A0-129539369CEC}"/>
                </c:ext>
              </c:extLst>
            </c:dLbl>
            <c:dLbl>
              <c:idx val="4"/>
              <c:delete val="1"/>
              <c:extLst>
                <c:ext xmlns:c15="http://schemas.microsoft.com/office/drawing/2012/chart" uri="{CE6537A1-D6FC-4f65-9D91-7224C49458BB}"/>
                <c:ext xmlns:c16="http://schemas.microsoft.com/office/drawing/2014/chart" uri="{C3380CC4-5D6E-409C-BE32-E72D297353CC}">
                  <c16:uniqueId val="{00000001-3AA4-445E-94B9-6D74574C921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'D13'!$C$73:$H$74</c:f>
              <c:multiLvlStrCache>
                <c:ptCount val="6"/>
                <c:lvl>
                  <c:pt idx="0">
                    <c:v>I*</c:v>
                  </c:pt>
                  <c:pt idx="1">
                    <c:v>II*</c:v>
                  </c:pt>
                  <c:pt idx="2">
                    <c:v>III*</c:v>
                  </c:pt>
                  <c:pt idx="3">
                    <c:v>IV*</c:v>
                  </c:pt>
                  <c:pt idx="4">
                    <c:v>I*</c:v>
                  </c:pt>
                  <c:pt idx="5">
                    <c:v>II</c:v>
                  </c:pt>
                </c:lvl>
                <c:lvl>
                  <c:pt idx="0">
                    <c:v>2024</c:v>
                  </c:pt>
                  <c:pt idx="4">
                    <c:v>2025</c:v>
                  </c:pt>
                </c:lvl>
              </c:multiLvlStrCache>
            </c:multiLvlStrRef>
          </c:cat>
          <c:val>
            <c:numRef>
              <c:f>'D13'!$C$77:$H$77</c:f>
              <c:numCache>
                <c:formatCode>#,##0.00</c:formatCode>
                <c:ptCount val="6"/>
                <c:pt idx="0">
                  <c:v>38.808346460000003</c:v>
                </c:pt>
                <c:pt idx="1">
                  <c:v>53.537558050000001</c:v>
                </c:pt>
                <c:pt idx="2">
                  <c:v>38.625087769999993</c:v>
                </c:pt>
                <c:pt idx="3">
                  <c:v>11.317770960000001</c:v>
                </c:pt>
                <c:pt idx="4">
                  <c:v>9.3854747800000009</c:v>
                </c:pt>
                <c:pt idx="5">
                  <c:v>5.7397677099999997</c:v>
                </c:pt>
              </c:numCache>
            </c:numRef>
          </c:val>
          <c:smooth val="0"/>
          <c:extLst>
            <c:ext xmlns:c16="http://schemas.microsoft.com/office/drawing/2014/chart" uri="{C3380CC4-5D6E-409C-BE32-E72D297353CC}">
              <c16:uniqueId val="{00000004-771E-45A6-A0A0-129539369CEC}"/>
            </c:ext>
          </c:extLst>
        </c:ser>
        <c:ser>
          <c:idx val="3"/>
          <c:order val="2"/>
          <c:tx>
            <c:strRef>
              <c:f>'D13'!$B$78</c:f>
              <c:strCache>
                <c:ptCount val="1"/>
                <c:pt idx="0">
                  <c:v>Other countries</c:v>
                </c:pt>
              </c:strCache>
            </c:strRef>
          </c:tx>
          <c:spPr>
            <a:ln w="28575" cap="rnd">
              <a:solidFill>
                <a:schemeClr val="accent4">
                  <a:shade val="58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3AA4-445E-94B9-6D74574C921B}"/>
                </c:ext>
              </c:extLst>
            </c:dLbl>
            <c:dLbl>
              <c:idx val="2"/>
              <c:delete val="1"/>
              <c:extLst>
                <c:ext xmlns:c15="http://schemas.microsoft.com/office/drawing/2012/chart" uri="{CE6537A1-D6FC-4f65-9D91-7224C49458BB}"/>
                <c:ext xmlns:c16="http://schemas.microsoft.com/office/drawing/2014/chart" uri="{C3380CC4-5D6E-409C-BE32-E72D297353CC}">
                  <c16:uniqueId val="{00000006-771E-45A6-A0A0-129539369CEC}"/>
                </c:ext>
              </c:extLst>
            </c:dLbl>
            <c:dLbl>
              <c:idx val="3"/>
              <c:delete val="1"/>
              <c:extLst>
                <c:ext xmlns:c15="http://schemas.microsoft.com/office/drawing/2012/chart" uri="{CE6537A1-D6FC-4f65-9D91-7224C49458BB}"/>
                <c:ext xmlns:c16="http://schemas.microsoft.com/office/drawing/2014/chart" uri="{C3380CC4-5D6E-409C-BE32-E72D297353CC}">
                  <c16:uniqueId val="{00000007-771E-45A6-A0A0-129539369CEC}"/>
                </c:ext>
              </c:extLst>
            </c:dLbl>
            <c:dLbl>
              <c:idx val="4"/>
              <c:delete val="1"/>
              <c:extLst>
                <c:ext xmlns:c15="http://schemas.microsoft.com/office/drawing/2012/chart" uri="{CE6537A1-D6FC-4f65-9D91-7224C49458BB}"/>
                <c:ext xmlns:c16="http://schemas.microsoft.com/office/drawing/2014/chart" uri="{C3380CC4-5D6E-409C-BE32-E72D297353CC}">
                  <c16:uniqueId val="{00000003-3AA4-445E-94B9-6D74574C921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'D13'!$C$73:$H$74</c:f>
              <c:multiLvlStrCache>
                <c:ptCount val="6"/>
                <c:lvl>
                  <c:pt idx="0">
                    <c:v>I*</c:v>
                  </c:pt>
                  <c:pt idx="1">
                    <c:v>II*</c:v>
                  </c:pt>
                  <c:pt idx="2">
                    <c:v>III*</c:v>
                  </c:pt>
                  <c:pt idx="3">
                    <c:v>IV*</c:v>
                  </c:pt>
                  <c:pt idx="4">
                    <c:v>I*</c:v>
                  </c:pt>
                  <c:pt idx="5">
                    <c:v>II</c:v>
                  </c:pt>
                </c:lvl>
                <c:lvl>
                  <c:pt idx="0">
                    <c:v>2024</c:v>
                  </c:pt>
                  <c:pt idx="4">
                    <c:v>2025</c:v>
                  </c:pt>
                </c:lvl>
              </c:multiLvlStrCache>
            </c:multiLvlStrRef>
          </c:cat>
          <c:val>
            <c:numRef>
              <c:f>'D13'!$C$78:$H$78</c:f>
              <c:numCache>
                <c:formatCode>#,##0.00</c:formatCode>
                <c:ptCount val="6"/>
                <c:pt idx="0">
                  <c:v>140.93917202999995</c:v>
                </c:pt>
                <c:pt idx="1">
                  <c:v>148.92028439000003</c:v>
                </c:pt>
                <c:pt idx="2">
                  <c:v>155.32465490999999</c:v>
                </c:pt>
                <c:pt idx="3">
                  <c:v>161.89385509000002</c:v>
                </c:pt>
                <c:pt idx="4">
                  <c:v>152.97017259999996</c:v>
                </c:pt>
                <c:pt idx="5">
                  <c:v>162.88088764</c:v>
                </c:pt>
              </c:numCache>
            </c:numRef>
          </c:val>
          <c:smooth val="0"/>
          <c:extLst>
            <c:ext xmlns:c16="http://schemas.microsoft.com/office/drawing/2014/chart" uri="{C3380CC4-5D6E-409C-BE32-E72D297353CC}">
              <c16:uniqueId val="{00000008-771E-45A6-A0A0-129539369CEC}"/>
            </c:ext>
          </c:extLst>
        </c:ser>
        <c:dLbls>
          <c:showLegendKey val="0"/>
          <c:showVal val="0"/>
          <c:showCatName val="1"/>
          <c:showSerName val="0"/>
          <c:showPercent val="0"/>
          <c:showBubbleSize val="0"/>
        </c:dLbls>
        <c:smooth val="0"/>
        <c:axId val="557225887"/>
        <c:axId val="557202847"/>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25887"/>
        <c:crosses val="autoZero"/>
        <c:crossBetween val="between"/>
      </c:valAx>
      <c:spPr>
        <a:noFill/>
        <a:ln>
          <a:noFill/>
        </a:ln>
        <a:effectLst/>
      </c:spPr>
    </c:plotArea>
    <c:legend>
      <c:legendPos val="b"/>
      <c:layout>
        <c:manualLayout>
          <c:xMode val="edge"/>
          <c:yMode val="edge"/>
          <c:x val="0.36219851120861662"/>
          <c:y val="0.89608577914077203"/>
          <c:w val="0.37508858468017525"/>
          <c:h val="0.10391411973977187"/>
        </c:manualLayout>
      </c:layout>
      <c:overlay val="1"/>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4"/>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93885879871952"/>
          <c:y val="0.14533965244865718"/>
          <c:w val="0.84767193118201267"/>
          <c:h val="0.64473733091055929"/>
        </c:manualLayout>
      </c:layout>
      <c:lineChart>
        <c:grouping val="standard"/>
        <c:varyColors val="0"/>
        <c:ser>
          <c:idx val="1"/>
          <c:order val="1"/>
          <c:tx>
            <c:strRef>
              <c:f>'D13'!$B$80</c:f>
              <c:strCache>
                <c:ptCount val="1"/>
                <c:pt idx="0">
                  <c:v>EU</c:v>
                </c:pt>
              </c:strCache>
            </c:strRef>
          </c:tx>
          <c:spPr>
            <a:ln w="28575" cap="rnd">
              <a:solidFill>
                <a:srgbClr val="B48E7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'D13'!$C$73:$H$74</c:f>
              <c:multiLvlStrCache>
                <c:ptCount val="6"/>
                <c:lvl>
                  <c:pt idx="0">
                    <c:v>I*</c:v>
                  </c:pt>
                  <c:pt idx="1">
                    <c:v>II*</c:v>
                  </c:pt>
                  <c:pt idx="2">
                    <c:v>III*</c:v>
                  </c:pt>
                  <c:pt idx="3">
                    <c:v>IV*</c:v>
                  </c:pt>
                  <c:pt idx="4">
                    <c:v>I*</c:v>
                  </c:pt>
                  <c:pt idx="5">
                    <c:v>II</c:v>
                  </c:pt>
                </c:lvl>
                <c:lvl>
                  <c:pt idx="0">
                    <c:v>2024</c:v>
                  </c:pt>
                  <c:pt idx="4">
                    <c:v>2025</c:v>
                  </c:pt>
                </c:lvl>
              </c:multiLvlStrCache>
            </c:multiLvlStrRef>
          </c:cat>
          <c:val>
            <c:numRef>
              <c:f>'D13'!$C$80:$H$80</c:f>
              <c:numCache>
                <c:formatCode>#,##0.00</c:formatCode>
                <c:ptCount val="6"/>
                <c:pt idx="0">
                  <c:v>72.757861730000002</c:v>
                </c:pt>
                <c:pt idx="1">
                  <c:v>76.814639549999995</c:v>
                </c:pt>
                <c:pt idx="2">
                  <c:v>85.837447670000003</c:v>
                </c:pt>
                <c:pt idx="3">
                  <c:v>93.832563570000005</c:v>
                </c:pt>
                <c:pt idx="4">
                  <c:v>87.175090159999996</c:v>
                </c:pt>
                <c:pt idx="5">
                  <c:v>99.594938310000003</c:v>
                </c:pt>
              </c:numCache>
            </c:numRef>
          </c:val>
          <c:smooth val="0"/>
          <c:extLst>
            <c:ext xmlns:c16="http://schemas.microsoft.com/office/drawing/2014/chart" uri="{C3380CC4-5D6E-409C-BE32-E72D297353CC}">
              <c16:uniqueId val="{00000000-3A62-4D74-84A4-E87595B5AD26}"/>
            </c:ext>
          </c:extLst>
        </c:ser>
        <c:ser>
          <c:idx val="2"/>
          <c:order val="2"/>
          <c:tx>
            <c:strRef>
              <c:f>'D13'!$B$81</c:f>
              <c:strCache>
                <c:ptCount val="1"/>
                <c:pt idx="0">
                  <c:v>CIS </c:v>
                </c:pt>
              </c:strCache>
            </c:strRef>
          </c:tx>
          <c:spPr>
            <a:ln w="28575" cap="rnd">
              <a:solidFill>
                <a:schemeClr val="accent4">
                  <a:shade val="86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4006-4546-AE70-986338A7F57C}"/>
                </c:ext>
              </c:extLst>
            </c:dLbl>
            <c:dLbl>
              <c:idx val="2"/>
              <c:delete val="1"/>
              <c:extLst>
                <c:ext xmlns:c15="http://schemas.microsoft.com/office/drawing/2012/chart" uri="{CE6537A1-D6FC-4f65-9D91-7224C49458BB}"/>
                <c:ext xmlns:c16="http://schemas.microsoft.com/office/drawing/2014/chart" uri="{C3380CC4-5D6E-409C-BE32-E72D297353CC}">
                  <c16:uniqueId val="{00000002-3A62-4D74-84A4-E87595B5AD26}"/>
                </c:ext>
              </c:extLst>
            </c:dLbl>
            <c:dLbl>
              <c:idx val="3"/>
              <c:delete val="1"/>
              <c:extLst>
                <c:ext xmlns:c15="http://schemas.microsoft.com/office/drawing/2012/chart" uri="{CE6537A1-D6FC-4f65-9D91-7224C49458BB}"/>
                <c:ext xmlns:c16="http://schemas.microsoft.com/office/drawing/2014/chart" uri="{C3380CC4-5D6E-409C-BE32-E72D297353CC}">
                  <c16:uniqueId val="{00000003-3A62-4D74-84A4-E87595B5AD26}"/>
                </c:ext>
              </c:extLst>
            </c:dLbl>
            <c:dLbl>
              <c:idx val="4"/>
              <c:delete val="1"/>
              <c:extLst>
                <c:ext xmlns:c15="http://schemas.microsoft.com/office/drawing/2012/chart" uri="{CE6537A1-D6FC-4f65-9D91-7224C49458BB}"/>
                <c:ext xmlns:c16="http://schemas.microsoft.com/office/drawing/2014/chart" uri="{C3380CC4-5D6E-409C-BE32-E72D297353CC}">
                  <c16:uniqueId val="{00000002-4006-4546-AE70-986338A7F57C}"/>
                </c:ext>
              </c:extLst>
            </c:dLbl>
            <c:dLbl>
              <c:idx val="5"/>
              <c:layout>
                <c:manualLayout>
                  <c:x val="-1.3900709219858261E-2"/>
                  <c:y val="3.11211762246533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C9-427C-93BC-DE6B3355440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'D13'!$C$73:$H$74</c:f>
              <c:multiLvlStrCache>
                <c:ptCount val="6"/>
                <c:lvl>
                  <c:pt idx="0">
                    <c:v>I*</c:v>
                  </c:pt>
                  <c:pt idx="1">
                    <c:v>II*</c:v>
                  </c:pt>
                  <c:pt idx="2">
                    <c:v>III*</c:v>
                  </c:pt>
                  <c:pt idx="3">
                    <c:v>IV*</c:v>
                  </c:pt>
                  <c:pt idx="4">
                    <c:v>I*</c:v>
                  </c:pt>
                  <c:pt idx="5">
                    <c:v>II</c:v>
                  </c:pt>
                </c:lvl>
                <c:lvl>
                  <c:pt idx="0">
                    <c:v>2024</c:v>
                  </c:pt>
                  <c:pt idx="4">
                    <c:v>2025</c:v>
                  </c:pt>
                </c:lvl>
              </c:multiLvlStrCache>
            </c:multiLvlStrRef>
          </c:cat>
          <c:val>
            <c:numRef>
              <c:f>'D13'!$C$81:$H$81</c:f>
              <c:numCache>
                <c:formatCode>#,##0.00</c:formatCode>
                <c:ptCount val="6"/>
                <c:pt idx="0">
                  <c:v>22.590785570000001</c:v>
                </c:pt>
                <c:pt idx="1">
                  <c:v>24.750280419999999</c:v>
                </c:pt>
                <c:pt idx="2">
                  <c:v>19.31088424</c:v>
                </c:pt>
                <c:pt idx="3">
                  <c:v>4.8987887099999998</c:v>
                </c:pt>
                <c:pt idx="4">
                  <c:v>4.0460925200000002</c:v>
                </c:pt>
                <c:pt idx="5">
                  <c:v>4.3698096800000004</c:v>
                </c:pt>
              </c:numCache>
            </c:numRef>
          </c:val>
          <c:smooth val="0"/>
          <c:extLst>
            <c:ext xmlns:c16="http://schemas.microsoft.com/office/drawing/2014/chart" uri="{C3380CC4-5D6E-409C-BE32-E72D297353CC}">
              <c16:uniqueId val="{00000005-3A62-4D74-84A4-E87595B5AD26}"/>
            </c:ext>
          </c:extLst>
        </c:ser>
        <c:ser>
          <c:idx val="3"/>
          <c:order val="3"/>
          <c:tx>
            <c:strRef>
              <c:f>'D13'!$B$82</c:f>
              <c:strCache>
                <c:ptCount val="1"/>
                <c:pt idx="0">
                  <c:v>Other countries</c:v>
                </c:pt>
              </c:strCache>
            </c:strRef>
          </c:tx>
          <c:spPr>
            <a:ln w="28575" cap="rnd">
              <a:solidFill>
                <a:schemeClr val="accent4">
                  <a:shade val="58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4006-4546-AE70-986338A7F57C}"/>
                </c:ext>
              </c:extLst>
            </c:dLbl>
            <c:dLbl>
              <c:idx val="2"/>
              <c:delete val="1"/>
              <c:extLst>
                <c:ext xmlns:c15="http://schemas.microsoft.com/office/drawing/2012/chart" uri="{CE6537A1-D6FC-4f65-9D91-7224C49458BB}"/>
                <c:ext xmlns:c16="http://schemas.microsoft.com/office/drawing/2014/chart" uri="{C3380CC4-5D6E-409C-BE32-E72D297353CC}">
                  <c16:uniqueId val="{00000007-3A62-4D74-84A4-E87595B5AD26}"/>
                </c:ext>
              </c:extLst>
            </c:dLbl>
            <c:dLbl>
              <c:idx val="3"/>
              <c:delete val="1"/>
              <c:extLst>
                <c:ext xmlns:c15="http://schemas.microsoft.com/office/drawing/2012/chart" uri="{CE6537A1-D6FC-4f65-9D91-7224C49458BB}"/>
                <c:ext xmlns:c16="http://schemas.microsoft.com/office/drawing/2014/chart" uri="{C3380CC4-5D6E-409C-BE32-E72D297353CC}">
                  <c16:uniqueId val="{00000008-3A62-4D74-84A4-E87595B5AD26}"/>
                </c:ext>
              </c:extLst>
            </c:dLbl>
            <c:dLbl>
              <c:idx val="4"/>
              <c:delete val="1"/>
              <c:extLst>
                <c:ext xmlns:c15="http://schemas.microsoft.com/office/drawing/2012/chart" uri="{CE6537A1-D6FC-4f65-9D91-7224C49458BB}"/>
                <c:ext xmlns:c16="http://schemas.microsoft.com/office/drawing/2014/chart" uri="{C3380CC4-5D6E-409C-BE32-E72D297353CC}">
                  <c16:uniqueId val="{00000003-4006-4546-AE70-986338A7F5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'D13'!$C$73:$H$74</c:f>
              <c:multiLvlStrCache>
                <c:ptCount val="6"/>
                <c:lvl>
                  <c:pt idx="0">
                    <c:v>I*</c:v>
                  </c:pt>
                  <c:pt idx="1">
                    <c:v>II*</c:v>
                  </c:pt>
                  <c:pt idx="2">
                    <c:v>III*</c:v>
                  </c:pt>
                  <c:pt idx="3">
                    <c:v>IV*</c:v>
                  </c:pt>
                  <c:pt idx="4">
                    <c:v>I*</c:v>
                  </c:pt>
                  <c:pt idx="5">
                    <c:v>II</c:v>
                  </c:pt>
                </c:lvl>
                <c:lvl>
                  <c:pt idx="0">
                    <c:v>2024</c:v>
                  </c:pt>
                  <c:pt idx="4">
                    <c:v>2025</c:v>
                  </c:pt>
                </c:lvl>
              </c:multiLvlStrCache>
            </c:multiLvlStrRef>
          </c:cat>
          <c:val>
            <c:numRef>
              <c:f>'D13'!$C$82:$H$82</c:f>
              <c:numCache>
                <c:formatCode>#,##0.00</c:formatCode>
                <c:ptCount val="6"/>
                <c:pt idx="0">
                  <c:v>31.456392420000007</c:v>
                </c:pt>
                <c:pt idx="1">
                  <c:v>32.366495889999996</c:v>
                </c:pt>
                <c:pt idx="2">
                  <c:v>33.947169239999987</c:v>
                </c:pt>
                <c:pt idx="3">
                  <c:v>32.631156780000005</c:v>
                </c:pt>
                <c:pt idx="4">
                  <c:v>31.414714070000002</c:v>
                </c:pt>
                <c:pt idx="5">
                  <c:v>41.693135249999983</c:v>
                </c:pt>
              </c:numCache>
            </c:numRef>
          </c:val>
          <c:smooth val="0"/>
          <c:extLst>
            <c:ext xmlns:c16="http://schemas.microsoft.com/office/drawing/2014/chart" uri="{C3380CC4-5D6E-409C-BE32-E72D297353CC}">
              <c16:uniqueId val="{00000009-3A62-4D74-84A4-E87595B5AD26}"/>
            </c:ext>
          </c:extLst>
        </c:ser>
        <c:dLbls>
          <c:showLegendKey val="0"/>
          <c:showVal val="0"/>
          <c:showCatName val="1"/>
          <c:showSerName val="0"/>
          <c:showPercent val="0"/>
          <c:showBubbleSize val="0"/>
        </c:dLbls>
        <c:smooth val="0"/>
        <c:axId val="557225887"/>
        <c:axId val="557202847"/>
        <c:extLst>
          <c:ext xmlns:c15="http://schemas.microsoft.com/office/drawing/2012/chart" uri="{02D57815-91ED-43cb-92C2-25804820EDAC}">
            <c15:filteredLineSeries>
              <c15:ser>
                <c:idx val="0"/>
                <c:order val="0"/>
                <c:tx>
                  <c:v>Total</c:v>
                </c:tx>
                <c:spPr>
                  <a:ln w="28575" cap="rnd">
                    <a:solidFill>
                      <a:schemeClr val="accent4">
                        <a:tint val="58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'D13'!$C$73:$H$74</c15:sqref>
                        </c15:formulaRef>
                      </c:ext>
                    </c:extLst>
                    <c:multiLvlStrCache>
                      <c:ptCount val="6"/>
                      <c:lvl>
                        <c:pt idx="0">
                          <c:v>I*</c:v>
                        </c:pt>
                        <c:pt idx="1">
                          <c:v>II*</c:v>
                        </c:pt>
                        <c:pt idx="2">
                          <c:v>III*</c:v>
                        </c:pt>
                        <c:pt idx="3">
                          <c:v>IV*</c:v>
                        </c:pt>
                        <c:pt idx="4">
                          <c:v>I*</c:v>
                        </c:pt>
                        <c:pt idx="5">
                          <c:v>II</c:v>
                        </c:pt>
                      </c:lvl>
                      <c:lvl>
                        <c:pt idx="0">
                          <c:v>2024</c:v>
                        </c:pt>
                        <c:pt idx="4">
                          <c:v>2025</c:v>
                        </c:pt>
                      </c:lvl>
                    </c:multiLvlStrCache>
                  </c:multiLvlStrRef>
                </c:cat>
                <c:val>
                  <c:numLit>
                    <c:formatCode>General</c:formatCode>
                    <c:ptCount val="5"/>
                    <c:pt idx="0">
                      <c:v>125.5</c:v>
                    </c:pt>
                    <c:pt idx="1">
                      <c:v>133.5</c:v>
                    </c:pt>
                    <c:pt idx="2">
                      <c:v>138.99000000000004</c:v>
                    </c:pt>
                    <c:pt idx="3">
                      <c:v>131.07</c:v>
                    </c:pt>
                    <c:pt idx="4">
                      <c:v>116.12</c:v>
                    </c:pt>
                  </c:numLit>
                </c:val>
                <c:smooth val="0"/>
                <c:extLst>
                  <c:ext xmlns:c16="http://schemas.microsoft.com/office/drawing/2014/chart" uri="{C3380CC4-5D6E-409C-BE32-E72D297353CC}">
                    <c16:uniqueId val="{0000000A-3A62-4D74-84A4-E87595B5AD26}"/>
                  </c:ext>
                </c:extLst>
              </c15:ser>
            </c15:filteredLineSeries>
          </c:ext>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25887"/>
        <c:crosses val="autoZero"/>
        <c:crossBetween val="between"/>
        <c:majorUnit val="20"/>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900" b="1"/>
              <a:t>Capital account evolution</a:t>
            </a:r>
            <a:endParaRPr lang="ro-MD" sz="900" b="1"/>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8.5776970186418999E-2"/>
          <c:y val="0.12347393617335088"/>
          <c:w val="0.82221624006400906"/>
          <c:h val="0.66396051743103734"/>
        </c:manualLayout>
      </c:layout>
      <c:lineChart>
        <c:grouping val="standard"/>
        <c:varyColors val="0"/>
        <c:ser>
          <c:idx val="0"/>
          <c:order val="0"/>
          <c:tx>
            <c:strRef>
              <c:f>'D14'!$B$29</c:f>
              <c:strCache>
                <c:ptCount val="1"/>
                <c:pt idx="0">
                  <c:v>Balance KA</c:v>
                </c:pt>
              </c:strCache>
            </c:strRef>
          </c:tx>
          <c:spPr>
            <a:ln w="28575" cap="rnd">
              <a:no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'D14'!$C$27:$H$28</c:f>
              <c:multiLvlStrCache>
                <c:ptCount val="6"/>
                <c:lvl>
                  <c:pt idx="0">
                    <c:v>I*</c:v>
                  </c:pt>
                  <c:pt idx="1">
                    <c:v>II*</c:v>
                  </c:pt>
                  <c:pt idx="2">
                    <c:v>III*</c:v>
                  </c:pt>
                  <c:pt idx="3">
                    <c:v>IV*</c:v>
                  </c:pt>
                  <c:pt idx="4">
                    <c:v>I*</c:v>
                  </c:pt>
                  <c:pt idx="5">
                    <c:v>II</c:v>
                  </c:pt>
                </c:lvl>
                <c:lvl>
                  <c:pt idx="0">
                    <c:v>2024</c:v>
                  </c:pt>
                  <c:pt idx="4">
                    <c:v>2025</c:v>
                  </c:pt>
                </c:lvl>
              </c:multiLvlStrCache>
            </c:multiLvlStrRef>
          </c:cat>
          <c:val>
            <c:numRef>
              <c:f>'D14'!$C$29:$H$29</c:f>
              <c:numCache>
                <c:formatCode>0.0</c:formatCode>
                <c:ptCount val="6"/>
                <c:pt idx="0">
                  <c:v>14.92162415</c:v>
                </c:pt>
                <c:pt idx="1">
                  <c:v>16.083163650000003</c:v>
                </c:pt>
                <c:pt idx="2">
                  <c:v>20.831249339999996</c:v>
                </c:pt>
                <c:pt idx="3">
                  <c:v>27.986881439999998</c:v>
                </c:pt>
                <c:pt idx="4">
                  <c:v>6.0191902999999982</c:v>
                </c:pt>
                <c:pt idx="5">
                  <c:v>0.90416970999999791</c:v>
                </c:pt>
              </c:numCache>
            </c:numRef>
          </c:val>
          <c:smooth val="0"/>
          <c:extLst>
            <c:ext xmlns:c16="http://schemas.microsoft.com/office/drawing/2014/chart" uri="{C3380CC4-5D6E-409C-BE32-E72D297353CC}">
              <c16:uniqueId val="{00000000-E029-4E70-8B90-F5C5712DA74B}"/>
            </c:ext>
          </c:extLst>
        </c:ser>
        <c:dLbls>
          <c:showLegendKey val="0"/>
          <c:showVal val="0"/>
          <c:showCatName val="0"/>
          <c:showSerName val="0"/>
          <c:showPercent val="0"/>
          <c:showBubbleSize val="0"/>
        </c:dLbls>
        <c:marker val="1"/>
        <c:smooth val="0"/>
        <c:axId val="1131273407"/>
        <c:axId val="863728639"/>
      </c:lineChart>
      <c:lineChart>
        <c:grouping val="standard"/>
        <c:varyColors val="0"/>
        <c:ser>
          <c:idx val="1"/>
          <c:order val="1"/>
          <c:tx>
            <c:strRef>
              <c:f>'D14'!$B$30</c:f>
              <c:strCache>
                <c:ptCount val="1"/>
                <c:pt idx="0">
                  <c:v>% GDP (right axis)</c:v>
                </c:pt>
              </c:strCache>
            </c:strRef>
          </c:tx>
          <c:spPr>
            <a:ln w="28575" cap="rnd">
              <a:noFill/>
              <a:round/>
            </a:ln>
            <a:effectLst/>
          </c:spPr>
          <c:marker>
            <c:symbol val="square"/>
            <c:size val="16"/>
            <c:spPr>
              <a:solidFill>
                <a:schemeClr val="accent2">
                  <a:lumMod val="20000"/>
                  <a:lumOff val="80000"/>
                </a:schemeClr>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'D14'!$C$27:$H$28</c:f>
              <c:multiLvlStrCache>
                <c:ptCount val="6"/>
                <c:lvl>
                  <c:pt idx="0">
                    <c:v>I*</c:v>
                  </c:pt>
                  <c:pt idx="1">
                    <c:v>II*</c:v>
                  </c:pt>
                  <c:pt idx="2">
                    <c:v>III*</c:v>
                  </c:pt>
                  <c:pt idx="3">
                    <c:v>IV*</c:v>
                  </c:pt>
                  <c:pt idx="4">
                    <c:v>I*</c:v>
                  </c:pt>
                  <c:pt idx="5">
                    <c:v>II</c:v>
                  </c:pt>
                </c:lvl>
                <c:lvl>
                  <c:pt idx="0">
                    <c:v>2024</c:v>
                  </c:pt>
                  <c:pt idx="4">
                    <c:v>2025</c:v>
                  </c:pt>
                </c:lvl>
              </c:multiLvlStrCache>
            </c:multiLvlStrRef>
          </c:cat>
          <c:val>
            <c:numRef>
              <c:f>'D14'!$C$30:$H$30</c:f>
              <c:numCache>
                <c:formatCode>0.0</c:formatCode>
                <c:ptCount val="6"/>
                <c:pt idx="0">
                  <c:v>0.42420520080781166</c:v>
                </c:pt>
                <c:pt idx="1">
                  <c:v>0.38785109338749146</c:v>
                </c:pt>
                <c:pt idx="2">
                  <c:v>0.39836740330432047</c:v>
                </c:pt>
                <c:pt idx="3">
                  <c:v>0.57814580235880209</c:v>
                </c:pt>
                <c:pt idx="4">
                  <c:v>0.2</c:v>
                </c:pt>
                <c:pt idx="5">
                  <c:v>0</c:v>
                </c:pt>
              </c:numCache>
            </c:numRef>
          </c:val>
          <c:smooth val="0"/>
          <c:extLst>
            <c:ext xmlns:c16="http://schemas.microsoft.com/office/drawing/2014/chart" uri="{C3380CC4-5D6E-409C-BE32-E72D297353CC}">
              <c16:uniqueId val="{00000001-E029-4E70-8B90-F5C5712DA74B}"/>
            </c:ext>
          </c:extLst>
        </c:ser>
        <c:dLbls>
          <c:showLegendKey val="0"/>
          <c:showVal val="0"/>
          <c:showCatName val="0"/>
          <c:showSerName val="0"/>
          <c:showPercent val="0"/>
          <c:showBubbleSize val="0"/>
        </c:dLbls>
        <c:marker val="1"/>
        <c:smooth val="0"/>
        <c:axId val="1121185055"/>
        <c:axId val="1111259455"/>
      </c:lineChart>
      <c:catAx>
        <c:axId val="1131273407"/>
        <c:scaling>
          <c:orientation val="minMax"/>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a:t>
                </a:r>
              </a:p>
            </c:rich>
          </c:tx>
          <c:layout>
            <c:manualLayout>
              <c:xMode val="edge"/>
              <c:yMode val="edge"/>
              <c:x val="0.9413009698574003"/>
              <c:y val="4.97020947493696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728639"/>
        <c:crosses val="autoZero"/>
        <c:auto val="1"/>
        <c:lblAlgn val="ctr"/>
        <c:lblOffset val="100"/>
        <c:tickMarkSkip val="1"/>
        <c:noMultiLvlLbl val="0"/>
      </c:catAx>
      <c:valAx>
        <c:axId val="863728639"/>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31273407"/>
        <c:crosses val="autoZero"/>
        <c:crossBetween val="between"/>
      </c:valAx>
      <c:valAx>
        <c:axId val="1111259455"/>
        <c:scaling>
          <c:orientation val="minMax"/>
          <c:max val="1.2"/>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21185055"/>
        <c:crosses val="max"/>
        <c:crossBetween val="between"/>
      </c:valAx>
      <c:catAx>
        <c:axId val="1121185055"/>
        <c:scaling>
          <c:orientation val="minMax"/>
        </c:scaling>
        <c:delete val="1"/>
        <c:axPos val="b"/>
        <c:title>
          <c:tx>
            <c:rich>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US$ million</a:t>
                </a:r>
                <a:endParaRPr lang="ro-MD"/>
              </a:p>
            </c:rich>
          </c:tx>
          <c:layout>
            <c:manualLayout>
              <c:xMode val="edge"/>
              <c:yMode val="edge"/>
              <c:x val="2.2972272696682144E-2"/>
              <c:y val="2.713943917975628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out"/>
        <c:minorTickMark val="none"/>
        <c:tickLblPos val="nextTo"/>
        <c:crossAx val="1111259455"/>
        <c:crosses val="autoZero"/>
        <c:auto val="1"/>
        <c:lblAlgn val="ctr"/>
        <c:lblOffset val="100"/>
        <c:noMultiLvlLbl val="0"/>
      </c:catAx>
      <c:spPr>
        <a:noFill/>
        <a:ln>
          <a:noFill/>
        </a:ln>
        <a:effectLst/>
      </c:spPr>
    </c:plotArea>
    <c:legend>
      <c:legendPos val="b"/>
      <c:layout>
        <c:manualLayout>
          <c:xMode val="edge"/>
          <c:yMode val="edge"/>
          <c:x val="5.2989957451899713E-3"/>
          <c:y val="0.89985218707881232"/>
          <c:w val="0.95521367521367517"/>
          <c:h val="0.1001478129211877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900" b="1"/>
              <a:t>Capital transfers, by sectors</a:t>
            </a:r>
            <a:endParaRPr lang="ro-MD" sz="900" b="1"/>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'D14'!$L$27</c:f>
              <c:strCache>
                <c:ptCount val="1"/>
                <c:pt idx="0">
                  <c:v>inflows</c:v>
                </c:pt>
              </c:strCache>
            </c:strRef>
          </c:tx>
          <c:spPr>
            <a:solidFill>
              <a:schemeClr val="accent1">
                <a:lumMod val="25000"/>
                <a:lumOff val="7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'D14'!$J$28:$K$39</c:f>
              <c:multiLvlStrCache>
                <c:ptCount val="12"/>
                <c:lvl>
                  <c:pt idx="0">
                    <c:v>2024 -I*</c:v>
                  </c:pt>
                  <c:pt idx="1">
                    <c:v>2024-II*</c:v>
                  </c:pt>
                  <c:pt idx="2">
                    <c:v>2024-III*</c:v>
                  </c:pt>
                  <c:pt idx="3">
                    <c:v>2024-IV*</c:v>
                  </c:pt>
                  <c:pt idx="4">
                    <c:v>2025 -I*</c:v>
                  </c:pt>
                  <c:pt idx="5">
                    <c:v>2025-II</c:v>
                  </c:pt>
                  <c:pt idx="6">
                    <c:v>2024 -I*</c:v>
                  </c:pt>
                  <c:pt idx="7">
                    <c:v>2024-II*</c:v>
                  </c:pt>
                  <c:pt idx="8">
                    <c:v>2024-III*</c:v>
                  </c:pt>
                  <c:pt idx="9">
                    <c:v>2024-IV*</c:v>
                  </c:pt>
                  <c:pt idx="10">
                    <c:v>2025 -I*</c:v>
                  </c:pt>
                  <c:pt idx="11">
                    <c:v>2025-II</c:v>
                  </c:pt>
                </c:lvl>
                <c:lvl>
                  <c:pt idx="0">
                    <c:v>General government</c:v>
                  </c:pt>
                  <c:pt idx="6">
                    <c:v>Financial and nonfinancial corporations, Hs and NPISHs</c:v>
                  </c:pt>
                </c:lvl>
              </c:multiLvlStrCache>
            </c:multiLvlStrRef>
          </c:cat>
          <c:val>
            <c:numRef>
              <c:f>'D14'!$L$28:$L$39</c:f>
              <c:numCache>
                <c:formatCode>General</c:formatCode>
                <c:ptCount val="12"/>
                <c:pt idx="0">
                  <c:v>8.23</c:v>
                </c:pt>
                <c:pt idx="1">
                  <c:v>8.75</c:v>
                </c:pt>
                <c:pt idx="2">
                  <c:v>7.76</c:v>
                </c:pt>
                <c:pt idx="3">
                  <c:v>16.239999999999998</c:v>
                </c:pt>
                <c:pt idx="4" formatCode="0.00">
                  <c:v>4.5649390399999996</c:v>
                </c:pt>
                <c:pt idx="5">
                  <c:v>5.17</c:v>
                </c:pt>
                <c:pt idx="6" formatCode="0.00">
                  <c:v>13.09332502</c:v>
                </c:pt>
                <c:pt idx="7" formatCode="0.00">
                  <c:v>15.70728074</c:v>
                </c:pt>
                <c:pt idx="8" formatCode="0.00">
                  <c:v>20.668316619999999</c:v>
                </c:pt>
                <c:pt idx="9" formatCode="0.00">
                  <c:v>20.270901869999999</c:v>
                </c:pt>
                <c:pt idx="10" formatCode="0.00">
                  <c:v>17.344516479999999</c:v>
                </c:pt>
                <c:pt idx="11" formatCode="0.00">
                  <c:v>22.558499479999998</c:v>
                </c:pt>
              </c:numCache>
            </c:numRef>
          </c:val>
          <c:extLst>
            <c:ext xmlns:c16="http://schemas.microsoft.com/office/drawing/2014/chart" uri="{C3380CC4-5D6E-409C-BE32-E72D297353CC}">
              <c16:uniqueId val="{00000000-F96D-4EB5-8A7B-E995DB214C13}"/>
            </c:ext>
          </c:extLst>
        </c:ser>
        <c:ser>
          <c:idx val="1"/>
          <c:order val="1"/>
          <c:tx>
            <c:strRef>
              <c:f>'D14'!$M$27</c:f>
              <c:strCache>
                <c:ptCount val="1"/>
                <c:pt idx="0">
                  <c:v>outflows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'D14'!$J$28:$K$39</c:f>
              <c:multiLvlStrCache>
                <c:ptCount val="12"/>
                <c:lvl>
                  <c:pt idx="0">
                    <c:v>2024 -I*</c:v>
                  </c:pt>
                  <c:pt idx="1">
                    <c:v>2024-II*</c:v>
                  </c:pt>
                  <c:pt idx="2">
                    <c:v>2024-III*</c:v>
                  </c:pt>
                  <c:pt idx="3">
                    <c:v>2024-IV*</c:v>
                  </c:pt>
                  <c:pt idx="4">
                    <c:v>2025 -I*</c:v>
                  </c:pt>
                  <c:pt idx="5">
                    <c:v>2025-II</c:v>
                  </c:pt>
                  <c:pt idx="6">
                    <c:v>2024 -I*</c:v>
                  </c:pt>
                  <c:pt idx="7">
                    <c:v>2024-II*</c:v>
                  </c:pt>
                  <c:pt idx="8">
                    <c:v>2024-III*</c:v>
                  </c:pt>
                  <c:pt idx="9">
                    <c:v>2024-IV*</c:v>
                  </c:pt>
                  <c:pt idx="10">
                    <c:v>2025 -I*</c:v>
                  </c:pt>
                  <c:pt idx="11">
                    <c:v>2025-II</c:v>
                  </c:pt>
                </c:lvl>
                <c:lvl>
                  <c:pt idx="0">
                    <c:v>General government</c:v>
                  </c:pt>
                  <c:pt idx="6">
                    <c:v>Financial and nonfinancial corporations, Hs and NPISHs</c:v>
                  </c:pt>
                </c:lvl>
              </c:multiLvlStrCache>
            </c:multiLvlStrRef>
          </c:cat>
          <c:val>
            <c:numRef>
              <c:f>'D14'!$M$28:$M$39</c:f>
              <c:numCache>
                <c:formatCode>#,##0.00</c:formatCode>
                <c:ptCount val="12"/>
                <c:pt idx="6" formatCode="0.00">
                  <c:v>6.40170087</c:v>
                </c:pt>
                <c:pt idx="7" formatCode="0.00">
                  <c:v>8.3741170900000004</c:v>
                </c:pt>
                <c:pt idx="8" formatCode="0.00">
                  <c:v>7.5970672800000001</c:v>
                </c:pt>
                <c:pt idx="9" formatCode="0.00">
                  <c:v>8.5240204300000002</c:v>
                </c:pt>
                <c:pt idx="10" formatCode="0.00">
                  <c:v>15.89026522</c:v>
                </c:pt>
                <c:pt idx="11" formatCode="0.00">
                  <c:v>26.824329769999999</c:v>
                </c:pt>
              </c:numCache>
            </c:numRef>
          </c:val>
          <c:extLst>
            <c:ext xmlns:c16="http://schemas.microsoft.com/office/drawing/2014/chart" uri="{C3380CC4-5D6E-409C-BE32-E72D297353CC}">
              <c16:uniqueId val="{00000001-F96D-4EB5-8A7B-E995DB214C13}"/>
            </c:ext>
          </c:extLst>
        </c:ser>
        <c:dLbls>
          <c:showLegendKey val="0"/>
          <c:showVal val="0"/>
          <c:showCatName val="0"/>
          <c:showSerName val="0"/>
          <c:showPercent val="0"/>
          <c:showBubbleSize val="0"/>
        </c:dLbls>
        <c:gapWidth val="182"/>
        <c:axId val="1678230047"/>
        <c:axId val="1127548655"/>
      </c:barChart>
      <c:catAx>
        <c:axId val="1678230047"/>
        <c:scaling>
          <c:orientation val="minMax"/>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27548655"/>
        <c:crosses val="autoZero"/>
        <c:auto val="1"/>
        <c:lblAlgn val="ctr"/>
        <c:lblOffset val="100"/>
        <c:noMultiLvlLbl val="0"/>
      </c:catAx>
      <c:valAx>
        <c:axId val="1127548655"/>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78230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496185722831E-2"/>
          <c:y val="0.16040874050929041"/>
          <c:w val="0.91734686778610486"/>
          <c:h val="0.63586725157631441"/>
        </c:manualLayout>
      </c:layout>
      <c:barChart>
        <c:barDir val="col"/>
        <c:grouping val="clustered"/>
        <c:varyColors val="0"/>
        <c:ser>
          <c:idx val="0"/>
          <c:order val="0"/>
          <c:tx>
            <c:strRef>
              <c:f>'D15'!$B$32</c:f>
              <c:strCache>
                <c:ptCount val="1"/>
                <c:pt idx="0">
                  <c:v>Direct investment</c:v>
                </c:pt>
              </c:strCache>
            </c:strRef>
          </c:tx>
          <c:spPr>
            <a:solidFill>
              <a:srgbClr val="5B422F"/>
            </a:solidFill>
            <a:ln>
              <a:noFill/>
            </a:ln>
            <a:effectLst/>
          </c:spPr>
          <c:invertIfNegative val="0"/>
          <c:dLbls>
            <c:dLbl>
              <c:idx val="0"/>
              <c:layout>
                <c:manualLayout>
                  <c:x val="-7.936507936507948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6-42A7-A4A4-9C7CFCA19940}"/>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'D15'!$C$30:$D$30</c:f>
              <c:strCache>
                <c:ptCount val="2"/>
                <c:pt idx="0">
                  <c:v>Net acquisition of financial assets</c:v>
                </c:pt>
                <c:pt idx="1">
                  <c:v>Net incurrence of liabilities</c:v>
                </c:pt>
              </c:strCache>
            </c:strRef>
          </c:cat>
          <c:val>
            <c:numRef>
              <c:f>'D15'!$C$32:$D$32</c:f>
              <c:numCache>
                <c:formatCode>0.00</c:formatCode>
                <c:ptCount val="2"/>
                <c:pt idx="0">
                  <c:v>5.1172853299999996</c:v>
                </c:pt>
                <c:pt idx="1">
                  <c:v>120.56061930999999</c:v>
                </c:pt>
              </c:numCache>
            </c:numRef>
          </c:val>
          <c:extLst>
            <c:ext xmlns:c16="http://schemas.microsoft.com/office/drawing/2014/chart" uri="{C3380CC4-5D6E-409C-BE32-E72D297353CC}">
              <c16:uniqueId val="{00000001-3166-42A7-A4A4-9C7CFCA19940}"/>
            </c:ext>
          </c:extLst>
        </c:ser>
        <c:ser>
          <c:idx val="2"/>
          <c:order val="1"/>
          <c:tx>
            <c:strRef>
              <c:f>'D15'!$B$35</c:f>
              <c:strCache>
                <c:ptCount val="1"/>
                <c:pt idx="0">
                  <c:v>Currency and deposits</c:v>
                </c:pt>
              </c:strCache>
            </c:strRef>
          </c:tx>
          <c:spPr>
            <a:solidFill>
              <a:srgbClr val="805C43"/>
            </a:solidFill>
            <a:ln>
              <a:noFill/>
            </a:ln>
            <a:effectLst/>
          </c:spPr>
          <c:invertIfNegative val="0"/>
          <c:dLbls>
            <c:dLbl>
              <c:idx val="0"/>
              <c:layout>
                <c:manualLayout>
                  <c:x val="0"/>
                  <c:y val="9.97506495573806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84-4854-9AA7-DEB022DA4813}"/>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'D15'!$C$30:$D$30</c:f>
              <c:strCache>
                <c:ptCount val="2"/>
                <c:pt idx="0">
                  <c:v>Net acquisition of financial assets</c:v>
                </c:pt>
                <c:pt idx="1">
                  <c:v>Net incurrence of liabilities</c:v>
                </c:pt>
              </c:strCache>
            </c:strRef>
          </c:cat>
          <c:val>
            <c:numRef>
              <c:f>'D15'!$C$35:$D$35</c:f>
              <c:numCache>
                <c:formatCode>0.00</c:formatCode>
                <c:ptCount val="2"/>
                <c:pt idx="0">
                  <c:v>-742.54689877999999</c:v>
                </c:pt>
                <c:pt idx="1">
                  <c:v>2.60251002</c:v>
                </c:pt>
              </c:numCache>
            </c:numRef>
          </c:val>
          <c:extLst>
            <c:ext xmlns:c16="http://schemas.microsoft.com/office/drawing/2014/chart" uri="{C3380CC4-5D6E-409C-BE32-E72D297353CC}">
              <c16:uniqueId val="{00000002-3166-42A7-A4A4-9C7CFCA19940}"/>
            </c:ext>
          </c:extLst>
        </c:ser>
        <c:ser>
          <c:idx val="3"/>
          <c:order val="2"/>
          <c:tx>
            <c:strRef>
              <c:f>'D15'!$B$36</c:f>
              <c:strCache>
                <c:ptCount val="1"/>
                <c:pt idx="0">
                  <c:v>Loans</c:v>
                </c:pt>
              </c:strCache>
            </c:strRef>
          </c:tx>
          <c:spPr>
            <a:solidFill>
              <a:srgbClr val="B68E7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'D15'!$C$30:$D$30</c:f>
              <c:strCache>
                <c:ptCount val="2"/>
                <c:pt idx="0">
                  <c:v>Net acquisition of financial assets</c:v>
                </c:pt>
                <c:pt idx="1">
                  <c:v>Net incurrence of liabilities</c:v>
                </c:pt>
              </c:strCache>
            </c:strRef>
          </c:cat>
          <c:val>
            <c:numRef>
              <c:f>'D15'!$C$36:$D$36</c:f>
              <c:numCache>
                <c:formatCode>0.00</c:formatCode>
                <c:ptCount val="2"/>
                <c:pt idx="0">
                  <c:v>-7.8961618600000048</c:v>
                </c:pt>
                <c:pt idx="1">
                  <c:v>218.32665243000002</c:v>
                </c:pt>
              </c:numCache>
            </c:numRef>
          </c:val>
          <c:extLst>
            <c:ext xmlns:c16="http://schemas.microsoft.com/office/drawing/2014/chart" uri="{C3380CC4-5D6E-409C-BE32-E72D297353CC}">
              <c16:uniqueId val="{00000003-3166-42A7-A4A4-9C7CFCA19940}"/>
            </c:ext>
          </c:extLst>
        </c:ser>
        <c:ser>
          <c:idx val="4"/>
          <c:order val="3"/>
          <c:tx>
            <c:strRef>
              <c:f>'D15'!$B$37</c:f>
              <c:strCache>
                <c:ptCount val="1"/>
                <c:pt idx="0">
                  <c:v>Trade credit and advances</c:v>
                </c:pt>
              </c:strCache>
            </c:strRef>
          </c:tx>
          <c:spPr>
            <a:solidFill>
              <a:srgbClr val="D7AE8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'D15'!$C$30:$D$30</c:f>
              <c:strCache>
                <c:ptCount val="2"/>
                <c:pt idx="0">
                  <c:v>Net acquisition of financial assets</c:v>
                </c:pt>
                <c:pt idx="1">
                  <c:v>Net incurrence of liabilities</c:v>
                </c:pt>
              </c:strCache>
            </c:strRef>
          </c:cat>
          <c:val>
            <c:numRef>
              <c:f>'D15'!$C$37:$D$37</c:f>
              <c:numCache>
                <c:formatCode>0.00</c:formatCode>
                <c:ptCount val="2"/>
                <c:pt idx="0">
                  <c:v>-106.69719762</c:v>
                </c:pt>
                <c:pt idx="1">
                  <c:v>16.24825113</c:v>
                </c:pt>
              </c:numCache>
            </c:numRef>
          </c:val>
          <c:extLst>
            <c:ext xmlns:c16="http://schemas.microsoft.com/office/drawing/2014/chart" uri="{C3380CC4-5D6E-409C-BE32-E72D297353CC}">
              <c16:uniqueId val="{00000004-3166-42A7-A4A4-9C7CFCA19940}"/>
            </c:ext>
          </c:extLst>
        </c:ser>
        <c:ser>
          <c:idx val="5"/>
          <c:order val="4"/>
          <c:tx>
            <c:strRef>
              <c:f>'D15'!$B$38</c:f>
              <c:strCache>
                <c:ptCount val="1"/>
                <c:pt idx="0">
                  <c:v>Reserve assets</c:v>
                </c:pt>
              </c:strCache>
            </c:strRef>
          </c:tx>
          <c:spPr>
            <a:solidFill>
              <a:srgbClr val="E7DAD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'D15'!$C$30:$D$30</c:f>
              <c:strCache>
                <c:ptCount val="2"/>
                <c:pt idx="0">
                  <c:v>Net acquisition of financial assets</c:v>
                </c:pt>
                <c:pt idx="1">
                  <c:v>Net incurrence of liabilities</c:v>
                </c:pt>
              </c:strCache>
            </c:strRef>
          </c:cat>
          <c:val>
            <c:numRef>
              <c:f>'D15'!$C$38:$D$38</c:f>
              <c:numCache>
                <c:formatCode>0.00</c:formatCode>
                <c:ptCount val="2"/>
                <c:pt idx="0">
                  <c:v>237.11338090000001</c:v>
                </c:pt>
              </c:numCache>
            </c:numRef>
          </c:val>
          <c:extLst>
            <c:ext xmlns:c16="http://schemas.microsoft.com/office/drawing/2014/chart" uri="{C3380CC4-5D6E-409C-BE32-E72D297353CC}">
              <c16:uniqueId val="{00000005-3166-42A7-A4A4-9C7CFCA19940}"/>
            </c:ext>
          </c:extLst>
        </c:ser>
        <c:ser>
          <c:idx val="6"/>
          <c:order val="5"/>
          <c:tx>
            <c:strRef>
              <c:f>'D15'!$B$33</c:f>
              <c:strCache>
                <c:ptCount val="1"/>
                <c:pt idx="0">
                  <c:v>Portfolio investment</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mn-ea"/>
                    <a:cs typeface="+mn-cs"/>
                  </a:defRPr>
                </a:pPr>
                <a:endParaRPr lang="ro-MD"/>
              </a:p>
            </c:txPr>
            <c:dLblPos val="outEnd"/>
            <c:showLegendKey val="0"/>
            <c:showVal val="1"/>
            <c:showCatName val="0"/>
            <c:showSerName val="0"/>
            <c:showPercent val="0"/>
            <c:showBubbleSize val="0"/>
            <c:showLeaderLines val="0"/>
            <c:extLst xmlns:c15="http://schemas.microsoft.com/office/drawing/2012/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'D15'!$C$30:$D$30</c:f>
              <c:strCache>
                <c:ptCount val="2"/>
                <c:pt idx="0">
                  <c:v>Net acquisition of financial assets</c:v>
                </c:pt>
                <c:pt idx="1">
                  <c:v>Net incurrence of liabilities</c:v>
                </c:pt>
              </c:strCache>
            </c:strRef>
          </c:cat>
          <c:val>
            <c:numRef>
              <c:f>'D15'!$C$33:$D$33</c:f>
              <c:numCache>
                <c:formatCode>0.00</c:formatCode>
                <c:ptCount val="2"/>
                <c:pt idx="0">
                  <c:v>5.8380808000000002</c:v>
                </c:pt>
                <c:pt idx="1">
                  <c:v>-0.7</c:v>
                </c:pt>
              </c:numCache>
            </c:numRef>
          </c:val>
          <c:extLst xmlns:c15="http://schemas.microsoft.com/office/drawing/2012/chart">
            <c:ext xmlns:c16="http://schemas.microsoft.com/office/drawing/2014/chart" uri="{C3380CC4-5D6E-409C-BE32-E72D297353CC}">
              <c16:uniqueId val="{00000007-3166-42A7-A4A4-9C7CFCA19940}"/>
            </c:ext>
          </c:extLst>
        </c:ser>
        <c:ser>
          <c:idx val="1"/>
          <c:order val="6"/>
          <c:tx>
            <c:strRef>
              <c:f>'D15'!$B$34</c:f>
              <c:strCache>
                <c:ptCount val="1"/>
                <c:pt idx="0">
                  <c:v>Other financial flows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'D15'!$C$30:$D$30</c:f>
              <c:strCache>
                <c:ptCount val="2"/>
                <c:pt idx="0">
                  <c:v>Net acquisition of financial assets</c:v>
                </c:pt>
                <c:pt idx="1">
                  <c:v>Net incurrence of liabilities</c:v>
                </c:pt>
              </c:strCache>
            </c:strRef>
          </c:cat>
          <c:val>
            <c:numRef>
              <c:f>'D15'!$C$34:$D$34</c:f>
              <c:numCache>
                <c:formatCode>0.00</c:formatCode>
                <c:ptCount val="2"/>
                <c:pt idx="0">
                  <c:v>8.5265128291212022E-14</c:v>
                </c:pt>
                <c:pt idx="1">
                  <c:v>-0.77484534000003014</c:v>
                </c:pt>
              </c:numCache>
            </c:numRef>
          </c:val>
          <c:extLst>
            <c:ext xmlns:c16="http://schemas.microsoft.com/office/drawing/2014/chart" uri="{C3380CC4-5D6E-409C-BE32-E72D297353CC}">
              <c16:uniqueId val="{00000006-3166-42A7-A4A4-9C7CFCA19940}"/>
            </c:ext>
          </c:extLst>
        </c:ser>
        <c:dLbls>
          <c:dLblPos val="outEnd"/>
          <c:showLegendKey val="0"/>
          <c:showVal val="1"/>
          <c:showCatName val="0"/>
          <c:showSerName val="0"/>
          <c:showPercent val="0"/>
          <c:showBubbleSize val="0"/>
        </c:dLbls>
        <c:gapWidth val="219"/>
        <c:axId val="432041816"/>
        <c:axId val="432035912"/>
        <c:extLst/>
      </c:barChart>
      <c:catAx>
        <c:axId val="432041816"/>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high"/>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
                <a:ea typeface="+mn-ea"/>
                <a:cs typeface="+mn-cs"/>
              </a:defRPr>
            </a:pPr>
            <a:endParaRPr lang="ro-MD"/>
          </a:p>
        </c:txPr>
        <c:crossAx val="432035912"/>
        <c:crosses val="autoZero"/>
        <c:auto val="1"/>
        <c:lblAlgn val="ctr"/>
        <c:lblOffset val="100"/>
        <c:noMultiLvlLbl val="0"/>
      </c:catAx>
      <c:valAx>
        <c:axId val="432035912"/>
        <c:scaling>
          <c:orientation val="minMax"/>
          <c:max val="300"/>
          <c:min val="-900"/>
        </c:scaling>
        <c:delete val="0"/>
        <c:axPos val="l"/>
        <c:majorGridlines>
          <c:spPr>
            <a:ln w="952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
                <a:ea typeface="+mn-ea"/>
                <a:cs typeface="+mn-cs"/>
              </a:defRPr>
            </a:pPr>
            <a:endParaRPr lang="ro-MD"/>
          </a:p>
        </c:txPr>
        <c:crossAx val="432041816"/>
        <c:crosses val="autoZero"/>
        <c:crossBetween val="between"/>
        <c:majorUnit val="150"/>
      </c:valAx>
      <c:spPr>
        <a:noFill/>
        <a:ln>
          <a:noFill/>
        </a:ln>
        <a:effectLst/>
      </c:spPr>
    </c:plotArea>
    <c:legend>
      <c:legendPos val="b"/>
      <c:layout>
        <c:manualLayout>
          <c:xMode val="edge"/>
          <c:yMode val="edge"/>
          <c:x val="0"/>
          <c:y val="0.89919988419255914"/>
          <c:w val="0.99495875126444255"/>
          <c:h val="9.928289174111540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900">
          <a:solidFill>
            <a:sysClr val="windowText" lastClr="000000"/>
          </a:solidFill>
          <a:latin typeface="Cambria "/>
        </a:defRPr>
      </a:pPr>
      <a:endParaRPr lang="ro-MD"/>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b="1"/>
              <a:t>by institutional sector</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'D16'!$C$29</c:f>
              <c:strCache>
                <c:ptCount val="1"/>
                <c:pt idx="0">
                  <c:v>drawings</c:v>
                </c:pt>
              </c:strCache>
            </c:strRef>
          </c:tx>
          <c:spPr>
            <a:solidFill>
              <a:schemeClr val="tx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General government</c:v>
                </c:pt>
                <c:pt idx="1">
                  <c:v>Deposit-taking corporations, except the central bank</c:v>
                </c:pt>
                <c:pt idx="2">
                  <c:v>Nonfinancial corporations, Hs and NPISHs</c:v>
                </c:pt>
                <c:pt idx="3">
                  <c:v>Other financial corporations</c:v>
                </c:pt>
                <c:pt idx="4">
                  <c:v>Central bank</c:v>
                </c:pt>
              </c:strCache>
            </c:strRef>
          </c:cat>
          <c:val>
            <c:numRef>
              <c:f>'D16'!$C$30:$C$34</c:f>
              <c:numCache>
                <c:formatCode>0.00</c:formatCode>
                <c:ptCount val="5"/>
                <c:pt idx="0">
                  <c:v>390.31155876000003</c:v>
                </c:pt>
                <c:pt idx="1">
                  <c:v>11.33186154</c:v>
                </c:pt>
                <c:pt idx="2">
                  <c:v>29.462857979999999</c:v>
                </c:pt>
                <c:pt idx="3">
                  <c:v>76.282343769999997</c:v>
                </c:pt>
              </c:numCache>
            </c:numRef>
          </c:val>
          <c:extLst>
            <c:ext xmlns:c16="http://schemas.microsoft.com/office/drawing/2014/chart" uri="{C3380CC4-5D6E-409C-BE32-E72D297353CC}">
              <c16:uniqueId val="{00000000-FBD0-4C39-830A-6ED9DA6F5356}"/>
            </c:ext>
          </c:extLst>
        </c:ser>
        <c:ser>
          <c:idx val="1"/>
          <c:order val="1"/>
          <c:tx>
            <c:strRef>
              <c:f>'D16'!$D$29</c:f>
              <c:strCache>
                <c:ptCount val="1"/>
                <c:pt idx="0">
                  <c:v>repayments</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General government</c:v>
                </c:pt>
                <c:pt idx="1">
                  <c:v>Deposit-taking corporations, except the central bank</c:v>
                </c:pt>
                <c:pt idx="2">
                  <c:v>Nonfinancial corporations, Hs and NPISHs</c:v>
                </c:pt>
                <c:pt idx="3">
                  <c:v>Other financial corporations</c:v>
                </c:pt>
                <c:pt idx="4">
                  <c:v>Central bank</c:v>
                </c:pt>
              </c:strCache>
            </c:strRef>
          </c:cat>
          <c:val>
            <c:numRef>
              <c:f>'D16'!$D$30:$D$34</c:f>
              <c:numCache>
                <c:formatCode>0.00</c:formatCode>
                <c:ptCount val="5"/>
                <c:pt idx="0">
                  <c:v>206.65834952</c:v>
                </c:pt>
                <c:pt idx="1">
                  <c:v>19.198240330000001</c:v>
                </c:pt>
                <c:pt idx="2">
                  <c:v>28.657439739999997</c:v>
                </c:pt>
                <c:pt idx="3">
                  <c:v>30.523000229999997</c:v>
                </c:pt>
                <c:pt idx="4">
                  <c:v>4.0249398000000003</c:v>
                </c:pt>
              </c:numCache>
            </c:numRef>
          </c:val>
          <c:extLst>
            <c:ext xmlns:c16="http://schemas.microsoft.com/office/drawing/2014/chart" uri="{C3380CC4-5D6E-409C-BE32-E72D297353CC}">
              <c16:uniqueId val="{00000001-FBD0-4C39-830A-6ED9DA6F5356}"/>
            </c:ext>
          </c:extLst>
        </c:ser>
        <c:dLbls>
          <c:showLegendKey val="0"/>
          <c:showVal val="0"/>
          <c:showCatName val="0"/>
          <c:showSerName val="0"/>
          <c:showPercent val="0"/>
          <c:showBubbleSize val="0"/>
        </c:dLbls>
        <c:gapWidth val="182"/>
        <c:axId val="1553672032"/>
        <c:axId val="1095456576"/>
      </c:barChart>
      <c:catAx>
        <c:axId val="1553672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5456576"/>
        <c:crosses val="autoZero"/>
        <c:auto val="1"/>
        <c:lblAlgn val="ctr"/>
        <c:lblOffset val="100"/>
        <c:noMultiLvlLbl val="0"/>
      </c:catAx>
      <c:valAx>
        <c:axId val="1095456576"/>
        <c:scaling>
          <c:orientation val="minMax"/>
          <c:max val="150"/>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53672032"/>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b="1"/>
              <a:t>by</a:t>
            </a:r>
            <a:r>
              <a:rPr lang="ro-MD" sz="900" b="1" baseline="0"/>
              <a:t> maturity</a:t>
            </a:r>
            <a:endParaRPr lang="ro-MD" sz="900" b="1"/>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doughnutChart>
        <c:varyColors val="1"/>
        <c:ser>
          <c:idx val="0"/>
          <c:order val="0"/>
          <c:tx>
            <c:strRef>
              <c:f>'D16'!$G$30</c:f>
              <c:strCache>
                <c:ptCount val="1"/>
                <c:pt idx="0">
                  <c:v>short-term</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4-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2-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drawings</c:v>
                </c:pt>
                <c:pt idx="1">
                  <c:v>repayments</c:v>
                </c:pt>
              </c:strCache>
            </c:strRef>
          </c:cat>
          <c:val>
            <c:numRef>
              <c:f>'D16'!$H$30:$I$30</c:f>
              <c:numCache>
                <c:formatCode>0.00</c:formatCode>
                <c:ptCount val="2"/>
                <c:pt idx="0">
                  <c:v>1.78869061</c:v>
                </c:pt>
                <c:pt idx="1">
                  <c:v>0.49107714000000002</c:v>
                </c:pt>
              </c:numCache>
            </c:numRef>
          </c:val>
          <c:extLst>
            <c:ext xmlns:c16="http://schemas.microsoft.com/office/drawing/2014/chart" uri="{C3380CC4-5D6E-409C-BE32-E72D297353CC}">
              <c16:uniqueId val="{00000000-7038-4B76-92AA-B13F89E57921}"/>
            </c:ext>
          </c:extLst>
        </c:ser>
        <c:ser>
          <c:idx val="1"/>
          <c:order val="1"/>
          <c:tx>
            <c:strRef>
              <c:f>'D16'!$G$31</c:f>
              <c:strCache>
                <c:ptCount val="1"/>
                <c:pt idx="0">
                  <c:v>long-term</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5-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drawings</c:v>
                </c:pt>
                <c:pt idx="1">
                  <c:v>repayments</c:v>
                </c:pt>
              </c:strCache>
            </c:strRef>
          </c:cat>
          <c:val>
            <c:numRef>
              <c:f>'D16'!$H$31:$I$31</c:f>
              <c:numCache>
                <c:formatCode>0.00</c:formatCode>
                <c:ptCount val="2"/>
                <c:pt idx="0">
                  <c:v>505.59993143999998</c:v>
                </c:pt>
                <c:pt idx="1">
                  <c:v>288.57</c:v>
                </c:pt>
              </c:numCache>
            </c:numRef>
          </c:val>
          <c:extLst>
            <c:ext xmlns:c16="http://schemas.microsoft.com/office/drawing/2014/chart" uri="{C3380CC4-5D6E-409C-BE32-E72D297353CC}">
              <c16:uniqueId val="{00000001-7038-4B76-92AA-B13F89E57921}"/>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29926781521008877"/>
          <c:y val="0.19404426191658139"/>
          <c:w val="0.34410949455444001"/>
          <c:h val="0.74771467967801153"/>
        </c:manualLayout>
      </c:layout>
      <c:doughnutChart>
        <c:varyColors val="1"/>
        <c:ser>
          <c:idx val="1"/>
          <c:order val="0"/>
          <c:dPt>
            <c:idx val="0"/>
            <c:bubble3D val="0"/>
            <c:spPr>
              <a:solidFill>
                <a:schemeClr val="tx1">
                  <a:lumMod val="50000"/>
                </a:schemeClr>
              </a:solidFill>
              <a:ln w="19050">
                <a:solidFill>
                  <a:schemeClr val="lt1"/>
                </a:solidFill>
              </a:ln>
              <a:effectLst/>
            </c:spPr>
            <c:extLst>
              <c:ext xmlns:c16="http://schemas.microsoft.com/office/drawing/2014/chart" uri="{C3380CC4-5D6E-409C-BE32-E72D297353CC}">
                <c16:uniqueId val="{00000001-0B93-4176-8708-80BA3733F608}"/>
              </c:ext>
            </c:extLst>
          </c:dPt>
          <c:dPt>
            <c:idx val="1"/>
            <c:bubble3D val="0"/>
            <c:spPr>
              <a:solidFill>
                <a:schemeClr val="tx1">
                  <a:lumMod val="75000"/>
                </a:schemeClr>
              </a:solidFill>
              <a:ln w="19050">
                <a:solidFill>
                  <a:schemeClr val="lt1"/>
                </a:solidFill>
              </a:ln>
              <a:effectLst/>
            </c:spPr>
            <c:extLst>
              <c:ext xmlns:c16="http://schemas.microsoft.com/office/drawing/2014/chart" uri="{C3380CC4-5D6E-409C-BE32-E72D297353CC}">
                <c16:uniqueId val="{00000003-0B93-4176-8708-80BA3733F608}"/>
              </c:ext>
            </c:extLst>
          </c:dPt>
          <c:dPt>
            <c:idx val="2"/>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5-0B93-4176-8708-80BA3733F608}"/>
              </c:ext>
            </c:extLst>
          </c:dPt>
          <c:dPt>
            <c:idx val="3"/>
            <c:bubble3D val="0"/>
            <c:spPr>
              <a:solidFill>
                <a:schemeClr val="accent4">
                  <a:tint val="83000"/>
                </a:schemeClr>
              </a:solidFill>
              <a:ln w="19050">
                <a:solidFill>
                  <a:schemeClr val="lt1"/>
                </a:solidFill>
              </a:ln>
              <a:effectLst/>
            </c:spPr>
            <c:extLst>
              <c:ext xmlns:c16="http://schemas.microsoft.com/office/drawing/2014/chart" uri="{C3380CC4-5D6E-409C-BE32-E72D297353CC}">
                <c16:uniqueId val="{00000007-0B93-4176-8708-80BA3733F608}"/>
              </c:ext>
            </c:extLst>
          </c:dPt>
          <c:dPt>
            <c:idx val="4"/>
            <c:bubble3D val="0"/>
            <c:spPr>
              <a:solidFill>
                <a:schemeClr val="accent4">
                  <a:tint val="65000"/>
                </a:schemeClr>
              </a:solidFill>
              <a:ln w="19050">
                <a:solidFill>
                  <a:schemeClr val="lt1"/>
                </a:solidFill>
              </a:ln>
              <a:effectLst/>
            </c:spPr>
            <c:extLst>
              <c:ext xmlns:c16="http://schemas.microsoft.com/office/drawing/2014/chart" uri="{C3380CC4-5D6E-409C-BE32-E72D297353CC}">
                <c16:uniqueId val="{00000009-0B93-4176-8708-80BA3733F608}"/>
              </c:ext>
            </c:extLst>
          </c:dPt>
          <c:dPt>
            <c:idx val="5"/>
            <c:bubble3D val="0"/>
            <c:spPr>
              <a:solidFill>
                <a:schemeClr val="accent4">
                  <a:tint val="54000"/>
                </a:schemeClr>
              </a:solidFill>
              <a:ln w="19050">
                <a:solidFill>
                  <a:schemeClr val="lt1"/>
                </a:solidFill>
              </a:ln>
              <a:effectLst/>
            </c:spPr>
            <c:extLst>
              <c:ext xmlns:c16="http://schemas.microsoft.com/office/drawing/2014/chart" uri="{C3380CC4-5D6E-409C-BE32-E72D297353CC}">
                <c16:uniqueId val="{0000000B-AB63-4185-9A73-762927F7BE0D}"/>
              </c:ext>
            </c:extLst>
          </c:dPt>
          <c:dPt>
            <c:idx val="6"/>
            <c:bubble3D val="0"/>
            <c:spPr>
              <a:solidFill>
                <a:schemeClr val="accent4">
                  <a:tint val="62000"/>
                </a:schemeClr>
              </a:solidFill>
              <a:ln w="19050">
                <a:solidFill>
                  <a:schemeClr val="lt1"/>
                </a:solidFill>
              </a:ln>
              <a:effectLst/>
            </c:spPr>
            <c:extLst>
              <c:ext xmlns:c16="http://schemas.microsoft.com/office/drawing/2014/chart" uri="{C3380CC4-5D6E-409C-BE32-E72D297353CC}">
                <c16:uniqueId val="{0000000D-4E8B-49CA-B524-40F856C67DF3}"/>
              </c:ext>
            </c:extLst>
          </c:dPt>
          <c:dPt>
            <c:idx val="7"/>
            <c:bubble3D val="0"/>
            <c:spPr>
              <a:solidFill>
                <a:schemeClr val="accent4">
                  <a:tint val="46000"/>
                </a:schemeClr>
              </a:solidFill>
              <a:ln w="19050">
                <a:solidFill>
                  <a:schemeClr val="lt1"/>
                </a:solidFill>
              </a:ln>
              <a:effectLst/>
            </c:spPr>
            <c:extLst>
              <c:ext xmlns:c16="http://schemas.microsoft.com/office/drawing/2014/chart" uri="{C3380CC4-5D6E-409C-BE32-E72D297353CC}">
                <c16:uniqueId val="{0000000C-4E8B-49CA-B524-40F856C67DF3}"/>
              </c:ext>
            </c:extLst>
          </c:dPt>
          <c:dLbls>
            <c:dLbl>
              <c:idx val="0"/>
              <c:layout>
                <c:manualLayout>
                  <c:x val="-0.15570469798657716"/>
                  <c:y val="2.97951582867783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93-4176-8708-80BA3733F608}"/>
                </c:ext>
              </c:extLst>
            </c:dLbl>
            <c:dLbl>
              <c:idx val="1"/>
              <c:layout>
                <c:manualLayout>
                  <c:x val="-8.0536912751677847E-2"/>
                  <c:y val="-0.1621312041877118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
                      <a:ea typeface="+mn-ea"/>
                      <a:cs typeface="+mn-cs"/>
                    </a:defRPr>
                  </a:pPr>
                  <a:endParaRPr lang="ro-MD"/>
                </a:p>
              </c:txPr>
              <c:showLegendKey val="0"/>
              <c:showVal val="0"/>
              <c:showCatName val="1"/>
              <c:showSerName val="0"/>
              <c:showPercent val="1"/>
              <c:showBubbleSize val="0"/>
              <c:extLst>
                <c:ext xmlns:c15="http://schemas.microsoft.com/office/drawing/2012/chart" uri="{CE6537A1-D6FC-4f65-9D91-7224C49458BB}">
                  <c15:layout>
                    <c:manualLayout>
                      <c:w val="0.18710521587486129"/>
                      <c:h val="0.12041083099906631"/>
                    </c:manualLayout>
                  </c15:layout>
                </c:ext>
                <c:ext xmlns:c16="http://schemas.microsoft.com/office/drawing/2014/chart" uri="{C3380CC4-5D6E-409C-BE32-E72D297353CC}">
                  <c16:uniqueId val="{00000003-0B93-4176-8708-80BA3733F608}"/>
                </c:ext>
              </c:extLst>
            </c:dLbl>
            <c:dLbl>
              <c:idx val="2"/>
              <c:layout>
                <c:manualLayout>
                  <c:x val="-2.3266219239373668E-2"/>
                  <c:y val="-0.16759776536312854"/>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0B93-4176-8708-80BA3733F608}"/>
                </c:ext>
              </c:extLst>
            </c:dLbl>
            <c:dLbl>
              <c:idx val="3"/>
              <c:layout>
                <c:manualLayout>
                  <c:x val="-5.3691275167785891E-3"/>
                  <c:y val="-0.18621973929236499"/>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0B93-4176-8708-80BA3733F608}"/>
                </c:ext>
              </c:extLst>
            </c:dLbl>
            <c:dLbl>
              <c:idx val="4"/>
              <c:layout>
                <c:manualLayout>
                  <c:x val="1.9686800894854587E-2"/>
                  <c:y val="-0.18249534450651769"/>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0B93-4176-8708-80BA3733F608}"/>
                </c:ext>
              </c:extLst>
            </c:dLbl>
            <c:dLbl>
              <c:idx val="5"/>
              <c:layout>
                <c:manualLayout>
                  <c:x val="6.4429530201342289E-2"/>
                  <c:y val="-0.152700186219739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AB63-4185-9A73-762927F7BE0D}"/>
                </c:ext>
              </c:extLst>
            </c:dLbl>
            <c:dLbl>
              <c:idx val="6"/>
              <c:layout>
                <c:manualLayout>
                  <c:x val="0.11633109619686788"/>
                  <c:y val="-0.11173184357541899"/>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4E8B-49CA-B524-40F856C67DF3}"/>
                </c:ext>
              </c:extLst>
            </c:dLbl>
            <c:dLbl>
              <c:idx val="7"/>
              <c:layout>
                <c:manualLayout>
                  <c:x val="0.12885906040268458"/>
                  <c:y val="3.724394785847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C-4E8B-49CA-B524-40F856C67DF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
                    <a:ea typeface="+mn-ea"/>
                    <a:cs typeface="+mn-cs"/>
                  </a:defRPr>
                </a:pPr>
                <a:endParaRPr lang="ro-MD"/>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'D17'!$B$31:$B$38</c:f>
              <c:strCache>
                <c:ptCount val="8"/>
                <c:pt idx="0">
                  <c:v>European Commission</c:v>
                </c:pt>
                <c:pt idx="1">
                  <c:v>Government of Canada </c:v>
                </c:pt>
                <c:pt idx="2">
                  <c:v>EIB</c:v>
                </c:pt>
                <c:pt idx="3">
                  <c:v>IDA</c:v>
                </c:pt>
                <c:pt idx="4">
                  <c:v>EBRD</c:v>
                </c:pt>
                <c:pt idx="5">
                  <c:v>IBRD</c:v>
                </c:pt>
                <c:pt idx="6">
                  <c:v>IFAD</c:v>
                </c:pt>
                <c:pt idx="7">
                  <c:v>Other creditors</c:v>
                </c:pt>
              </c:strCache>
            </c:strRef>
          </c:cat>
          <c:val>
            <c:numRef>
              <c:f>'D17'!$C$31:$C$38</c:f>
              <c:numCache>
                <c:formatCode>0.0%</c:formatCode>
                <c:ptCount val="8"/>
                <c:pt idx="0">
                  <c:v>0.79019241116035976</c:v>
                </c:pt>
                <c:pt idx="1">
                  <c:v>7.2199021290768869E-2</c:v>
                </c:pt>
                <c:pt idx="2">
                  <c:v>4.7756911173170047E-2</c:v>
                </c:pt>
                <c:pt idx="3">
                  <c:v>3.7380543670415822E-2</c:v>
                </c:pt>
                <c:pt idx="4">
                  <c:v>3.4639132996848655E-2</c:v>
                </c:pt>
                <c:pt idx="5">
                  <c:v>1.0068919576746689E-2</c:v>
                </c:pt>
                <c:pt idx="6">
                  <c:v>4.0736850195998058E-3</c:v>
                </c:pt>
                <c:pt idx="7">
                  <c:v>3.6893751120905295E-3</c:v>
                </c:pt>
              </c:numCache>
            </c:numRef>
          </c:val>
          <c:extLst>
            <c:ext xmlns:c16="http://schemas.microsoft.com/office/drawing/2014/chart" uri="{C3380CC4-5D6E-409C-BE32-E72D297353CC}">
              <c16:uniqueId val="{0000000C-0B93-4176-8708-80BA3733F608}"/>
            </c:ext>
          </c:extLst>
        </c:ser>
        <c:dLbls>
          <c:showLegendKey val="0"/>
          <c:showVal val="1"/>
          <c:showCatName val="0"/>
          <c:showSerName val="0"/>
          <c:showPercent val="0"/>
          <c:showBubbleSize val="0"/>
          <c:showLeaderLines val="1"/>
        </c:dLbls>
        <c:firstSliceAng val="68"/>
        <c:holeSize val="50"/>
      </c:doughnutChart>
      <c:spPr>
        <a:noFill/>
        <a:ln>
          <a:noFill/>
        </a:ln>
        <a:effectLst/>
      </c:spPr>
    </c:plotArea>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3207639913773"/>
          <c:y val="2.9852075678680264E-2"/>
          <c:w val="0.88160238228318355"/>
          <c:h val="0.64633153906609131"/>
        </c:manualLayout>
      </c:layout>
      <c:barChart>
        <c:barDir val="col"/>
        <c:grouping val="clustered"/>
        <c:varyColors val="0"/>
        <c:ser>
          <c:idx val="1"/>
          <c:order val="1"/>
          <c:tx>
            <c:strRef>
              <c:f>'D2'!$B$37</c:f>
              <c:strCache>
                <c:ptCount val="1"/>
                <c:pt idx="0">
                  <c:v>Foreign financial assets / GDP</c:v>
                </c:pt>
              </c:strCache>
            </c:strRef>
          </c:tx>
          <c:spPr>
            <a:solidFill>
              <a:srgbClr val="A26A38"/>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'D2'!$C$37:$H$37</c:f>
              <c:numCache>
                <c:formatCode>0.0</c:formatCode>
                <c:ptCount val="6"/>
                <c:pt idx="0">
                  <c:v>45.502803066876019</c:v>
                </c:pt>
                <c:pt idx="1">
                  <c:v>43.797375249611115</c:v>
                </c:pt>
                <c:pt idx="2">
                  <c:v>43.927581376948893</c:v>
                </c:pt>
                <c:pt idx="3">
                  <c:v>43.181682133564145</c:v>
                </c:pt>
                <c:pt idx="4">
                  <c:v>42.922046446863732</c:v>
                </c:pt>
                <c:pt idx="5">
                  <c:v>44.008279126208919</c:v>
                </c:pt>
              </c:numCache>
            </c:numRef>
          </c:val>
          <c:extLst>
            <c:ext xmlns:c16="http://schemas.microsoft.com/office/drawing/2014/chart" uri="{C3380CC4-5D6E-409C-BE32-E72D297353CC}">
              <c16:uniqueId val="{00000000-BCF1-44C7-B75D-CE4CBFF13A0B}"/>
            </c:ext>
          </c:extLst>
        </c:ser>
        <c:ser>
          <c:idx val="2"/>
          <c:order val="2"/>
          <c:tx>
            <c:strRef>
              <c:f>'D2'!$B$38</c:f>
              <c:strCache>
                <c:ptCount val="1"/>
                <c:pt idx="0">
                  <c:v>Foreign liabilities / GDP</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'D2'!$C$38:$H$38</c:f>
              <c:numCache>
                <c:formatCode>0.0</c:formatCode>
                <c:ptCount val="6"/>
                <c:pt idx="0">
                  <c:v>79.980895209062083</c:v>
                </c:pt>
                <c:pt idx="1">
                  <c:v>77.986000374859771</c:v>
                </c:pt>
                <c:pt idx="2">
                  <c:v>79.412753069790625</c:v>
                </c:pt>
                <c:pt idx="3">
                  <c:v>76.561876566538913</c:v>
                </c:pt>
                <c:pt idx="4">
                  <c:v>78.478946486205842</c:v>
                </c:pt>
                <c:pt idx="5">
                  <c:v>82.537566386504423</c:v>
                </c:pt>
              </c:numCache>
            </c:numRef>
          </c:val>
          <c:extLst>
            <c:ext xmlns:c16="http://schemas.microsoft.com/office/drawing/2014/chart" uri="{C3380CC4-5D6E-409C-BE32-E72D297353CC}">
              <c16:uniqueId val="{00000001-BCF1-44C7-B75D-CE4CBFF13A0B}"/>
            </c:ext>
          </c:extLst>
        </c:ser>
        <c:dLbls>
          <c:showLegendKey val="0"/>
          <c:showVal val="0"/>
          <c:showCatName val="0"/>
          <c:showSerName val="0"/>
          <c:showPercent val="0"/>
          <c:showBubbleSize val="0"/>
        </c:dLbls>
        <c:gapWidth val="100"/>
        <c:axId val="582863896"/>
        <c:axId val="795711568"/>
      </c:barChart>
      <c:lineChart>
        <c:grouping val="standard"/>
        <c:varyColors val="0"/>
        <c:ser>
          <c:idx val="0"/>
          <c:order val="0"/>
          <c:tx>
            <c:strRef>
              <c:f>'D2'!$B$36</c:f>
              <c:strCache>
                <c:ptCount val="1"/>
                <c:pt idx="0">
                  <c:v>Financial openness</c:v>
                </c:pt>
              </c:strCache>
            </c:strRef>
          </c:tx>
          <c:spPr>
            <a:ln w="28575" cap="rnd">
              <a:solidFill>
                <a:srgbClr val="77370B"/>
              </a:solidFill>
              <a:round/>
            </a:ln>
            <a:effectLst/>
          </c:spPr>
          <c:marker>
            <c:symbol val="circle"/>
            <c:size val="5"/>
            <c:spPr>
              <a:solidFill>
                <a:srgbClr val="77370B"/>
              </a:solidFill>
              <a:ln w="9525">
                <a:noFill/>
              </a:ln>
              <a:effectLst/>
            </c:spPr>
          </c:marker>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'D2'!$C$35:$H$35</c:f>
              <c:strCache>
                <c:ptCount val="6"/>
                <c:pt idx="0">
                  <c:v>31.03.2024*</c:v>
                </c:pt>
                <c:pt idx="1">
                  <c:v>30.06.2024*</c:v>
                </c:pt>
                <c:pt idx="2">
                  <c:v>30.09.2024*</c:v>
                </c:pt>
                <c:pt idx="3">
                  <c:v>31.12.2024*</c:v>
                </c:pt>
                <c:pt idx="4">
                  <c:v>31.03.2025*</c:v>
                </c:pt>
                <c:pt idx="5">
                  <c:v>30.06.2025</c:v>
                </c:pt>
              </c:strCache>
            </c:strRef>
          </c:cat>
          <c:val>
            <c:numRef>
              <c:f>'D2'!$C$36:$H$36</c:f>
              <c:numCache>
                <c:formatCode>0.0</c:formatCode>
                <c:ptCount val="6"/>
                <c:pt idx="0">
                  <c:v>125.48369827593811</c:v>
                </c:pt>
                <c:pt idx="1">
                  <c:v>121.78337562447089</c:v>
                </c:pt>
                <c:pt idx="2">
                  <c:v>123.34033444673952</c:v>
                </c:pt>
                <c:pt idx="3">
                  <c:v>119.74355870010305</c:v>
                </c:pt>
                <c:pt idx="4">
                  <c:v>121.40099293306957</c:v>
                </c:pt>
                <c:pt idx="5">
                  <c:v>126.54584551271334</c:v>
                </c:pt>
              </c:numCache>
            </c:numRef>
          </c:val>
          <c:smooth val="0"/>
          <c:extLst>
            <c:ext xmlns:c16="http://schemas.microsoft.com/office/drawing/2014/chart" uri="{C3380CC4-5D6E-409C-BE32-E72D297353CC}">
              <c16:uniqueId val="{00000002-BCF1-44C7-B75D-CE4CBFF13A0B}"/>
            </c:ext>
          </c:extLst>
        </c:ser>
        <c:dLbls>
          <c:showLegendKey val="0"/>
          <c:showVal val="0"/>
          <c:showCatName val="0"/>
          <c:showSerName val="0"/>
          <c:showPercent val="0"/>
          <c:showBubbleSize val="0"/>
        </c:dLbls>
        <c:marker val="1"/>
        <c:smooth val="0"/>
        <c:axId val="582863896"/>
        <c:axId val="795711568"/>
      </c:lineChart>
      <c:catAx>
        <c:axId val="582863896"/>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
                <a:ea typeface="+mn-ea"/>
                <a:cs typeface="+mn-cs"/>
              </a:defRPr>
            </a:pPr>
            <a:endParaRPr lang="ro-MD"/>
          </a:p>
        </c:txPr>
        <c:crossAx val="795711568"/>
        <c:crosses val="autoZero"/>
        <c:auto val="1"/>
        <c:lblAlgn val="ctr"/>
        <c:lblOffset val="100"/>
        <c:noMultiLvlLbl val="0"/>
      </c:catAx>
      <c:valAx>
        <c:axId val="795711568"/>
        <c:scaling>
          <c:orientation val="minMax"/>
          <c:max val="16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
                <a:ea typeface="+mn-ea"/>
                <a:cs typeface="+mn-cs"/>
              </a:defRPr>
            </a:pPr>
            <a:endParaRPr lang="ro-MD"/>
          </a:p>
        </c:txPr>
        <c:crossAx val="582863896"/>
        <c:crosses val="autoZero"/>
        <c:crossBetween val="between"/>
      </c:valAx>
      <c:spPr>
        <a:noFill/>
        <a:ln>
          <a:noFill/>
        </a:ln>
        <a:effectLst/>
      </c:spPr>
    </c:plotArea>
    <c:legend>
      <c:legendPos val="b"/>
      <c:layout>
        <c:manualLayout>
          <c:xMode val="edge"/>
          <c:yMode val="edge"/>
          <c:x val="6.1425398748233391E-2"/>
          <c:y val="0.80585346323235019"/>
          <c:w val="0.927484148548957"/>
          <c:h val="0.1877669528597061"/>
        </c:manualLayout>
      </c:layout>
      <c:overlay val="0"/>
      <c:spPr>
        <a:solidFill>
          <a:schemeClr val="bg1">
            <a:lumMod val="95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900">
          <a:solidFill>
            <a:sysClr val="windowText" lastClr="000000"/>
          </a:solidFill>
          <a:latin typeface="Cambria "/>
        </a:defRPr>
      </a:pPr>
      <a:endParaRPr lang="ro-MD"/>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67564860444714014"/>
          <c:h val="0.87003371008648278"/>
        </c:manualLayout>
      </c:layout>
      <c:barChart>
        <c:barDir val="col"/>
        <c:grouping val="stacked"/>
        <c:varyColors val="0"/>
        <c:ser>
          <c:idx val="0"/>
          <c:order val="0"/>
          <c:tx>
            <c:strRef>
              <c:f>'D18'!$B$33</c:f>
              <c:strCache>
                <c:ptCount val="1"/>
                <c:pt idx="0">
                  <c:v>Central bank</c:v>
                </c:pt>
              </c:strCache>
            </c:strRef>
          </c:tx>
          <c:spPr>
            <a:solidFill>
              <a:srgbClr val="774F27"/>
            </a:solidFill>
            <a:ln w="15875">
              <a:noFill/>
            </a:ln>
            <a:effectLst/>
          </c:spPr>
          <c:invertIfNegative val="0"/>
          <c:dLbls>
            <c:numFmt formatCode="#,##0.0" sourceLinked="0"/>
            <c:spPr>
              <a:solidFill>
                <a:schemeClr val="bg1"/>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'D18'!$C$31:$H$32</c:f>
              <c:multiLvlStrCache>
                <c:ptCount val="6"/>
                <c:lvl>
                  <c:pt idx="0">
                    <c:v>I*</c:v>
                  </c:pt>
                  <c:pt idx="1">
                    <c:v>II*</c:v>
                  </c:pt>
                  <c:pt idx="2">
                    <c:v>III*</c:v>
                  </c:pt>
                  <c:pt idx="3">
                    <c:v>IV*</c:v>
                  </c:pt>
                  <c:pt idx="4">
                    <c:v>I*</c:v>
                  </c:pt>
                  <c:pt idx="5">
                    <c:v>II</c:v>
                  </c:pt>
                </c:lvl>
                <c:lvl>
                  <c:pt idx="0">
                    <c:v>2024</c:v>
                  </c:pt>
                  <c:pt idx="4">
                    <c:v>2025</c:v>
                  </c:pt>
                </c:lvl>
              </c:multiLvlStrCache>
            </c:multiLvlStrRef>
          </c:cat>
          <c:val>
            <c:numRef>
              <c:f>'D18'!$C$33:$H$33</c:f>
              <c:numCache>
                <c:formatCode>0.0</c:formatCode>
                <c:ptCount val="6"/>
                <c:pt idx="0">
                  <c:v>31.433268485239601</c:v>
                </c:pt>
                <c:pt idx="1">
                  <c:v>30.334782311577811</c:v>
                </c:pt>
                <c:pt idx="2">
                  <c:v>31.334848741997501</c:v>
                </c:pt>
                <c:pt idx="3">
                  <c:v>29.881969237937312</c:v>
                </c:pt>
                <c:pt idx="4">
                  <c:v>29.484592053597225</c:v>
                </c:pt>
                <c:pt idx="5">
                  <c:v>31.48582762499754</c:v>
                </c:pt>
              </c:numCache>
            </c:numRef>
          </c:val>
          <c:extLst>
            <c:ext xmlns:c16="http://schemas.microsoft.com/office/drawing/2014/chart" uri="{C3380CC4-5D6E-409C-BE32-E72D297353CC}">
              <c16:uniqueId val="{00000000-AF53-4C6C-A058-7392D5C0BE52}"/>
            </c:ext>
          </c:extLst>
        </c:ser>
        <c:ser>
          <c:idx val="1"/>
          <c:order val="1"/>
          <c:tx>
            <c:strRef>
              <c:f>'D18'!$B$34</c:f>
              <c:strCache>
                <c:ptCount val="1"/>
                <c:pt idx="0">
                  <c:v>General government</c:v>
                </c:pt>
              </c:strCache>
            </c:strRef>
          </c:tx>
          <c:spPr>
            <a:solidFill>
              <a:srgbClr val="B79075"/>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'D18'!$C$31:$H$32</c:f>
              <c:multiLvlStrCache>
                <c:ptCount val="6"/>
                <c:lvl>
                  <c:pt idx="0">
                    <c:v>I*</c:v>
                  </c:pt>
                  <c:pt idx="1">
                    <c:v>II*</c:v>
                  </c:pt>
                  <c:pt idx="2">
                    <c:v>III*</c:v>
                  </c:pt>
                  <c:pt idx="3">
                    <c:v>IV*</c:v>
                  </c:pt>
                  <c:pt idx="4">
                    <c:v>I*</c:v>
                  </c:pt>
                  <c:pt idx="5">
                    <c:v>II</c:v>
                  </c:pt>
                </c:lvl>
                <c:lvl>
                  <c:pt idx="0">
                    <c:v>2024</c:v>
                  </c:pt>
                  <c:pt idx="4">
                    <c:v>2025</c:v>
                  </c:pt>
                </c:lvl>
              </c:multiLvlStrCache>
            </c:multiLvlStrRef>
          </c:cat>
          <c:val>
            <c:numRef>
              <c:f>'D18'!$C$34:$H$34</c:f>
              <c:numCache>
                <c:formatCode>0.0</c:formatCode>
                <c:ptCount val="6"/>
                <c:pt idx="0">
                  <c:v>-21.530941019638139</c:v>
                </c:pt>
                <c:pt idx="1">
                  <c:v>-20.683324704326203</c:v>
                </c:pt>
                <c:pt idx="2">
                  <c:v>-21.839969506342179</c:v>
                </c:pt>
                <c:pt idx="3">
                  <c:v>-23.252587589023062</c:v>
                </c:pt>
                <c:pt idx="4">
                  <c:v>-23.320321098336773</c:v>
                </c:pt>
                <c:pt idx="5">
                  <c:v>-25.056631686006192</c:v>
                </c:pt>
              </c:numCache>
            </c:numRef>
          </c:val>
          <c:extLst>
            <c:ext xmlns:c16="http://schemas.microsoft.com/office/drawing/2014/chart" uri="{C3380CC4-5D6E-409C-BE32-E72D297353CC}">
              <c16:uniqueId val="{00000001-AF53-4C6C-A058-7392D5C0BE52}"/>
            </c:ext>
          </c:extLst>
        </c:ser>
        <c:ser>
          <c:idx val="2"/>
          <c:order val="2"/>
          <c:tx>
            <c:strRef>
              <c:f>'D18'!$B$35</c:f>
              <c:strCache>
                <c:ptCount val="1"/>
                <c:pt idx="0">
                  <c:v>Deposit-taking corporations, except the central bank</c:v>
                </c:pt>
              </c:strCache>
            </c:strRef>
          </c:tx>
          <c:spPr>
            <a:solidFill>
              <a:srgbClr val="C08247"/>
            </a:solidFill>
            <a:ln w="15875">
              <a:noFill/>
            </a:ln>
            <a:effectLst/>
          </c:spPr>
          <c:invertIfNegative val="0"/>
          <c:dLbls>
            <c:dLbl>
              <c:idx val="0"/>
              <c:layout>
                <c:manualLayout>
                  <c:x val="-9.9265632744765019E-17"/>
                  <c:y val="-1.77568801059673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A4-4DE7-94B4-F52B38BEC455}"/>
                </c:ext>
              </c:extLst>
            </c:dLbl>
            <c:numFmt formatCode="#,##0.0" sourceLinked="0"/>
            <c:spPr>
              <a:solidFill>
                <a:schemeClr val="bg1">
                  <a:lumMod val="95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'D18'!$C$31:$H$32</c:f>
              <c:multiLvlStrCache>
                <c:ptCount val="6"/>
                <c:lvl>
                  <c:pt idx="0">
                    <c:v>I*</c:v>
                  </c:pt>
                  <c:pt idx="1">
                    <c:v>II*</c:v>
                  </c:pt>
                  <c:pt idx="2">
                    <c:v>III*</c:v>
                  </c:pt>
                  <c:pt idx="3">
                    <c:v>IV*</c:v>
                  </c:pt>
                  <c:pt idx="4">
                    <c:v>I*</c:v>
                  </c:pt>
                  <c:pt idx="5">
                    <c:v>II</c:v>
                  </c:pt>
                </c:lvl>
                <c:lvl>
                  <c:pt idx="0">
                    <c:v>2024</c:v>
                  </c:pt>
                  <c:pt idx="4">
                    <c:v>2025</c:v>
                  </c:pt>
                </c:lvl>
              </c:multiLvlStrCache>
            </c:multiLvlStrRef>
          </c:cat>
          <c:val>
            <c:numRef>
              <c:f>'D18'!$C$35:$H$35</c:f>
              <c:numCache>
                <c:formatCode>0.0</c:formatCode>
                <c:ptCount val="6"/>
                <c:pt idx="0">
                  <c:v>-3.8929464744148365</c:v>
                </c:pt>
                <c:pt idx="1">
                  <c:v>-3.2091798736806019</c:v>
                </c:pt>
                <c:pt idx="2">
                  <c:v>-3.0428552747628812</c:v>
                </c:pt>
                <c:pt idx="3">
                  <c:v>-3.0718656904211681</c:v>
                </c:pt>
                <c:pt idx="4">
                  <c:v>-2.7991507727869327</c:v>
                </c:pt>
                <c:pt idx="5">
                  <c:v>-3.0514422415254394</c:v>
                </c:pt>
              </c:numCache>
            </c:numRef>
          </c:val>
          <c:extLst>
            <c:ext xmlns:c16="http://schemas.microsoft.com/office/drawing/2014/chart" uri="{C3380CC4-5D6E-409C-BE32-E72D297353CC}">
              <c16:uniqueId val="{00000004-AF53-4C6C-A058-7392D5C0BE52}"/>
            </c:ext>
          </c:extLst>
        </c:ser>
        <c:ser>
          <c:idx val="3"/>
          <c:order val="3"/>
          <c:tx>
            <c:strRef>
              <c:f>'D18'!$B$36</c:f>
              <c:strCache>
                <c:ptCount val="1"/>
                <c:pt idx="0">
                  <c:v>Other sectors</c:v>
                </c:pt>
              </c:strCache>
            </c:strRef>
          </c:tx>
          <c:spPr>
            <a:solidFill>
              <a:srgbClr val="EDDBD1"/>
            </a:solidFill>
            <a:ln w="15875">
              <a:noFill/>
            </a:ln>
            <a:effectLst/>
          </c:spPr>
          <c:invertIfNegative val="0"/>
          <c:dLbls>
            <c:dLbl>
              <c:idx val="0"/>
              <c:layout>
                <c:manualLayout>
                  <c:x val="-1.6102873559550978E-17"/>
                  <c:y val="-0.114534794140763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A4-4DE7-94B4-F52B38BEC455}"/>
                </c:ext>
              </c:extLst>
            </c:dLbl>
            <c:dLbl>
              <c:idx val="1"/>
              <c:layout>
                <c:manualLayout>
                  <c:x val="0"/>
                  <c:y val="-0.113442882549391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1A-4AB5-A931-8F5CEF6F6156}"/>
                </c:ext>
              </c:extLst>
            </c:dLbl>
            <c:dLbl>
              <c:idx val="2"/>
              <c:layout>
                <c:manualLayout>
                  <c:x val="0"/>
                  <c:y val="-0.1207032561955593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1A-4AB5-A931-8F5CEF6F6156}"/>
                </c:ext>
              </c:extLst>
            </c:dLbl>
            <c:dLbl>
              <c:idx val="3"/>
              <c:layout>
                <c:manualLayout>
                  <c:x val="-6.4411494238203912E-17"/>
                  <c:y val="-0.1154215925820975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1A-4AB5-A931-8F5CEF6F6156}"/>
                </c:ext>
              </c:extLst>
            </c:dLbl>
            <c:dLbl>
              <c:idx val="4"/>
              <c:layout>
                <c:manualLayout>
                  <c:x val="0"/>
                  <c:y val="-0.1126969268701552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13A-40AA-833E-53C341743B56}"/>
                </c:ext>
              </c:extLst>
            </c:dLbl>
            <c:dLbl>
              <c:idx val="5"/>
              <c:layout>
                <c:manualLayout>
                  <c:x val="-6.4411494238203912E-17"/>
                  <c:y val="-0.121770622255943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D5-453D-81F3-AB4C6285BD69}"/>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'D18'!$C$31:$H$32</c:f>
              <c:multiLvlStrCache>
                <c:ptCount val="6"/>
                <c:lvl>
                  <c:pt idx="0">
                    <c:v>I*</c:v>
                  </c:pt>
                  <c:pt idx="1">
                    <c:v>II*</c:v>
                  </c:pt>
                  <c:pt idx="2">
                    <c:v>III*</c:v>
                  </c:pt>
                  <c:pt idx="3">
                    <c:v>IV*</c:v>
                  </c:pt>
                  <c:pt idx="4">
                    <c:v>I*</c:v>
                  </c:pt>
                  <c:pt idx="5">
                    <c:v>II</c:v>
                  </c:pt>
                </c:lvl>
                <c:lvl>
                  <c:pt idx="0">
                    <c:v>2024</c:v>
                  </c:pt>
                  <c:pt idx="4">
                    <c:v>2025</c:v>
                  </c:pt>
                </c:lvl>
              </c:multiLvlStrCache>
            </c:multiLvlStrRef>
          </c:cat>
          <c:val>
            <c:numRef>
              <c:f>'D18'!$C$36:$H$36</c:f>
              <c:numCache>
                <c:formatCode>0.0</c:formatCode>
                <c:ptCount val="6"/>
                <c:pt idx="0">
                  <c:v>-40.487526555529911</c:v>
                </c:pt>
                <c:pt idx="1">
                  <c:v>-40.630983116102428</c:v>
                </c:pt>
                <c:pt idx="2">
                  <c:v>-41.937237597344605</c:v>
                </c:pt>
                <c:pt idx="3">
                  <c:v>-36.937551716066842</c:v>
                </c:pt>
                <c:pt idx="4">
                  <c:v>-39.022003603808301</c:v>
                </c:pt>
                <c:pt idx="5">
                  <c:v>-41.75706746968617</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'D18'!$B$37</c:f>
              <c:strCache>
                <c:ptCount val="1"/>
                <c:pt idx="0">
                  <c:v>Net IIP</c:v>
                </c:pt>
              </c:strCache>
            </c:strRef>
          </c:tx>
          <c:spPr>
            <a:ln w="28575" cap="rnd">
              <a:solidFill>
                <a:schemeClr val="tx1">
                  <a:lumMod val="50000"/>
                  <a:lumOff val="50000"/>
                </a:schemeClr>
              </a:solidFill>
              <a:round/>
            </a:ln>
            <a:effectLst/>
          </c:spPr>
          <c:marker>
            <c:symbol val="circle"/>
            <c:size val="5"/>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'D18'!$C$31:$H$32</c:f>
              <c:multiLvlStrCache>
                <c:ptCount val="6"/>
                <c:lvl>
                  <c:pt idx="0">
                    <c:v>I*</c:v>
                  </c:pt>
                  <c:pt idx="1">
                    <c:v>II*</c:v>
                  </c:pt>
                  <c:pt idx="2">
                    <c:v>III*</c:v>
                  </c:pt>
                  <c:pt idx="3">
                    <c:v>IV*</c:v>
                  </c:pt>
                  <c:pt idx="4">
                    <c:v>I*</c:v>
                  </c:pt>
                  <c:pt idx="5">
                    <c:v>II</c:v>
                  </c:pt>
                </c:lvl>
                <c:lvl>
                  <c:pt idx="0">
                    <c:v>2024</c:v>
                  </c:pt>
                  <c:pt idx="4">
                    <c:v>2025</c:v>
                  </c:pt>
                </c:lvl>
              </c:multiLvlStrCache>
            </c:multiLvlStrRef>
          </c:cat>
          <c:val>
            <c:numRef>
              <c:f>'D18'!$C$37:$H$37</c:f>
              <c:numCache>
                <c:formatCode>0.0</c:formatCode>
                <c:ptCount val="6"/>
                <c:pt idx="0">
                  <c:v>-34.478086682902251</c:v>
                </c:pt>
                <c:pt idx="1">
                  <c:v>-34.188900407127925</c:v>
                </c:pt>
                <c:pt idx="2">
                  <c:v>-35.484947971732232</c:v>
                </c:pt>
                <c:pt idx="3">
                  <c:v>-33.380219007379004</c:v>
                </c:pt>
                <c:pt idx="4">
                  <c:v>-35.556883421334781</c:v>
                </c:pt>
                <c:pt idx="5">
                  <c:v>-38.529313772220256</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
                <a:ea typeface="Cambria" panose="02040503050406030204" pitchFamily="18" charset="0"/>
                <a:cs typeface="+mn-cs"/>
              </a:defRPr>
            </a:pPr>
            <a:endParaRPr lang="ro-MD"/>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
                <a:ea typeface="Cambria" panose="02040503050406030204" pitchFamily="18" charset="0"/>
                <a:cs typeface="+mn-cs"/>
              </a:defRPr>
            </a:pPr>
            <a:endParaRPr lang="ro-MD"/>
          </a:p>
        </c:txPr>
        <c:crossAx val="572822896"/>
        <c:crosses val="autoZero"/>
        <c:crossBetween val="between"/>
        <c:majorUnit val="20"/>
      </c:valAx>
      <c:spPr>
        <a:noFill/>
        <a:ln>
          <a:noFill/>
        </a:ln>
        <a:effectLst/>
      </c:spPr>
    </c:plotArea>
    <c:legend>
      <c:legendPos val="r"/>
      <c:layout>
        <c:manualLayout>
          <c:xMode val="edge"/>
          <c:yMode val="edge"/>
          <c:x val="0.73594212002729364"/>
          <c:y val="0.10183514200509117"/>
          <c:w val="0.24755183456263291"/>
          <c:h val="0.7708053198048497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
          <a:ea typeface="Cambria" panose="02040503050406030204" pitchFamily="18" charset="0"/>
        </a:defRPr>
      </a:pPr>
      <a:endParaRPr lang="ro-MD"/>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369776494585368E-2"/>
          <c:y val="3.4457364947467456E-2"/>
          <c:w val="0.68162152733931269"/>
          <c:h val="0.87356052360444036"/>
        </c:manualLayout>
      </c:layout>
      <c:barChart>
        <c:barDir val="col"/>
        <c:grouping val="stacked"/>
        <c:varyColors val="0"/>
        <c:ser>
          <c:idx val="1"/>
          <c:order val="0"/>
          <c:tx>
            <c:strRef>
              <c:f>'D19'!$C$39</c:f>
              <c:strCache>
                <c:ptCount val="1"/>
                <c:pt idx="0">
                  <c:v>Direct investment</c:v>
                </c:pt>
              </c:strCache>
            </c:strRef>
          </c:tx>
          <c:spPr>
            <a:solidFill>
              <a:srgbClr val="B8917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'D19'!$D$37:$I$38</c:f>
              <c:multiLvlStrCache>
                <c:ptCount val="6"/>
                <c:lvl>
                  <c:pt idx="0">
                    <c:v>I*</c:v>
                  </c:pt>
                  <c:pt idx="1">
                    <c:v>II*</c:v>
                  </c:pt>
                  <c:pt idx="2">
                    <c:v>III*</c:v>
                  </c:pt>
                  <c:pt idx="3">
                    <c:v>IV*</c:v>
                  </c:pt>
                  <c:pt idx="4">
                    <c:v>I*</c:v>
                  </c:pt>
                  <c:pt idx="5">
                    <c:v>II</c:v>
                  </c:pt>
                </c:lvl>
                <c:lvl>
                  <c:pt idx="0">
                    <c:v>2024</c:v>
                  </c:pt>
                  <c:pt idx="4">
                    <c:v>2025</c:v>
                  </c:pt>
                </c:lvl>
              </c:multiLvlStrCache>
            </c:multiLvlStrRef>
          </c:cat>
          <c:val>
            <c:numRef>
              <c:f>'D19'!$D$39:$I$39</c:f>
              <c:numCache>
                <c:formatCode>0.0</c:formatCode>
                <c:ptCount val="6"/>
                <c:pt idx="0">
                  <c:v>5.59</c:v>
                </c:pt>
                <c:pt idx="1">
                  <c:v>6</c:v>
                </c:pt>
                <c:pt idx="2">
                  <c:v>6.1</c:v>
                </c:pt>
                <c:pt idx="3">
                  <c:v>6.62</c:v>
                </c:pt>
                <c:pt idx="4">
                  <c:v>7</c:v>
                </c:pt>
                <c:pt idx="5">
                  <c:v>6.7</c:v>
                </c:pt>
              </c:numCache>
            </c:numRef>
          </c:val>
          <c:extLst>
            <c:ext xmlns:c16="http://schemas.microsoft.com/office/drawing/2014/chart" uri="{C3380CC4-5D6E-409C-BE32-E72D297353CC}">
              <c16:uniqueId val="{00000000-1BDB-44F4-8A4B-9128F4F575A0}"/>
            </c:ext>
          </c:extLst>
        </c:ser>
        <c:ser>
          <c:idx val="2"/>
          <c:order val="1"/>
          <c:tx>
            <c:strRef>
              <c:f>'D19'!$C$40</c:f>
              <c:strCache>
                <c:ptCount val="1"/>
                <c:pt idx="0">
                  <c:v>Portfolio investment </c:v>
                </c:pt>
              </c:strCache>
            </c:strRef>
          </c:tx>
          <c:spPr>
            <a:solidFill>
              <a:srgbClr val="F79646">
                <a:lumMod val="50000"/>
              </a:srgbClr>
            </a:solidFill>
            <a:ln>
              <a:noFill/>
            </a:ln>
            <a:effectLst/>
          </c:spPr>
          <c:invertIfNegative val="0"/>
          <c:dLbls>
            <c:dLbl>
              <c:idx val="0"/>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C7-4C6C-B5B9-3A0339706439}"/>
                </c:ext>
              </c:extLst>
            </c:dLbl>
            <c:dLbl>
              <c:idx val="1"/>
              <c:layout>
                <c:manualLayout>
                  <c:x val="0"/>
                  <c:y val="-8.21777048651363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C7-4C6C-B5B9-3A0339706439}"/>
                </c:ext>
              </c:extLst>
            </c:dLbl>
            <c:dLbl>
              <c:idx val="2"/>
              <c:layout>
                <c:manualLayout>
                  <c:x val="1.8111123866539223E-3"/>
                  <c:y val="-1.09570273153514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C7-4C6C-B5B9-3A0339706439}"/>
                </c:ext>
              </c:extLst>
            </c:dLbl>
            <c:dLbl>
              <c:idx val="3"/>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C7-4C6C-B5B9-3A0339706439}"/>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'D19'!$D$37:$I$38</c:f>
              <c:multiLvlStrCache>
                <c:ptCount val="6"/>
                <c:lvl>
                  <c:pt idx="0">
                    <c:v>I*</c:v>
                  </c:pt>
                  <c:pt idx="1">
                    <c:v>II*</c:v>
                  </c:pt>
                  <c:pt idx="2">
                    <c:v>III*</c:v>
                  </c:pt>
                  <c:pt idx="3">
                    <c:v>IV*</c:v>
                  </c:pt>
                  <c:pt idx="4">
                    <c:v>I*</c:v>
                  </c:pt>
                  <c:pt idx="5">
                    <c:v>II</c:v>
                  </c:pt>
                </c:lvl>
                <c:lvl>
                  <c:pt idx="0">
                    <c:v>2024</c:v>
                  </c:pt>
                  <c:pt idx="4">
                    <c:v>2025</c:v>
                  </c:pt>
                </c:lvl>
              </c:multiLvlStrCache>
            </c:multiLvlStrRef>
          </c:cat>
          <c:val>
            <c:numRef>
              <c:f>'D19'!$D$40:$I$40</c:f>
              <c:numCache>
                <c:formatCode>0.0</c:formatCode>
                <c:ptCount val="6"/>
                <c:pt idx="0">
                  <c:v>0.34</c:v>
                </c:pt>
                <c:pt idx="1">
                  <c:v>0.3</c:v>
                </c:pt>
                <c:pt idx="2">
                  <c:v>0.3</c:v>
                </c:pt>
                <c:pt idx="3">
                  <c:v>1.26</c:v>
                </c:pt>
                <c:pt idx="4">
                  <c:v>1.6</c:v>
                </c:pt>
                <c:pt idx="5">
                  <c:v>1.5</c:v>
                </c:pt>
              </c:numCache>
            </c:numRef>
          </c:val>
          <c:extLst>
            <c:ext xmlns:c16="http://schemas.microsoft.com/office/drawing/2014/chart" uri="{C3380CC4-5D6E-409C-BE32-E72D297353CC}">
              <c16:uniqueId val="{00000001-1BDB-44F4-8A4B-9128F4F575A0}"/>
            </c:ext>
          </c:extLst>
        </c:ser>
        <c:ser>
          <c:idx val="3"/>
          <c:order val="2"/>
          <c:tx>
            <c:strRef>
              <c:f>'D19'!$C$41</c:f>
              <c:strCache>
                <c:ptCount val="1"/>
                <c:pt idx="0">
                  <c:v>Other investment</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'D19'!$D$37:$I$38</c:f>
              <c:multiLvlStrCache>
                <c:ptCount val="6"/>
                <c:lvl>
                  <c:pt idx="0">
                    <c:v>I*</c:v>
                  </c:pt>
                  <c:pt idx="1">
                    <c:v>II*</c:v>
                  </c:pt>
                  <c:pt idx="2">
                    <c:v>III*</c:v>
                  </c:pt>
                  <c:pt idx="3">
                    <c:v>IV*</c:v>
                  </c:pt>
                  <c:pt idx="4">
                    <c:v>I*</c:v>
                  </c:pt>
                  <c:pt idx="5">
                    <c:v>II</c:v>
                  </c:pt>
                </c:lvl>
                <c:lvl>
                  <c:pt idx="0">
                    <c:v>2024</c:v>
                  </c:pt>
                  <c:pt idx="4">
                    <c:v>2025</c:v>
                  </c:pt>
                </c:lvl>
              </c:multiLvlStrCache>
            </c:multiLvlStrRef>
          </c:cat>
          <c:val>
            <c:numRef>
              <c:f>'D19'!$D$41:$I$41</c:f>
              <c:numCache>
                <c:formatCode>0.0</c:formatCode>
                <c:ptCount val="6"/>
                <c:pt idx="0">
                  <c:v>24.28</c:v>
                </c:pt>
                <c:pt idx="1">
                  <c:v>23.69</c:v>
                </c:pt>
                <c:pt idx="2">
                  <c:v>21.6</c:v>
                </c:pt>
                <c:pt idx="3">
                  <c:v>22.25</c:v>
                </c:pt>
                <c:pt idx="4">
                  <c:v>22.2</c:v>
                </c:pt>
                <c:pt idx="5">
                  <c:v>20.100000000000001</c:v>
                </c:pt>
              </c:numCache>
            </c:numRef>
          </c:val>
          <c:extLst>
            <c:ext xmlns:c16="http://schemas.microsoft.com/office/drawing/2014/chart" uri="{C3380CC4-5D6E-409C-BE32-E72D297353CC}">
              <c16:uniqueId val="{00000002-1BDB-44F4-8A4B-9128F4F575A0}"/>
            </c:ext>
          </c:extLst>
        </c:ser>
        <c:ser>
          <c:idx val="4"/>
          <c:order val="3"/>
          <c:tx>
            <c:strRef>
              <c:f>'D19'!$C$42</c:f>
              <c:strCache>
                <c:ptCount val="1"/>
                <c:pt idx="0">
                  <c:v>Reserve assets</c:v>
                </c:pt>
              </c:strCache>
            </c:strRef>
          </c:tx>
          <c:spPr>
            <a:solidFill>
              <a:srgbClr val="774F27"/>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'D19'!$D$37:$I$38</c:f>
              <c:multiLvlStrCache>
                <c:ptCount val="6"/>
                <c:lvl>
                  <c:pt idx="0">
                    <c:v>I*</c:v>
                  </c:pt>
                  <c:pt idx="1">
                    <c:v>II*</c:v>
                  </c:pt>
                  <c:pt idx="2">
                    <c:v>III*</c:v>
                  </c:pt>
                  <c:pt idx="3">
                    <c:v>IV*</c:v>
                  </c:pt>
                  <c:pt idx="4">
                    <c:v>I*</c:v>
                  </c:pt>
                  <c:pt idx="5">
                    <c:v>II</c:v>
                  </c:pt>
                </c:lvl>
                <c:lvl>
                  <c:pt idx="0">
                    <c:v>2024</c:v>
                  </c:pt>
                  <c:pt idx="4">
                    <c:v>2025</c:v>
                  </c:pt>
                </c:lvl>
              </c:multiLvlStrCache>
            </c:multiLvlStrRef>
          </c:cat>
          <c:val>
            <c:numRef>
              <c:f>'D19'!$D$42:$I$42</c:f>
              <c:numCache>
                <c:formatCode>0.0</c:formatCode>
                <c:ptCount val="6"/>
                <c:pt idx="0">
                  <c:v>69.790000000000006</c:v>
                </c:pt>
                <c:pt idx="1">
                  <c:v>69.900000000000006</c:v>
                </c:pt>
                <c:pt idx="2">
                  <c:v>72</c:v>
                </c:pt>
                <c:pt idx="3">
                  <c:v>69.77</c:v>
                </c:pt>
                <c:pt idx="4">
                  <c:v>69.2</c:v>
                </c:pt>
                <c:pt idx="5">
                  <c:v>71.7</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'D19'!$D$37:$I$38</c:f>
              <c:multiLvlStrCache>
                <c:ptCount val="6"/>
                <c:lvl>
                  <c:pt idx="0">
                    <c:v>I*</c:v>
                  </c:pt>
                  <c:pt idx="1">
                    <c:v>II*</c:v>
                  </c:pt>
                  <c:pt idx="2">
                    <c:v>III*</c:v>
                  </c:pt>
                  <c:pt idx="3">
                    <c:v>IV*</c:v>
                  </c:pt>
                  <c:pt idx="4">
                    <c:v>I*</c:v>
                  </c:pt>
                  <c:pt idx="5">
                    <c:v>II</c:v>
                  </c:pt>
                </c:lvl>
                <c:lvl>
                  <c:pt idx="0">
                    <c:v>2024</c:v>
                  </c:pt>
                  <c:pt idx="4">
                    <c:v>2025</c:v>
                  </c:pt>
                </c:lvl>
              </c:multiLvlStrCache>
            </c:multiLvl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'D19'!$C$43</c:f>
              <c:strCache>
                <c:ptCount val="1"/>
                <c:pt idx="0">
                  <c:v>Other investment</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'D19'!$D$37:$I$38</c:f>
              <c:multiLvlStrCache>
                <c:ptCount val="6"/>
                <c:lvl>
                  <c:pt idx="0">
                    <c:v>I*</c:v>
                  </c:pt>
                  <c:pt idx="1">
                    <c:v>II*</c:v>
                  </c:pt>
                  <c:pt idx="2">
                    <c:v>III*</c:v>
                  </c:pt>
                  <c:pt idx="3">
                    <c:v>IV*</c:v>
                  </c:pt>
                  <c:pt idx="4">
                    <c:v>I*</c:v>
                  </c:pt>
                  <c:pt idx="5">
                    <c:v>II</c:v>
                  </c:pt>
                </c:lvl>
                <c:lvl>
                  <c:pt idx="0">
                    <c:v>2024</c:v>
                  </c:pt>
                  <c:pt idx="4">
                    <c:v>2025</c:v>
                  </c:pt>
                </c:lvl>
              </c:multiLvlStrCache>
            </c:multiLvlStrRef>
          </c:cat>
          <c:val>
            <c:numRef>
              <c:f>'D19'!$D$43:$I$43</c:f>
              <c:numCache>
                <c:formatCode>0.0</c:formatCode>
                <c:ptCount val="6"/>
                <c:pt idx="0">
                  <c:v>-59.9</c:v>
                </c:pt>
                <c:pt idx="1">
                  <c:v>-59.79</c:v>
                </c:pt>
                <c:pt idx="2">
                  <c:v>-59.7</c:v>
                </c:pt>
                <c:pt idx="3">
                  <c:v>-60.6</c:v>
                </c:pt>
                <c:pt idx="4">
                  <c:v>-60.8</c:v>
                </c:pt>
                <c:pt idx="5">
                  <c:v>-60.9</c:v>
                </c:pt>
              </c:numCache>
            </c:numRef>
          </c:val>
          <c:extLst>
            <c:ext xmlns:c16="http://schemas.microsoft.com/office/drawing/2014/chart" uri="{C3380CC4-5D6E-409C-BE32-E72D297353CC}">
              <c16:uniqueId val="{00000005-1BDB-44F4-8A4B-9128F4F575A0}"/>
            </c:ext>
          </c:extLst>
        </c:ser>
        <c:ser>
          <c:idx val="5"/>
          <c:order val="6"/>
          <c:tx>
            <c:strRef>
              <c:f>'D19'!$C$44</c:f>
              <c:strCache>
                <c:ptCount val="1"/>
                <c:pt idx="0">
                  <c:v>Direct investment</c:v>
                </c:pt>
              </c:strCache>
            </c:strRef>
          </c:tx>
          <c:spPr>
            <a:solidFill>
              <a:srgbClr val="B89176"/>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'D19'!$D$37:$I$38</c:f>
              <c:multiLvlStrCache>
                <c:ptCount val="6"/>
                <c:lvl>
                  <c:pt idx="0">
                    <c:v>I*</c:v>
                  </c:pt>
                  <c:pt idx="1">
                    <c:v>II*</c:v>
                  </c:pt>
                  <c:pt idx="2">
                    <c:v>III*</c:v>
                  </c:pt>
                  <c:pt idx="3">
                    <c:v>IV*</c:v>
                  </c:pt>
                  <c:pt idx="4">
                    <c:v>I*</c:v>
                  </c:pt>
                  <c:pt idx="5">
                    <c:v>II</c:v>
                  </c:pt>
                </c:lvl>
                <c:lvl>
                  <c:pt idx="0">
                    <c:v>2024</c:v>
                  </c:pt>
                  <c:pt idx="4">
                    <c:v>2025</c:v>
                  </c:pt>
                </c:lvl>
              </c:multiLvlStrCache>
            </c:multiLvlStrRef>
          </c:cat>
          <c:val>
            <c:numRef>
              <c:f>'D19'!$D$44:$I$44</c:f>
              <c:numCache>
                <c:formatCode>0.0</c:formatCode>
                <c:ptCount val="6"/>
                <c:pt idx="0">
                  <c:v>-39.9</c:v>
                </c:pt>
                <c:pt idx="1">
                  <c:v>-40</c:v>
                </c:pt>
                <c:pt idx="2">
                  <c:v>-40.1</c:v>
                </c:pt>
                <c:pt idx="3">
                  <c:v>-39.299999999999997</c:v>
                </c:pt>
                <c:pt idx="4">
                  <c:v>-39.1</c:v>
                </c:pt>
                <c:pt idx="5">
                  <c:v>-39.1</c:v>
                </c:pt>
              </c:numCache>
            </c:numRef>
          </c:val>
          <c:extLst>
            <c:ext xmlns:c16="http://schemas.microsoft.com/office/drawing/2014/chart" uri="{C3380CC4-5D6E-409C-BE32-E72D297353CC}">
              <c16:uniqueId val="{00000006-1BDB-44F4-8A4B-9128F4F575A0}"/>
            </c:ext>
          </c:extLst>
        </c:ser>
        <c:ser>
          <c:idx val="0"/>
          <c:order val="7"/>
          <c:tx>
            <c:strRef>
              <c:f>'D19'!$C$45</c:f>
              <c:strCache>
                <c:ptCount val="1"/>
                <c:pt idx="0">
                  <c:v>Portfolio investment</c:v>
                </c:pt>
              </c:strCache>
            </c:strRef>
          </c:tx>
          <c:spPr>
            <a:solidFill>
              <a:srgbClr val="F79646">
                <a:lumMod val="50000"/>
              </a:srgbClr>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0-0830-4C4E-B276-3EE9EAD2B745}"/>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'D19'!$D$37:$I$38</c:f>
              <c:multiLvlStrCache>
                <c:ptCount val="6"/>
                <c:lvl>
                  <c:pt idx="0">
                    <c:v>I*</c:v>
                  </c:pt>
                  <c:pt idx="1">
                    <c:v>II*</c:v>
                  </c:pt>
                  <c:pt idx="2">
                    <c:v>III*</c:v>
                  </c:pt>
                  <c:pt idx="3">
                    <c:v>IV*</c:v>
                  </c:pt>
                  <c:pt idx="4">
                    <c:v>I*</c:v>
                  </c:pt>
                  <c:pt idx="5">
                    <c:v>II</c:v>
                  </c:pt>
                </c:lvl>
                <c:lvl>
                  <c:pt idx="0">
                    <c:v>2024</c:v>
                  </c:pt>
                  <c:pt idx="4">
                    <c:v>2025</c:v>
                  </c:pt>
                </c:lvl>
              </c:multiLvlStrCache>
            </c:multiLvlStrRef>
          </c:cat>
          <c:val>
            <c:numRef>
              <c:f>'D19'!$D$45:$I$45</c:f>
              <c:numCache>
                <c:formatCode>0.0</c:formatCode>
                <c:ptCount val="6"/>
                <c:pt idx="0">
                  <c:v>-0.2</c:v>
                </c:pt>
                <c:pt idx="1">
                  <c:v>-0.2</c:v>
                </c:pt>
                <c:pt idx="2">
                  <c:v>-0.2</c:v>
                </c:pt>
                <c:pt idx="3">
                  <c:v>-0.1</c:v>
                </c:pt>
                <c:pt idx="4">
                  <c:v>-0.1</c:v>
                </c:pt>
                <c:pt idx="5">
                  <c:v>0</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no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RO"/>
                  <a:t> </a:t>
                </a:r>
                <a:r>
                  <a:rPr lang="en-US"/>
                  <a:t>Liabilities</a:t>
                </a:r>
                <a:r>
                  <a:rPr lang="ro-RO"/>
                  <a:t>                      </a:t>
                </a:r>
                <a:r>
                  <a:rPr lang="en-US"/>
                  <a:t>                                                          </a:t>
                </a:r>
                <a:r>
                  <a:rPr lang="ro-RO"/>
                  <a:t> </a:t>
                </a:r>
                <a:r>
                  <a:rPr lang="en-US"/>
                  <a:t>Assets</a:t>
                </a:r>
              </a:p>
            </c:rich>
          </c:tx>
          <c:layout>
            <c:manualLayout>
              <c:xMode val="edge"/>
              <c:yMode val="edge"/>
              <c:x val="1.7277227556440233E-2"/>
              <c:y val="0.1501679897120369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0.80835067559482288"/>
          <c:y val="0.2268140863119629"/>
          <c:w val="0.17636926333935155"/>
          <c:h val="0.5498108113544476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6252548636106814E-2"/>
          <c:w val="0.66169702751024351"/>
          <c:h val="0.72414410339699709"/>
        </c:manualLayout>
      </c:layout>
      <c:areaChart>
        <c:grouping val="standard"/>
        <c:varyColors val="0"/>
        <c:ser>
          <c:idx val="4"/>
          <c:order val="4"/>
          <c:tx>
            <c:strRef>
              <c:f>'D20'!$B$43</c:f>
              <c:strCache>
                <c:ptCount val="1"/>
                <c:pt idx="0">
                  <c:v>100-150% of (30%STD + 15%OL + 5%M2 + 5%eX)</c:v>
                </c:pt>
              </c:strCache>
            </c:strRef>
          </c:tx>
          <c:spPr>
            <a:solidFill>
              <a:schemeClr val="bg1">
                <a:lumMod val="65000"/>
              </a:schemeClr>
            </a:solidFill>
            <a:ln w="28575">
              <a:noFill/>
            </a:ln>
          </c:spPr>
          <c:cat>
            <c:multiLvlStrRef>
              <c:f>'D20'!$C$36:$H$37</c:f>
              <c:multiLvlStrCache>
                <c:ptCount val="6"/>
                <c:lvl>
                  <c:pt idx="0">
                    <c:v>I*</c:v>
                  </c:pt>
                  <c:pt idx="1">
                    <c:v>II*</c:v>
                  </c:pt>
                  <c:pt idx="2">
                    <c:v>III*</c:v>
                  </c:pt>
                  <c:pt idx="3">
                    <c:v>IV*</c:v>
                  </c:pt>
                  <c:pt idx="4">
                    <c:v>I*</c:v>
                  </c:pt>
                  <c:pt idx="5">
                    <c:v>II</c:v>
                  </c:pt>
                </c:lvl>
                <c:lvl>
                  <c:pt idx="0">
                    <c:v>2024</c:v>
                  </c:pt>
                  <c:pt idx="4">
                    <c:v>2025</c:v>
                  </c:pt>
                </c:lvl>
              </c:multiLvlStrCache>
            </c:multiLvlStrRef>
          </c:cat>
          <c:val>
            <c:numRef>
              <c:f>'D20'!$C$43:$H$43</c:f>
              <c:numCache>
                <c:formatCode>0.00</c:formatCode>
                <c:ptCount val="6"/>
                <c:pt idx="0">
                  <c:v>3917.1286249867749</c:v>
                </c:pt>
                <c:pt idx="1">
                  <c:v>3849.3275497119912</c:v>
                </c:pt>
                <c:pt idx="2">
                  <c:v>4002.7855170703847</c:v>
                </c:pt>
                <c:pt idx="3">
                  <c:v>3937.964512763795</c:v>
                </c:pt>
                <c:pt idx="4">
                  <c:v>4079.140066523054</c:v>
                </c:pt>
                <c:pt idx="5">
                  <c:v>4269.9682317298157</c:v>
                </c:pt>
              </c:numCache>
            </c:numRef>
          </c:val>
          <c:extLst>
            <c:ext xmlns:c16="http://schemas.microsoft.com/office/drawing/2014/chart" uri="{C3380CC4-5D6E-409C-BE32-E72D297353CC}">
              <c16:uniqueId val="{00000001-FA67-48E5-9A47-5E237A6AF270}"/>
            </c:ext>
          </c:extLst>
        </c:ser>
        <c:ser>
          <c:idx val="5"/>
          <c:order val="5"/>
          <c:tx>
            <c:strRef>
              <c:f>'D20'!$B$42</c:f>
              <c:strCache>
                <c:ptCount val="1"/>
                <c:pt idx="0">
                  <c:v>100% of (30%STD + 15%OL + 5%M2 + 5%eX)</c:v>
                </c:pt>
              </c:strCache>
            </c:strRef>
          </c:tx>
          <c:spPr>
            <a:solidFill>
              <a:schemeClr val="bg1"/>
            </a:solidFill>
            <a:ln w="28575">
              <a:noFill/>
            </a:ln>
          </c:spPr>
          <c:cat>
            <c:multiLvlStrRef>
              <c:f>'D20'!$C$36:$H$37</c:f>
              <c:multiLvlStrCache>
                <c:ptCount val="6"/>
                <c:lvl>
                  <c:pt idx="0">
                    <c:v>I*</c:v>
                  </c:pt>
                  <c:pt idx="1">
                    <c:v>II*</c:v>
                  </c:pt>
                  <c:pt idx="2">
                    <c:v>III*</c:v>
                  </c:pt>
                  <c:pt idx="3">
                    <c:v>IV*</c:v>
                  </c:pt>
                  <c:pt idx="4">
                    <c:v>I*</c:v>
                  </c:pt>
                  <c:pt idx="5">
                    <c:v>II</c:v>
                  </c:pt>
                </c:lvl>
                <c:lvl>
                  <c:pt idx="0">
                    <c:v>2024</c:v>
                  </c:pt>
                  <c:pt idx="4">
                    <c:v>2025</c:v>
                  </c:pt>
                </c:lvl>
              </c:multiLvlStrCache>
            </c:multiLvlStrRef>
          </c:cat>
          <c:val>
            <c:numRef>
              <c:f>'D20'!$C$42:$H$42</c:f>
              <c:numCache>
                <c:formatCode>0.00</c:formatCode>
                <c:ptCount val="6"/>
                <c:pt idx="0">
                  <c:v>2611.4190833245166</c:v>
                </c:pt>
                <c:pt idx="1">
                  <c:v>2566.2183664746608</c:v>
                </c:pt>
                <c:pt idx="2">
                  <c:v>2668.5236780469231</c:v>
                </c:pt>
                <c:pt idx="3">
                  <c:v>2625.3096751758635</c:v>
                </c:pt>
                <c:pt idx="4">
                  <c:v>2719.4267110153692</c:v>
                </c:pt>
                <c:pt idx="5">
                  <c:v>2846.645487819877</c:v>
                </c:pt>
              </c:numCache>
            </c:numRef>
          </c:val>
          <c:extLst>
            <c:ext xmlns:c16="http://schemas.microsoft.com/office/drawing/2014/chart" uri="{C3380CC4-5D6E-409C-BE32-E72D297353CC}">
              <c16:uniqueId val="{00000000-FA67-48E5-9A47-5E237A6AF270}"/>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'D20'!$B$38</c:f>
              <c:strCache>
                <c:ptCount val="1"/>
                <c:pt idx="0">
                  <c:v>Reserve assets</c:v>
                </c:pt>
              </c:strCache>
            </c:strRef>
          </c:tx>
          <c:spPr>
            <a:solidFill>
              <a:srgbClr val="EDDBD1"/>
            </a:solidFill>
            <a:ln w="25400">
              <a:noFill/>
            </a:ln>
          </c:spPr>
          <c:invertIfNegative val="0"/>
          <c:dLbls>
            <c:numFmt formatCode="#,##0.00" sourceLinked="0"/>
            <c:spPr>
              <a:solidFill>
                <a:schemeClr val="bg1">
                  <a:lumMod val="95000"/>
                </a:schemeClr>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'D20'!$C$36:$H$37</c:f>
              <c:multiLvlStrCache>
                <c:ptCount val="6"/>
                <c:lvl>
                  <c:pt idx="0">
                    <c:v>I*</c:v>
                  </c:pt>
                  <c:pt idx="1">
                    <c:v>II*</c:v>
                  </c:pt>
                  <c:pt idx="2">
                    <c:v>III*</c:v>
                  </c:pt>
                  <c:pt idx="3">
                    <c:v>IV*</c:v>
                  </c:pt>
                  <c:pt idx="4">
                    <c:v>I*</c:v>
                  </c:pt>
                  <c:pt idx="5">
                    <c:v>II</c:v>
                  </c:pt>
                </c:lvl>
                <c:lvl>
                  <c:pt idx="0">
                    <c:v>2024</c:v>
                  </c:pt>
                  <c:pt idx="4">
                    <c:v>2025</c:v>
                  </c:pt>
                </c:lvl>
              </c:multiLvlStrCache>
            </c:multiLvlStrRef>
          </c:cat>
          <c:val>
            <c:numRef>
              <c:f>'D20'!$C$38:$H$38</c:f>
              <c:numCache>
                <c:formatCode>0.00</c:formatCode>
                <c:ptCount val="6"/>
                <c:pt idx="0">
                  <c:v>5393.2273255171003</c:v>
                </c:pt>
                <c:pt idx="1">
                  <c:v>5288.6071825859999</c:v>
                </c:pt>
                <c:pt idx="2">
                  <c:v>5681.851385120699</c:v>
                </c:pt>
                <c:pt idx="3">
                  <c:v>5483.5724689748995</c:v>
                </c:pt>
                <c:pt idx="4">
                  <c:v>5441.8017023961002</c:v>
                </c:pt>
                <c:pt idx="5">
                  <c:v>5938.2464651392993</c:v>
                </c:pt>
              </c:numCache>
            </c:numRef>
          </c:val>
          <c:extLst>
            <c:ext xmlns:c16="http://schemas.microsoft.com/office/drawing/2014/chart" uri="{C3380CC4-5D6E-409C-BE32-E72D297353CC}">
              <c16:uniqueId val="{00000002-FA67-48E5-9A47-5E237A6AF270}"/>
            </c:ext>
          </c:extLst>
        </c:ser>
        <c:dLbls>
          <c:showLegendKey val="0"/>
          <c:showVal val="0"/>
          <c:showCatName val="0"/>
          <c:showSerName val="0"/>
          <c:showPercent val="0"/>
          <c:showBubbleSize val="0"/>
        </c:dLbls>
        <c:gapWidth val="80"/>
        <c:axId val="96833920"/>
        <c:axId val="96835840"/>
      </c:barChart>
      <c:lineChart>
        <c:grouping val="standard"/>
        <c:varyColors val="0"/>
        <c:ser>
          <c:idx val="1"/>
          <c:order val="1"/>
          <c:tx>
            <c:strRef>
              <c:f>'D20'!$B$39</c:f>
              <c:strCache>
                <c:ptCount val="1"/>
                <c:pt idx="0">
                  <c:v>3 months of actual imports of goods and services</c:v>
                </c:pt>
              </c:strCache>
            </c:strRef>
          </c:tx>
          <c:spPr>
            <a:ln w="28575">
              <a:noFill/>
            </a:ln>
          </c:spPr>
          <c:marker>
            <c:symbol val="circle"/>
            <c:size val="8"/>
            <c:spPr>
              <a:solidFill>
                <a:srgbClr val="695B57"/>
              </a:solidFill>
              <a:ln>
                <a:solidFill>
                  <a:schemeClr val="tx1"/>
                </a:solidFill>
                <a:prstDash val="solid"/>
              </a:ln>
            </c:spPr>
          </c:marker>
          <c:cat>
            <c:multiLvlStrRef>
              <c:f>'D20'!$C$36:$H$37</c:f>
              <c:multiLvlStrCache>
                <c:ptCount val="6"/>
                <c:lvl>
                  <c:pt idx="0">
                    <c:v>I*</c:v>
                  </c:pt>
                  <c:pt idx="1">
                    <c:v>II*</c:v>
                  </c:pt>
                  <c:pt idx="2">
                    <c:v>III*</c:v>
                  </c:pt>
                  <c:pt idx="3">
                    <c:v>IV*</c:v>
                  </c:pt>
                  <c:pt idx="4">
                    <c:v>I*</c:v>
                  </c:pt>
                  <c:pt idx="5">
                    <c:v>II</c:v>
                  </c:pt>
                </c:lvl>
                <c:lvl>
                  <c:pt idx="0">
                    <c:v>2024</c:v>
                  </c:pt>
                  <c:pt idx="4">
                    <c:v>2025</c:v>
                  </c:pt>
                </c:lvl>
              </c:multiLvlStrCache>
            </c:multiLvlStrRef>
          </c:cat>
          <c:val>
            <c:numRef>
              <c:f>'D20'!$C$39:$H$39</c:f>
              <c:numCache>
                <c:formatCode>0.00</c:formatCode>
                <c:ptCount val="6"/>
                <c:pt idx="0">
                  <c:v>2401.7889545075004</c:v>
                </c:pt>
                <c:pt idx="1">
                  <c:v>2473.4676414600003</c:v>
                </c:pt>
                <c:pt idx="2">
                  <c:v>2532.0027011025004</c:v>
                </c:pt>
                <c:pt idx="3">
                  <c:v>2607.6394441550001</c:v>
                </c:pt>
                <c:pt idx="4">
                  <c:v>2733.0903155725</c:v>
                </c:pt>
                <c:pt idx="5">
                  <c:v>2834.3910157350001</c:v>
                </c:pt>
              </c:numCache>
            </c:numRef>
          </c:val>
          <c:smooth val="0"/>
          <c:extLst>
            <c:ext xmlns:c16="http://schemas.microsoft.com/office/drawing/2014/chart" uri="{C3380CC4-5D6E-409C-BE32-E72D297353CC}">
              <c16:uniqueId val="{00000003-FA67-48E5-9A47-5E237A6AF270}"/>
            </c:ext>
          </c:extLst>
        </c:ser>
        <c:ser>
          <c:idx val="2"/>
          <c:order val="2"/>
          <c:tx>
            <c:strRef>
              <c:f>'D20'!$B$40</c:f>
              <c:strCache>
                <c:ptCount val="1"/>
                <c:pt idx="0">
                  <c:v>100% of short-term external debt</c:v>
                </c:pt>
              </c:strCache>
            </c:strRef>
          </c:tx>
          <c:spPr>
            <a:ln w="28575">
              <a:noFill/>
            </a:ln>
          </c:spPr>
          <c:marker>
            <c:symbol val="circle"/>
            <c:size val="8"/>
            <c:spPr>
              <a:solidFill>
                <a:srgbClr val="B1876B"/>
              </a:solidFill>
              <a:ln>
                <a:solidFill>
                  <a:schemeClr val="accent6">
                    <a:lumMod val="50000"/>
                  </a:schemeClr>
                </a:solidFill>
                <a:prstDash val="solid"/>
              </a:ln>
            </c:spPr>
          </c:marker>
          <c:cat>
            <c:multiLvlStrRef>
              <c:f>'D20'!$C$36:$H$37</c:f>
              <c:multiLvlStrCache>
                <c:ptCount val="6"/>
                <c:lvl>
                  <c:pt idx="0">
                    <c:v>I*</c:v>
                  </c:pt>
                  <c:pt idx="1">
                    <c:v>II*</c:v>
                  </c:pt>
                  <c:pt idx="2">
                    <c:v>III*</c:v>
                  </c:pt>
                  <c:pt idx="3">
                    <c:v>IV*</c:v>
                  </c:pt>
                  <c:pt idx="4">
                    <c:v>I*</c:v>
                  </c:pt>
                  <c:pt idx="5">
                    <c:v>II</c:v>
                  </c:pt>
                </c:lvl>
                <c:lvl>
                  <c:pt idx="0">
                    <c:v>2024</c:v>
                  </c:pt>
                  <c:pt idx="4">
                    <c:v>2025</c:v>
                  </c:pt>
                </c:lvl>
              </c:multiLvlStrCache>
            </c:multiLvlStrRef>
          </c:cat>
          <c:val>
            <c:numRef>
              <c:f>'D20'!$C$40:$H$40</c:f>
              <c:numCache>
                <c:formatCode>0.00</c:formatCode>
                <c:ptCount val="6"/>
                <c:pt idx="0">
                  <c:v>3925.8599999999992</c:v>
                </c:pt>
                <c:pt idx="1">
                  <c:v>3803.59</c:v>
                </c:pt>
                <c:pt idx="2">
                  <c:v>3875.3999999999996</c:v>
                </c:pt>
                <c:pt idx="3">
                  <c:v>3632.55</c:v>
                </c:pt>
                <c:pt idx="4">
                  <c:v>3862.7700000000004</c:v>
                </c:pt>
                <c:pt idx="5">
                  <c:v>3844.7</c:v>
                </c:pt>
              </c:numCache>
            </c:numRef>
          </c:val>
          <c:smooth val="0"/>
          <c:extLst>
            <c:ext xmlns:c16="http://schemas.microsoft.com/office/drawing/2014/chart" uri="{C3380CC4-5D6E-409C-BE32-E72D297353CC}">
              <c16:uniqueId val="{00000004-FA67-48E5-9A47-5E237A6AF270}"/>
            </c:ext>
          </c:extLst>
        </c:ser>
        <c:ser>
          <c:idx val="3"/>
          <c:order val="3"/>
          <c:tx>
            <c:strRef>
              <c:f>'D20'!$B$41</c:f>
              <c:strCache>
                <c:ptCount val="1"/>
                <c:pt idx="0">
                  <c:v>20% of M2</c:v>
                </c:pt>
              </c:strCache>
            </c:strRef>
          </c:tx>
          <c:spPr>
            <a:ln w="28575">
              <a:noFill/>
            </a:ln>
          </c:spPr>
          <c:marker>
            <c:symbol val="circle"/>
            <c:size val="8"/>
            <c:spPr>
              <a:solidFill>
                <a:schemeClr val="bg1"/>
              </a:solidFill>
              <a:ln>
                <a:solidFill>
                  <a:schemeClr val="tx2">
                    <a:lumMod val="50000"/>
                  </a:schemeClr>
                </a:solidFill>
              </a:ln>
            </c:spPr>
          </c:marker>
          <c:cat>
            <c:multiLvlStrRef>
              <c:f>'D20'!$C$36:$H$37</c:f>
              <c:multiLvlStrCache>
                <c:ptCount val="6"/>
                <c:lvl>
                  <c:pt idx="0">
                    <c:v>I*</c:v>
                  </c:pt>
                  <c:pt idx="1">
                    <c:v>II*</c:v>
                  </c:pt>
                  <c:pt idx="2">
                    <c:v>III*</c:v>
                  </c:pt>
                  <c:pt idx="3">
                    <c:v>IV*</c:v>
                  </c:pt>
                  <c:pt idx="4">
                    <c:v>I*</c:v>
                  </c:pt>
                  <c:pt idx="5">
                    <c:v>II</c:v>
                  </c:pt>
                </c:lvl>
                <c:lvl>
                  <c:pt idx="0">
                    <c:v>2024</c:v>
                  </c:pt>
                  <c:pt idx="4">
                    <c:v>2025</c:v>
                  </c:pt>
                </c:lvl>
              </c:multiLvlStrCache>
            </c:multiLvlStrRef>
          </c:cat>
          <c:val>
            <c:numRef>
              <c:f>'D20'!$C$41:$H$41</c:f>
              <c:numCache>
                <c:formatCode>0.00</c:formatCode>
                <c:ptCount val="6"/>
                <c:pt idx="0">
                  <c:v>1281.0158176016866</c:v>
                </c:pt>
                <c:pt idx="1">
                  <c:v>1310.6299954821043</c:v>
                </c:pt>
                <c:pt idx="2">
                  <c:v>1403.4068292682928</c:v>
                </c:pt>
                <c:pt idx="3">
                  <c:v>1365.6854500489744</c:v>
                </c:pt>
                <c:pt idx="4">
                  <c:v>1421.0944590034962</c:v>
                </c:pt>
                <c:pt idx="5">
                  <c:v>1584.6258131915097</c:v>
                </c:pt>
              </c:numCache>
            </c:numRef>
          </c:val>
          <c:smooth val="0"/>
          <c:extLst>
            <c:ext xmlns:c16="http://schemas.microsoft.com/office/drawing/2014/chart" uri="{C3380CC4-5D6E-409C-BE32-E72D297353CC}">
              <c16:uniqueId val="{00000005-FA67-48E5-9A47-5E237A6AF270}"/>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o-MD"/>
          </a:p>
        </c:txPr>
        <c:crossAx val="96835840"/>
        <c:crosses val="autoZero"/>
        <c:auto val="1"/>
        <c:lblAlgn val="ctr"/>
        <c:lblOffset val="100"/>
        <c:tickLblSkip val="1"/>
        <c:tickMarkSkip val="1"/>
        <c:noMultiLvlLbl val="0"/>
      </c:catAx>
      <c:valAx>
        <c:axId val="96835840"/>
        <c:scaling>
          <c:orientation val="minMax"/>
          <c:max val="60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96833920"/>
        <c:crosses val="autoZero"/>
        <c:crossBetween val="between"/>
        <c:majorUnit val="1000"/>
      </c:valAx>
      <c:spPr>
        <a:noFill/>
        <a:ln w="25400">
          <a:noFill/>
        </a:ln>
      </c:spPr>
    </c:plotArea>
    <c:legend>
      <c:legendPos val="r"/>
      <c:legendEntry>
        <c:idx val="0"/>
        <c:delete val="1"/>
      </c:legendEntry>
      <c:layout>
        <c:manualLayout>
          <c:xMode val="edge"/>
          <c:yMode val="edge"/>
          <c:x val="0.73597507537912699"/>
          <c:y val="4.0130753890750583E-3"/>
          <c:w val="0.25608675642430989"/>
          <c:h val="0.94621492156822429"/>
        </c:manualLayout>
      </c:layout>
      <c:overlay val="0"/>
      <c:spPr>
        <a:noFill/>
        <a:ln w="25400">
          <a:noFill/>
        </a:ln>
      </c:spPr>
    </c:legend>
    <c:plotVisOnly val="1"/>
    <c:dispBlanksAs val="gap"/>
    <c:showDLblsOverMax val="0"/>
  </c:chart>
  <c:spPr>
    <a:solidFill>
      <a:schemeClr val="bg1">
        <a:lumMod val="95000"/>
      </a:schemeClr>
    </a:solidFill>
    <a:ln w="3175">
      <a:noFill/>
      <a:prstDash val="solid"/>
    </a:ln>
  </c:spPr>
  <c:txPr>
    <a:bodyPr/>
    <a:lstStyle/>
    <a:p>
      <a:pPr>
        <a:defRPr sz="900" b="0" i="0" u="none" strike="noStrike" baseline="0">
          <a:solidFill>
            <a:srgbClr val="000000"/>
          </a:solidFill>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MD"/>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56967266262211E-2"/>
          <c:y val="6.3583511598532455E-2"/>
          <c:w val="0.90856330222585657"/>
          <c:h val="0.68285204942451461"/>
        </c:manualLayout>
      </c:layout>
      <c:lineChart>
        <c:grouping val="standard"/>
        <c:varyColors val="0"/>
        <c:ser>
          <c:idx val="0"/>
          <c:order val="0"/>
          <c:tx>
            <c:strRef>
              <c:f>'D21'!$B$33</c:f>
              <c:strCache>
                <c:ptCount val="1"/>
                <c:pt idx="0">
                  <c:v>EU</c:v>
                </c:pt>
              </c:strCache>
            </c:strRef>
          </c:tx>
          <c:spPr>
            <a:ln w="28575" cap="rnd">
              <a:solidFill>
                <a:schemeClr val="accent2">
                  <a:lumMod val="50000"/>
                </a:schemeClr>
              </a:solidFill>
              <a:round/>
            </a:ln>
            <a:effectLst/>
          </c:spPr>
          <c:marker>
            <c:symbol val="diamond"/>
            <c:size val="5"/>
            <c:spPr>
              <a:solidFill>
                <a:schemeClr val="accent2">
                  <a:lumMod val="50000"/>
                </a:schemeClr>
              </a:solidFill>
              <a:ln w="9525">
                <a:solidFill>
                  <a:schemeClr val="accent2">
                    <a:lumMod val="50000"/>
                  </a:schemeClr>
                </a:solidFill>
              </a:ln>
              <a:effectLst/>
            </c:spPr>
          </c:marker>
          <c:dLbls>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'D21'!$C$31:$H$32</c:f>
              <c:multiLvlStrCache>
                <c:ptCount val="6"/>
                <c:lvl>
                  <c:pt idx="0">
                    <c:v>I*</c:v>
                  </c:pt>
                  <c:pt idx="1">
                    <c:v>II*</c:v>
                  </c:pt>
                  <c:pt idx="2">
                    <c:v>III*</c:v>
                  </c:pt>
                  <c:pt idx="3">
                    <c:v>IV*</c:v>
                  </c:pt>
                  <c:pt idx="4">
                    <c:v>I*</c:v>
                  </c:pt>
                  <c:pt idx="5">
                    <c:v>II</c:v>
                  </c:pt>
                </c:lvl>
                <c:lvl>
                  <c:pt idx="0">
                    <c:v>2024</c:v>
                  </c:pt>
                  <c:pt idx="4">
                    <c:v>2025</c:v>
                  </c:pt>
                </c:lvl>
              </c:multiLvlStrCache>
            </c:multiLvlStrRef>
          </c:cat>
          <c:val>
            <c:numRef>
              <c:f>'D21'!$C$33:$H$33</c:f>
              <c:numCache>
                <c:formatCode>#,##0.00</c:formatCode>
                <c:ptCount val="6"/>
                <c:pt idx="0">
                  <c:v>3005.8310646509085</c:v>
                </c:pt>
                <c:pt idx="1">
                  <c:v>3010.5040357459088</c:v>
                </c:pt>
                <c:pt idx="2">
                  <c:v>3253.7717633235297</c:v>
                </c:pt>
                <c:pt idx="3">
                  <c:v>3091.383072022395</c:v>
                </c:pt>
                <c:pt idx="4">
                  <c:v>3183.1881679956796</c:v>
                </c:pt>
                <c:pt idx="5">
                  <c:v>3521.7642393191177</c:v>
                </c:pt>
              </c:numCache>
            </c:numRef>
          </c:val>
          <c:smooth val="0"/>
          <c:extLst>
            <c:ext xmlns:c16="http://schemas.microsoft.com/office/drawing/2014/chart" uri="{C3380CC4-5D6E-409C-BE32-E72D297353CC}">
              <c16:uniqueId val="{00000000-BE09-4361-8CA1-476091CE1196}"/>
            </c:ext>
          </c:extLst>
        </c:ser>
        <c:ser>
          <c:idx val="1"/>
          <c:order val="1"/>
          <c:tx>
            <c:strRef>
              <c:f>'D21'!$B$34</c:f>
              <c:strCache>
                <c:ptCount val="1"/>
                <c:pt idx="0">
                  <c:v>Other countries</c:v>
                </c:pt>
              </c:strCache>
            </c:strRef>
          </c:tx>
          <c:spPr>
            <a:ln w="28575" cap="rnd">
              <a:solidFill>
                <a:srgbClr val="582808"/>
              </a:solidFill>
              <a:round/>
            </a:ln>
            <a:effectLst/>
          </c:spPr>
          <c:marker>
            <c:symbol val="triangle"/>
            <c:size val="5"/>
            <c:spPr>
              <a:solidFill>
                <a:srgbClr val="582808"/>
              </a:solidFill>
              <a:ln w="9525">
                <a:solidFill>
                  <a:srgbClr val="582808"/>
                </a:solidFill>
              </a:ln>
              <a:effectLst/>
            </c:spPr>
          </c:marker>
          <c:dLbls>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'D21'!$C$31:$H$32</c:f>
              <c:multiLvlStrCache>
                <c:ptCount val="6"/>
                <c:lvl>
                  <c:pt idx="0">
                    <c:v>I*</c:v>
                  </c:pt>
                  <c:pt idx="1">
                    <c:v>II*</c:v>
                  </c:pt>
                  <c:pt idx="2">
                    <c:v>III*</c:v>
                  </c:pt>
                  <c:pt idx="3">
                    <c:v>IV*</c:v>
                  </c:pt>
                  <c:pt idx="4">
                    <c:v>I*</c:v>
                  </c:pt>
                  <c:pt idx="5">
                    <c:v>II</c:v>
                  </c:pt>
                </c:lvl>
                <c:lvl>
                  <c:pt idx="0">
                    <c:v>2024</c:v>
                  </c:pt>
                  <c:pt idx="4">
                    <c:v>2025</c:v>
                  </c:pt>
                </c:lvl>
              </c:multiLvlStrCache>
            </c:multiLvlStrRef>
          </c:cat>
          <c:val>
            <c:numRef>
              <c:f>'D21'!$C$34:$H$34</c:f>
              <c:numCache>
                <c:formatCode>#,##0.00</c:formatCode>
                <c:ptCount val="6"/>
                <c:pt idx="0">
                  <c:v>567.60792931528556</c:v>
                </c:pt>
                <c:pt idx="1">
                  <c:v>547.80613551308363</c:v>
                </c:pt>
                <c:pt idx="2">
                  <c:v>588.03587335504164</c:v>
                </c:pt>
                <c:pt idx="3">
                  <c:v>529.69505239576506</c:v>
                </c:pt>
                <c:pt idx="4">
                  <c:v>568.80801327021902</c:v>
                </c:pt>
                <c:pt idx="5">
                  <c:v>613.31267797618659</c:v>
                </c:pt>
              </c:numCache>
            </c:numRef>
          </c:val>
          <c:smooth val="0"/>
          <c:extLst>
            <c:ext xmlns:c16="http://schemas.microsoft.com/office/drawing/2014/chart" uri="{C3380CC4-5D6E-409C-BE32-E72D297353CC}">
              <c16:uniqueId val="{00000001-BE09-4361-8CA1-476091CE1196}"/>
            </c:ext>
          </c:extLst>
        </c:ser>
        <c:ser>
          <c:idx val="2"/>
          <c:order val="2"/>
          <c:tx>
            <c:strRef>
              <c:f>'D21'!$B$35</c:f>
              <c:strCache>
                <c:ptCount val="1"/>
                <c:pt idx="0">
                  <c:v>CIS</c:v>
                </c:pt>
              </c:strCache>
            </c:strRef>
          </c:tx>
          <c:spPr>
            <a:ln w="28575" cap="rnd">
              <a:solidFill>
                <a:srgbClr val="B1876B"/>
              </a:solidFill>
              <a:round/>
            </a:ln>
            <a:effectLst/>
          </c:spPr>
          <c:marker>
            <c:symbol val="square"/>
            <c:size val="5"/>
            <c:spPr>
              <a:solidFill>
                <a:srgbClr val="B1876B"/>
              </a:solidFill>
              <a:ln w="9525">
                <a:solidFill>
                  <a:srgbClr val="B1876B"/>
                </a:solidFill>
              </a:ln>
              <a:effectLst/>
            </c:spPr>
          </c:marker>
          <c:dLbls>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'D21'!$C$31:$H$32</c:f>
              <c:multiLvlStrCache>
                <c:ptCount val="6"/>
                <c:lvl>
                  <c:pt idx="0">
                    <c:v>I*</c:v>
                  </c:pt>
                  <c:pt idx="1">
                    <c:v>II*</c:v>
                  </c:pt>
                  <c:pt idx="2">
                    <c:v>III*</c:v>
                  </c:pt>
                  <c:pt idx="3">
                    <c:v>IV*</c:v>
                  </c:pt>
                  <c:pt idx="4">
                    <c:v>I*</c:v>
                  </c:pt>
                  <c:pt idx="5">
                    <c:v>II</c:v>
                  </c:pt>
                </c:lvl>
                <c:lvl>
                  <c:pt idx="0">
                    <c:v>2024</c:v>
                  </c:pt>
                  <c:pt idx="4">
                    <c:v>2025</c:v>
                  </c:pt>
                </c:lvl>
              </c:multiLvlStrCache>
            </c:multiLvlStrRef>
          </c:cat>
          <c:val>
            <c:numRef>
              <c:f>'D21'!$C$35:$H$35</c:f>
              <c:numCache>
                <c:formatCode>#,##0.00</c:formatCode>
                <c:ptCount val="6"/>
                <c:pt idx="0">
                  <c:v>-27.148407986467923</c:v>
                </c:pt>
                <c:pt idx="1">
                  <c:v>-35.470839665145569</c:v>
                </c:pt>
                <c:pt idx="2">
                  <c:v>-24.452537406268156</c:v>
                </c:pt>
                <c:pt idx="3">
                  <c:v>-25.598726103716686</c:v>
                </c:pt>
                <c:pt idx="4">
                  <c:v>-29.453822697505455</c:v>
                </c:pt>
                <c:pt idx="5">
                  <c:v>-18.175040872919602</c:v>
                </c:pt>
              </c:numCache>
            </c:numRef>
          </c:val>
          <c:smooth val="0"/>
          <c:extLst>
            <c:ext xmlns:c16="http://schemas.microsoft.com/office/drawing/2014/chart" uri="{C3380CC4-5D6E-409C-BE32-E72D297353CC}">
              <c16:uniqueId val="{00000002-BE09-4361-8CA1-476091CE1196}"/>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474132040"/>
        <c:crosses val="autoZero"/>
        <c:auto val="1"/>
        <c:lblAlgn val="ctr"/>
        <c:lblOffset val="100"/>
        <c:noMultiLvlLbl val="0"/>
      </c:catAx>
      <c:valAx>
        <c:axId val="474132040"/>
        <c:scaling>
          <c:orientation val="minMax"/>
          <c:max val="4000"/>
          <c:min val="-500"/>
        </c:scaling>
        <c:delete val="0"/>
        <c:axPos val="l"/>
        <c:numFmt formatCode="#,##0" sourceLinked="0"/>
        <c:majorTickMark val="in"/>
        <c:minorTickMark val="none"/>
        <c:tickLblPos val="nextTo"/>
        <c:spPr>
          <a:noFill/>
          <a:ln>
            <a:solidFill>
              <a:schemeClr val="accent2">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474117280"/>
        <c:crosses val="autoZero"/>
        <c:crossBetween val="between"/>
        <c:majorUnit val="500"/>
      </c:valAx>
      <c:spPr>
        <a:noFill/>
        <a:ln>
          <a:noFill/>
        </a:ln>
        <a:effectLst/>
      </c:spPr>
    </c:plotArea>
    <c:legend>
      <c:legendPos val="t"/>
      <c:layout>
        <c:manualLayout>
          <c:xMode val="edge"/>
          <c:yMode val="edge"/>
          <c:x val="8.3840182062392785E-2"/>
          <c:y val="0.86572449411565489"/>
          <c:w val="0.83541928104575158"/>
          <c:h val="0.1146682759545567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054206243341717"/>
          <c:y val="0.16442965549808369"/>
          <c:w val="0.47661788008221379"/>
          <c:h val="0.59636543340032289"/>
        </c:manualLayout>
      </c:layout>
      <c:pieChart>
        <c:varyColors val="1"/>
        <c:ser>
          <c:idx val="0"/>
          <c:order val="0"/>
          <c:dPt>
            <c:idx val="0"/>
            <c:bubble3D val="0"/>
            <c:spPr>
              <a:solidFill>
                <a:srgbClr val="7F7F7F"/>
              </a:solidFill>
              <a:ln w="19050">
                <a:solidFill>
                  <a:schemeClr val="lt1"/>
                </a:solidFill>
              </a:ln>
              <a:effectLst/>
            </c:spPr>
            <c:extLst>
              <c:ext xmlns:c16="http://schemas.microsoft.com/office/drawing/2014/chart" uri="{C3380CC4-5D6E-409C-BE32-E72D297353CC}">
                <c16:uniqueId val="{00000001-CC7E-46F0-BC3D-EF39B0C6934C}"/>
              </c:ext>
            </c:extLst>
          </c:dPt>
          <c:dPt>
            <c:idx val="1"/>
            <c:bubble3D val="0"/>
            <c:spPr>
              <a:solidFill>
                <a:srgbClr val="6E4926"/>
              </a:solidFill>
              <a:ln w="19050">
                <a:solidFill>
                  <a:schemeClr val="lt1"/>
                </a:solidFill>
              </a:ln>
              <a:effectLst/>
            </c:spPr>
            <c:extLst>
              <c:ext xmlns:c16="http://schemas.microsoft.com/office/drawing/2014/chart" uri="{C3380CC4-5D6E-409C-BE32-E72D297353CC}">
                <c16:uniqueId val="{00000003-CC7E-46F0-BC3D-EF39B0C6934C}"/>
              </c:ext>
            </c:extLst>
          </c:dPt>
          <c:dPt>
            <c:idx val="2"/>
            <c:bubble3D val="0"/>
            <c:spPr>
              <a:solidFill>
                <a:srgbClr val="885A2F"/>
              </a:solidFill>
              <a:ln w="19050">
                <a:solidFill>
                  <a:schemeClr val="lt1"/>
                </a:solidFill>
              </a:ln>
              <a:effectLst/>
            </c:spPr>
            <c:extLst>
              <c:ext xmlns:c16="http://schemas.microsoft.com/office/drawing/2014/chart" uri="{C3380CC4-5D6E-409C-BE32-E72D297353CC}">
                <c16:uniqueId val="{00000005-CC7E-46F0-BC3D-EF39B0C6934C}"/>
              </c:ext>
            </c:extLst>
          </c:dPt>
          <c:dPt>
            <c:idx val="3"/>
            <c:bubble3D val="0"/>
            <c:spPr>
              <a:solidFill>
                <a:srgbClr val="A56D39"/>
              </a:solidFill>
              <a:ln w="19050">
                <a:solidFill>
                  <a:schemeClr val="lt1"/>
                </a:solidFill>
              </a:ln>
              <a:effectLst/>
            </c:spPr>
            <c:extLst>
              <c:ext xmlns:c16="http://schemas.microsoft.com/office/drawing/2014/chart" uri="{C3380CC4-5D6E-409C-BE32-E72D297353CC}">
                <c16:uniqueId val="{00000007-CC7E-46F0-BC3D-EF39B0C6934C}"/>
              </c:ext>
            </c:extLst>
          </c:dPt>
          <c:dPt>
            <c:idx val="4"/>
            <c:bubble3D val="0"/>
            <c:spPr>
              <a:solidFill>
                <a:sysClr val="window" lastClr="FFFFFF">
                  <a:lumMod val="75000"/>
                </a:sysClr>
              </a:solidFill>
              <a:ln w="19050">
                <a:solidFill>
                  <a:sysClr val="window" lastClr="FFFFFF"/>
                </a:solidFill>
              </a:ln>
              <a:effectLst/>
            </c:spPr>
            <c:extLst>
              <c:ext xmlns:c16="http://schemas.microsoft.com/office/drawing/2014/chart" uri="{C3380CC4-5D6E-409C-BE32-E72D297353CC}">
                <c16:uniqueId val="{00000009-CC7E-46F0-BC3D-EF39B0C6934C}"/>
              </c:ext>
            </c:extLst>
          </c:dPt>
          <c:dPt>
            <c:idx val="5"/>
            <c:bubble3D val="0"/>
            <c:spPr>
              <a:solidFill>
                <a:srgbClr val="C08247"/>
              </a:solidFill>
              <a:ln w="19050">
                <a:solidFill>
                  <a:schemeClr val="lt1"/>
                </a:solidFill>
              </a:ln>
              <a:effectLst/>
            </c:spPr>
            <c:extLst>
              <c:ext xmlns:c16="http://schemas.microsoft.com/office/drawing/2014/chart" uri="{C3380CC4-5D6E-409C-BE32-E72D297353CC}">
                <c16:uniqueId val="{0000000B-CC7E-46F0-BC3D-EF39B0C6934C}"/>
              </c:ext>
            </c:extLst>
          </c:dPt>
          <c:dPt>
            <c:idx val="6"/>
            <c:bubble3D val="0"/>
            <c:spPr>
              <a:solidFill>
                <a:srgbClr val="CA9665"/>
              </a:solidFill>
              <a:ln w="19050">
                <a:solidFill>
                  <a:schemeClr val="lt1"/>
                </a:solidFill>
              </a:ln>
              <a:effectLst/>
            </c:spPr>
            <c:extLst>
              <c:ext xmlns:c16="http://schemas.microsoft.com/office/drawing/2014/chart" uri="{C3380CC4-5D6E-409C-BE32-E72D297353CC}">
                <c16:uniqueId val="{0000000D-CC7E-46F0-BC3D-EF39B0C6934C}"/>
              </c:ext>
            </c:extLst>
          </c:dPt>
          <c:dPt>
            <c:idx val="7"/>
            <c:bubble3D val="0"/>
            <c:spPr>
              <a:solidFill>
                <a:srgbClr val="D7C2B2"/>
              </a:solidFill>
              <a:ln w="19050">
                <a:solidFill>
                  <a:schemeClr val="lt1"/>
                </a:solidFill>
              </a:ln>
              <a:effectLst/>
            </c:spPr>
            <c:extLst>
              <c:ext xmlns:c16="http://schemas.microsoft.com/office/drawing/2014/chart" uri="{C3380CC4-5D6E-409C-BE32-E72D297353CC}">
                <c16:uniqueId val="{0000000F-CC7E-46F0-BC3D-EF39B0C6934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C7E-46F0-BC3D-EF39B0C6934C}"/>
              </c:ext>
            </c:extLst>
          </c:dPt>
          <c:dPt>
            <c:idx val="9"/>
            <c:bubble3D val="0"/>
            <c:spPr>
              <a:solidFill>
                <a:srgbClr val="E1D2C6"/>
              </a:solidFill>
              <a:ln w="19050">
                <a:solidFill>
                  <a:schemeClr val="lt1"/>
                </a:solidFill>
              </a:ln>
              <a:effectLst/>
            </c:spPr>
            <c:extLst>
              <c:ext xmlns:c16="http://schemas.microsoft.com/office/drawing/2014/chart" uri="{C3380CC4-5D6E-409C-BE32-E72D297353CC}">
                <c16:uniqueId val="{00000013-5A84-46F3-A700-124E1F042E0E}"/>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06D0-4C9D-98C8-965786FE08A2}"/>
              </c:ext>
            </c:extLst>
          </c:dPt>
          <c:dLbls>
            <c:dLbl>
              <c:idx val="0"/>
              <c:layout>
                <c:manualLayout>
                  <c:x val="-7.8828433873930126E-2"/>
                  <c:y val="7.3330038766074634E-2"/>
                </c:manualLayout>
              </c:layout>
              <c:showLegendKey val="0"/>
              <c:showVal val="0"/>
              <c:showCatName val="1"/>
              <c:showSerName val="0"/>
              <c:showPercent val="1"/>
              <c:showBubbleSize val="0"/>
              <c:extLst>
                <c:ext xmlns:c15="http://schemas.microsoft.com/office/drawing/2012/chart" uri="{CE6537A1-D6FC-4f65-9D91-7224C49458BB}">
                  <c15:layout>
                    <c:manualLayout>
                      <c:w val="9.8502840197524907E-2"/>
                      <c:h val="7.6035976674463809E-2"/>
                    </c:manualLayout>
                  </c15:layout>
                </c:ext>
                <c:ext xmlns:c16="http://schemas.microsoft.com/office/drawing/2014/chart" uri="{C3380CC4-5D6E-409C-BE32-E72D297353CC}">
                  <c16:uniqueId val="{00000001-CC7E-46F0-BC3D-EF39B0C6934C}"/>
                </c:ext>
              </c:extLst>
            </c:dLbl>
            <c:dLbl>
              <c:idx val="1"/>
              <c:layout>
                <c:manualLayout>
                  <c:x val="0.10388507479480337"/>
                  <c:y val="2.0070613558242457E-2"/>
                </c:manualLayout>
              </c:layout>
              <c:showLegendKey val="0"/>
              <c:showVal val="0"/>
              <c:showCatName val="1"/>
              <c:showSerName val="0"/>
              <c:showPercent val="1"/>
              <c:showBubbleSize val="0"/>
              <c:extLst>
                <c:ext xmlns:c15="http://schemas.microsoft.com/office/drawing/2012/chart" uri="{CE6537A1-D6FC-4f65-9D91-7224C49458BB}">
                  <c15:layout>
                    <c:manualLayout>
                      <c:w val="0.20887762073048624"/>
                      <c:h val="0.11244028596843804"/>
                    </c:manualLayout>
                  </c15:layout>
                </c:ext>
                <c:ext xmlns:c16="http://schemas.microsoft.com/office/drawing/2014/chart" uri="{C3380CC4-5D6E-409C-BE32-E72D297353CC}">
                  <c16:uniqueId val="{00000003-CC7E-46F0-BC3D-EF39B0C6934C}"/>
                </c:ext>
              </c:extLst>
            </c:dLbl>
            <c:dLbl>
              <c:idx val="2"/>
              <c:layout>
                <c:manualLayout>
                  <c:x val="9.2081540457512236E-3"/>
                  <c:y val="3.853172119175477E-2"/>
                </c:manualLayout>
              </c:layout>
              <c:showLegendKey val="0"/>
              <c:showVal val="0"/>
              <c:showCatName val="1"/>
              <c:showSerName val="0"/>
              <c:showPercent val="1"/>
              <c:showBubbleSize val="0"/>
              <c:extLst>
                <c:ext xmlns:c15="http://schemas.microsoft.com/office/drawing/2012/chart" uri="{CE6537A1-D6FC-4f65-9D91-7224C49458BB}">
                  <c15:layout>
                    <c:manualLayout>
                      <c:w val="0.1866842545007121"/>
                      <c:h val="0.16096421001768085"/>
                    </c:manualLayout>
                  </c15:layout>
                </c:ext>
                <c:ext xmlns:c16="http://schemas.microsoft.com/office/drawing/2014/chart" uri="{C3380CC4-5D6E-409C-BE32-E72D297353CC}">
                  <c16:uniqueId val="{00000005-CC7E-46F0-BC3D-EF39B0C6934C}"/>
                </c:ext>
              </c:extLst>
            </c:dLbl>
            <c:dLbl>
              <c:idx val="3"/>
              <c:layout>
                <c:manualLayout>
                  <c:x val="-4.8767275546692185E-3"/>
                  <c:y val="8.3288856675342356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C7E-46F0-BC3D-EF39B0C6934C}"/>
                </c:ext>
              </c:extLst>
            </c:dLbl>
            <c:dLbl>
              <c:idx val="4"/>
              <c:layout>
                <c:manualLayout>
                  <c:x val="2.2382438492857203E-3"/>
                  <c:y val="-7.3778539188878054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C7E-46F0-BC3D-EF39B0C6934C}"/>
                </c:ext>
              </c:extLst>
            </c:dLbl>
            <c:dLbl>
              <c:idx val="5"/>
              <c:layout>
                <c:manualLayout>
                  <c:x val="1.2200868671614976E-2"/>
                  <c:y val="-3.5236934295346974E-2"/>
                </c:manualLayout>
              </c:layout>
              <c:showLegendKey val="0"/>
              <c:showVal val="0"/>
              <c:showCatName val="1"/>
              <c:showSerName val="0"/>
              <c:showPercent val="1"/>
              <c:showBubbleSize val="0"/>
              <c:extLst>
                <c:ext xmlns:c15="http://schemas.microsoft.com/office/drawing/2012/chart" uri="{CE6537A1-D6FC-4f65-9D91-7224C49458BB}">
                  <c15:layout>
                    <c:manualLayout>
                      <c:w val="0.34936446490720402"/>
                      <c:h val="9.3335749349322969E-2"/>
                    </c:manualLayout>
                  </c15:layout>
                </c:ext>
                <c:ext xmlns:c16="http://schemas.microsoft.com/office/drawing/2014/chart" uri="{C3380CC4-5D6E-409C-BE32-E72D297353CC}">
                  <c16:uniqueId val="{0000000B-CC7E-46F0-BC3D-EF39B0C6934C}"/>
                </c:ext>
              </c:extLst>
            </c:dLbl>
            <c:dLbl>
              <c:idx val="6"/>
              <c:layout>
                <c:manualLayout>
                  <c:x val="-3.5953183275046767E-3"/>
                  <c:y val="-5.1289383806103789E-2"/>
                </c:manualLayout>
              </c:layout>
              <c:showLegendKey val="0"/>
              <c:showVal val="0"/>
              <c:showCatName val="1"/>
              <c:showSerName val="0"/>
              <c:showPercent val="1"/>
              <c:showBubbleSize val="0"/>
              <c:extLst>
                <c:ext xmlns:c15="http://schemas.microsoft.com/office/drawing/2012/chart" uri="{CE6537A1-D6FC-4f65-9D91-7224C49458BB}">
                  <c15:layout>
                    <c:manualLayout>
                      <c:w val="0.24897939265766555"/>
                      <c:h val="8.6820193500916992E-2"/>
                    </c:manualLayout>
                  </c15:layout>
                </c:ext>
                <c:ext xmlns:c16="http://schemas.microsoft.com/office/drawing/2014/chart" uri="{C3380CC4-5D6E-409C-BE32-E72D297353CC}">
                  <c16:uniqueId val="{0000000D-CC7E-46F0-BC3D-EF39B0C6934C}"/>
                </c:ext>
              </c:extLst>
            </c:dLbl>
            <c:dLbl>
              <c:idx val="7"/>
              <c:layout>
                <c:manualLayout>
                  <c:x val="-5.1122962098548094E-3"/>
                  <c:y val="-2.9251803775574181E-2"/>
                </c:manualLayout>
              </c:layout>
              <c:showLegendKey val="0"/>
              <c:showVal val="0"/>
              <c:showCatName val="1"/>
              <c:showSerName val="0"/>
              <c:showPercent val="1"/>
              <c:showBubbleSize val="0"/>
              <c:extLst>
                <c:ext xmlns:c15="http://schemas.microsoft.com/office/drawing/2012/chart" uri="{CE6537A1-D6FC-4f65-9D91-7224C49458BB}">
                  <c15:layout>
                    <c:manualLayout>
                      <c:w val="0.29828457676151049"/>
                      <c:h val="0.11865164343996749"/>
                    </c:manualLayout>
                  </c15:layout>
                </c:ext>
                <c:ext xmlns:c16="http://schemas.microsoft.com/office/drawing/2014/chart" uri="{C3380CC4-5D6E-409C-BE32-E72D297353CC}">
                  <c16:uniqueId val="{0000000F-CC7E-46F0-BC3D-EF39B0C6934C}"/>
                </c:ext>
              </c:extLst>
            </c:dLbl>
            <c:dLbl>
              <c:idx val="8"/>
              <c:layout>
                <c:manualLayout>
                  <c:x val="6.9847273895126613E-3"/>
                  <c:y val="2.7772762714284145E-2"/>
                </c:manualLayout>
              </c:layout>
              <c:showLegendKey val="0"/>
              <c:showVal val="0"/>
              <c:showCatName val="1"/>
              <c:showSerName val="0"/>
              <c:showPercent val="1"/>
              <c:showBubbleSize val="0"/>
              <c:extLst>
                <c:ext xmlns:c15="http://schemas.microsoft.com/office/drawing/2012/chart" uri="{CE6537A1-D6FC-4f65-9D91-7224C49458BB}">
                  <c15:layout>
                    <c:manualLayout>
                      <c:w val="0.29029659006472519"/>
                      <c:h val="0.11192479601137724"/>
                    </c:manualLayout>
                  </c15:layout>
                </c:ext>
                <c:ext xmlns:c16="http://schemas.microsoft.com/office/drawing/2014/chart" uri="{C3380CC4-5D6E-409C-BE32-E72D297353CC}">
                  <c16:uniqueId val="{00000011-CC7E-46F0-BC3D-EF39B0C6934C}"/>
                </c:ext>
              </c:extLst>
            </c:dLbl>
            <c:dLbl>
              <c:idx val="9"/>
              <c:layout>
                <c:manualLayout>
                  <c:x val="1.8612907863341393E-2"/>
                  <c:y val="8.4121284002679472E-2"/>
                </c:manualLayout>
              </c:layout>
              <c:showLegendKey val="0"/>
              <c:showVal val="0"/>
              <c:showCatName val="1"/>
              <c:showSerName val="0"/>
              <c:showPercent val="1"/>
              <c:showBubbleSize val="0"/>
              <c:extLst>
                <c:ext xmlns:c15="http://schemas.microsoft.com/office/drawing/2012/chart" uri="{CE6537A1-D6FC-4f65-9D91-7224C49458BB}">
                  <c15:layout>
                    <c:manualLayout>
                      <c:w val="0.23305921664055307"/>
                      <c:h val="9.0850767085076709E-2"/>
                    </c:manualLayout>
                  </c15:layout>
                </c:ext>
                <c:ext xmlns:c16="http://schemas.microsoft.com/office/drawing/2014/chart" uri="{C3380CC4-5D6E-409C-BE32-E72D297353CC}">
                  <c16:uniqueId val="{00000013-5A84-46F3-A700-124E1F042E0E}"/>
                </c:ext>
              </c:extLst>
            </c:dLbl>
            <c:dLbl>
              <c:idx val="10"/>
              <c:layout>
                <c:manualLayout>
                  <c:x val="4.445884420749481E-2"/>
                  <c:y val="0.16199958268814713"/>
                </c:manualLayout>
              </c:layout>
              <c:showLegendKey val="0"/>
              <c:showVal val="0"/>
              <c:showCatName val="1"/>
              <c:showSerName val="0"/>
              <c:showPercent val="1"/>
              <c:showBubbleSize val="0"/>
              <c:extLst>
                <c:ext xmlns:c15="http://schemas.microsoft.com/office/drawing/2012/chart" uri="{CE6537A1-D6FC-4f65-9D91-7224C49458BB}">
                  <c15:layout>
                    <c:manualLayout>
                      <c:w val="0.30509370699928534"/>
                      <c:h val="0.11645746164574616"/>
                    </c:manualLayout>
                  </c15:layout>
                </c:ext>
                <c:ext xmlns:c16="http://schemas.microsoft.com/office/drawing/2014/chart" uri="{C3380CC4-5D6E-409C-BE32-E72D297353CC}">
                  <c16:uniqueId val="{00000015-06D0-4C9D-98C8-965786FE08A2}"/>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'D22'!$B$43:$B$53</c:f>
              <c:strCache>
                <c:ptCount val="11"/>
                <c:pt idx="0">
                  <c:v>Other</c:v>
                </c:pt>
                <c:pt idx="1">
                  <c:v>Financial and insurance activities</c:v>
                </c:pt>
                <c:pt idx="2">
                  <c:v>Wholesale and retail trade; repair of motor vehicles</c:v>
                </c:pt>
                <c:pt idx="3">
                  <c:v>Manufacturing industry</c:v>
                </c:pt>
                <c:pt idx="4">
                  <c:v>Real estate transactions</c:v>
                </c:pt>
                <c:pt idx="5">
                  <c:v>Information and communications</c:v>
                </c:pt>
                <c:pt idx="6">
                  <c:v>Transportation and storage</c:v>
                </c:pt>
                <c:pt idx="7">
                  <c:v>Electric and thermal energy, gas, hot water and air conditioning</c:v>
                </c:pt>
                <c:pt idx="8">
                  <c:v>Professional, scientific, and technical activities</c:v>
                </c:pt>
                <c:pt idx="9">
                  <c:v>Health and social care</c:v>
                </c:pt>
                <c:pt idx="10">
                  <c:v>Agriculture, forestry and fishing</c:v>
                </c:pt>
              </c:strCache>
            </c:strRef>
          </c:cat>
          <c:val>
            <c:numRef>
              <c:f>'D22'!$C$43:$C$53</c:f>
              <c:numCache>
                <c:formatCode>#,##0.0</c:formatCode>
                <c:ptCount val="11"/>
                <c:pt idx="0">
                  <c:v>1.0335539829224558</c:v>
                </c:pt>
                <c:pt idx="1">
                  <c:v>34.393549276610592</c:v>
                </c:pt>
                <c:pt idx="2">
                  <c:v>24.448440554488712</c:v>
                </c:pt>
                <c:pt idx="3">
                  <c:v>17.381930722054022</c:v>
                </c:pt>
                <c:pt idx="4">
                  <c:v>6.1005893580256574</c:v>
                </c:pt>
                <c:pt idx="5">
                  <c:v>5.6419084283976852</c:v>
                </c:pt>
                <c:pt idx="6">
                  <c:v>3.4246014965603906</c:v>
                </c:pt>
                <c:pt idx="7">
                  <c:v>3.1519200443608404</c:v>
                </c:pt>
                <c:pt idx="8">
                  <c:v>1.683330566138137</c:v>
                </c:pt>
                <c:pt idx="9">
                  <c:v>1.4774247268261433</c:v>
                </c:pt>
                <c:pt idx="10">
                  <c:v>1.2627508436153581</c:v>
                </c:pt>
              </c:numCache>
            </c:numRef>
          </c:val>
          <c:extLst>
            <c:ext xmlns:c16="http://schemas.microsoft.com/office/drawing/2014/chart" uri="{C3380CC4-5D6E-409C-BE32-E72D297353CC}">
              <c16:uniqueId val="{00000012-CC7E-46F0-BC3D-EF39B0C6934C}"/>
            </c:ext>
          </c:extLst>
        </c:ser>
        <c:dLbls>
          <c:showLegendKey val="0"/>
          <c:showVal val="0"/>
          <c:showCatName val="0"/>
          <c:showSerName val="0"/>
          <c:showPercent val="0"/>
          <c:showBubbleSize val="0"/>
          <c:showLeaderLines val="1"/>
        </c:dLbls>
        <c:firstSliceAng val="130"/>
      </c:pieChart>
      <c:spPr>
        <a:noFill/>
        <a:ln>
          <a:noFill/>
        </a:ln>
        <a:effectLst/>
      </c:spPr>
    </c:plotArea>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ro-MD"/>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44740538166897"/>
          <c:y val="5.3418179788727108E-2"/>
          <c:w val="0.86733210193813548"/>
          <c:h val="0.77856488690697301"/>
        </c:manualLayout>
      </c:layout>
      <c:barChart>
        <c:barDir val="col"/>
        <c:grouping val="stacked"/>
        <c:varyColors val="0"/>
        <c:ser>
          <c:idx val="1"/>
          <c:order val="0"/>
          <c:tx>
            <c:strRef>
              <c:f>'D23'!$C$39</c:f>
              <c:strCache>
                <c:ptCount val="1"/>
                <c:pt idx="0">
                  <c:v>short-term</c:v>
                </c:pt>
              </c:strCache>
            </c:strRef>
          </c:tx>
          <c:spPr>
            <a:solidFill>
              <a:srgbClr val="774F27"/>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'D23'!$D$37:$I$38</c:f>
              <c:multiLvlStrCache>
                <c:ptCount val="6"/>
                <c:lvl>
                  <c:pt idx="0">
                    <c:v>I*</c:v>
                  </c:pt>
                  <c:pt idx="1">
                    <c:v>II*</c:v>
                  </c:pt>
                  <c:pt idx="2">
                    <c:v>III*</c:v>
                  </c:pt>
                  <c:pt idx="3">
                    <c:v>IV*</c:v>
                  </c:pt>
                  <c:pt idx="4">
                    <c:v>I*</c:v>
                  </c:pt>
                  <c:pt idx="5">
                    <c:v>II</c:v>
                  </c:pt>
                </c:lvl>
                <c:lvl>
                  <c:pt idx="0">
                    <c:v>2024</c:v>
                  </c:pt>
                  <c:pt idx="4">
                    <c:v>2025</c:v>
                  </c:pt>
                </c:lvl>
              </c:multiLvlStrCache>
            </c:multiLvlStrRef>
          </c:cat>
          <c:val>
            <c:numRef>
              <c:f>'D23'!$D$39:$I$39</c:f>
              <c:numCache>
                <c:formatCode>0.0</c:formatCode>
                <c:ptCount val="6"/>
                <c:pt idx="0">
                  <c:v>38.165728389637955</c:v>
                </c:pt>
                <c:pt idx="1">
                  <c:v>35.223475538521477</c:v>
                </c:pt>
                <c:pt idx="2">
                  <c:v>38.037262015578541</c:v>
                </c:pt>
                <c:pt idx="3">
                  <c:v>39.356664390684834</c:v>
                </c:pt>
                <c:pt idx="4">
                  <c:v>41.96221522193018</c:v>
                </c:pt>
                <c:pt idx="5">
                  <c:v>39.971534039460686</c:v>
                </c:pt>
              </c:numCache>
            </c:numRef>
          </c:val>
          <c:extLst>
            <c:ext xmlns:c16="http://schemas.microsoft.com/office/drawing/2014/chart" uri="{C3380CC4-5D6E-409C-BE32-E72D297353CC}">
              <c16:uniqueId val="{00000000-4846-46EA-AF83-8A330D4277BA}"/>
            </c:ext>
          </c:extLst>
        </c:ser>
        <c:ser>
          <c:idx val="2"/>
          <c:order val="1"/>
          <c:tx>
            <c:strRef>
              <c:f>'D23'!$C$40</c:f>
              <c:strCache>
                <c:ptCount val="1"/>
                <c:pt idx="0">
                  <c:v>long-term</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'D23'!$D$37:$I$38</c:f>
              <c:multiLvlStrCache>
                <c:ptCount val="6"/>
                <c:lvl>
                  <c:pt idx="0">
                    <c:v>I*</c:v>
                  </c:pt>
                  <c:pt idx="1">
                    <c:v>II*</c:v>
                  </c:pt>
                  <c:pt idx="2">
                    <c:v>III*</c:v>
                  </c:pt>
                  <c:pt idx="3">
                    <c:v>IV*</c:v>
                  </c:pt>
                  <c:pt idx="4">
                    <c:v>I*</c:v>
                  </c:pt>
                  <c:pt idx="5">
                    <c:v>II</c:v>
                  </c:pt>
                </c:lvl>
                <c:lvl>
                  <c:pt idx="0">
                    <c:v>2024</c:v>
                  </c:pt>
                  <c:pt idx="4">
                    <c:v>2025</c:v>
                  </c:pt>
                </c:lvl>
              </c:multiLvlStrCache>
            </c:multiLvlStrRef>
          </c:cat>
          <c:val>
            <c:numRef>
              <c:f>'D23'!$D$40:$I$40</c:f>
              <c:numCache>
                <c:formatCode>0.0</c:formatCode>
                <c:ptCount val="6"/>
                <c:pt idx="0">
                  <c:v>61.834271610362045</c:v>
                </c:pt>
                <c:pt idx="1">
                  <c:v>64.77652446147853</c:v>
                </c:pt>
                <c:pt idx="2">
                  <c:v>61.962737984421459</c:v>
                </c:pt>
                <c:pt idx="3">
                  <c:v>60.643335609315166</c:v>
                </c:pt>
                <c:pt idx="4">
                  <c:v>58.03778477806982</c:v>
                </c:pt>
                <c:pt idx="5">
                  <c:v>60.0284659605393</c:v>
                </c:pt>
              </c:numCache>
            </c:numRef>
          </c:val>
          <c:extLst>
            <c:ext xmlns:c16="http://schemas.microsoft.com/office/drawing/2014/chart" uri="{C3380CC4-5D6E-409C-BE32-E72D297353CC}">
              <c16:uniqueId val="{00000001-4846-46EA-AF83-8A330D4277BA}"/>
            </c:ext>
          </c:extLst>
        </c:ser>
        <c:ser>
          <c:idx val="3"/>
          <c:order val="2"/>
          <c:tx>
            <c:strRef>
              <c:f>'D23'!$C$42</c:f>
              <c:strCache>
                <c:ptCount val="1"/>
                <c:pt idx="0">
                  <c:v>long-term</c:v>
                </c:pt>
              </c:strCache>
            </c:strRef>
          </c:tx>
          <c:spPr>
            <a:solidFill>
              <a:srgbClr val="D9D9D9"/>
            </a:solidFill>
            <a:ln w="15875">
              <a:solidFill>
                <a:schemeClr val="bg1"/>
              </a:solidFill>
            </a:ln>
            <a:effectLst/>
          </c:spPr>
          <c:invertIfNegative val="0"/>
          <c:dLbls>
            <c:numFmt formatCode="#,##0.0_);#,##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'D23'!$D$37:$I$38</c:f>
              <c:multiLvlStrCache>
                <c:ptCount val="6"/>
                <c:lvl>
                  <c:pt idx="0">
                    <c:v>I*</c:v>
                  </c:pt>
                  <c:pt idx="1">
                    <c:v>II*</c:v>
                  </c:pt>
                  <c:pt idx="2">
                    <c:v>III*</c:v>
                  </c:pt>
                  <c:pt idx="3">
                    <c:v>IV*</c:v>
                  </c:pt>
                  <c:pt idx="4">
                    <c:v>I*</c:v>
                  </c:pt>
                  <c:pt idx="5">
                    <c:v>II</c:v>
                  </c:pt>
                </c:lvl>
                <c:lvl>
                  <c:pt idx="0">
                    <c:v>2024</c:v>
                  </c:pt>
                  <c:pt idx="4">
                    <c:v>2025</c:v>
                  </c:pt>
                </c:lvl>
              </c:multiLvlStrCache>
            </c:multiLvlStrRef>
          </c:cat>
          <c:val>
            <c:numRef>
              <c:f>'D23'!$D$42:$I$42</c:f>
              <c:numCache>
                <c:formatCode>0.0</c:formatCode>
                <c:ptCount val="6"/>
                <c:pt idx="0">
                  <c:v>-80.237821546604565</c:v>
                </c:pt>
                <c:pt idx="1">
                  <c:v>-79.715177197763595</c:v>
                </c:pt>
                <c:pt idx="2">
                  <c:v>-80.232342659105456</c:v>
                </c:pt>
                <c:pt idx="3">
                  <c:v>-82.084012927453216</c:v>
                </c:pt>
                <c:pt idx="4">
                  <c:v>-81.066761291585692</c:v>
                </c:pt>
                <c:pt idx="5">
                  <c:v>-81.452284915394586</c:v>
                </c:pt>
              </c:numCache>
            </c:numRef>
          </c:val>
          <c:extLst>
            <c:ext xmlns:c16="http://schemas.microsoft.com/office/drawing/2014/chart" uri="{C3380CC4-5D6E-409C-BE32-E72D297353CC}">
              <c16:uniqueId val="{00000002-4846-46EA-AF83-8A330D4277BA}"/>
            </c:ext>
          </c:extLst>
        </c:ser>
        <c:ser>
          <c:idx val="4"/>
          <c:order val="3"/>
          <c:tx>
            <c:strRef>
              <c:f>'D23'!$C$41</c:f>
              <c:strCache>
                <c:ptCount val="1"/>
                <c:pt idx="0">
                  <c:v>short-term</c:v>
                </c:pt>
              </c:strCache>
            </c:strRef>
          </c:tx>
          <c:spPr>
            <a:solidFill>
              <a:srgbClr val="774F27"/>
            </a:solidFill>
            <a:ln w="15875">
              <a:solidFill>
                <a:schemeClr val="lt1"/>
              </a:solidFill>
            </a:ln>
            <a:effectLst/>
          </c:spPr>
          <c:invertIfNegative val="0"/>
          <c:dLbls>
            <c:numFmt formatCode="#,##0.0_);#,##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'D23'!$D$37:$I$38</c:f>
              <c:multiLvlStrCache>
                <c:ptCount val="6"/>
                <c:lvl>
                  <c:pt idx="0">
                    <c:v>I*</c:v>
                  </c:pt>
                  <c:pt idx="1">
                    <c:v>II*</c:v>
                  </c:pt>
                  <c:pt idx="2">
                    <c:v>III*</c:v>
                  </c:pt>
                  <c:pt idx="3">
                    <c:v>IV*</c:v>
                  </c:pt>
                  <c:pt idx="4">
                    <c:v>I*</c:v>
                  </c:pt>
                  <c:pt idx="5">
                    <c:v>II</c:v>
                  </c:pt>
                </c:lvl>
                <c:lvl>
                  <c:pt idx="0">
                    <c:v>2024</c:v>
                  </c:pt>
                  <c:pt idx="4">
                    <c:v>2025</c:v>
                  </c:pt>
                </c:lvl>
              </c:multiLvlStrCache>
            </c:multiLvlStrRef>
          </c:cat>
          <c:val>
            <c:numRef>
              <c:f>'D23'!$D$41:$I$41</c:f>
              <c:numCache>
                <c:formatCode>0.0</c:formatCode>
                <c:ptCount val="6"/>
                <c:pt idx="0">
                  <c:v>-19.762178453395428</c:v>
                </c:pt>
                <c:pt idx="1">
                  <c:v>-20.284822802236398</c:v>
                </c:pt>
                <c:pt idx="2">
                  <c:v>-19.767657340894544</c:v>
                </c:pt>
                <c:pt idx="3">
                  <c:v>-17.91598707254678</c:v>
                </c:pt>
                <c:pt idx="4">
                  <c:v>-18.933238708414308</c:v>
                </c:pt>
                <c:pt idx="5">
                  <c:v>-18.547715084605425</c:v>
                </c:pt>
              </c:numCache>
            </c:numRef>
          </c:val>
          <c:extLst>
            <c:ext xmlns:c16="http://schemas.microsoft.com/office/drawing/2014/chart" uri="{C3380CC4-5D6E-409C-BE32-E72D297353CC}">
              <c16:uniqueId val="{00000003-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18952"/>
        <c:crosses val="autoZero"/>
        <c:auto val="1"/>
        <c:lblAlgn val="ctr"/>
        <c:lblOffset val="100"/>
        <c:noMultiLvlLbl val="0"/>
      </c:catAx>
      <c:valAx>
        <c:axId val="550918952"/>
        <c:scaling>
          <c:orientation val="minMax"/>
          <c:max val="100"/>
          <c:min val="-100"/>
        </c:scaling>
        <c:delete val="0"/>
        <c:axPos val="l"/>
        <c:majorGridlines>
          <c:spPr>
            <a:ln w="9525"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r>
                  <a:rPr lang="ro-RO"/>
                  <a:t> </a:t>
                </a:r>
                <a:r>
                  <a:rPr lang="en-US"/>
                  <a:t>Liabilities</a:t>
                </a:r>
                <a:r>
                  <a:rPr lang="ro-RO"/>
                  <a:t>          </a:t>
                </a:r>
                <a:r>
                  <a:rPr lang="en-US"/>
                  <a:t>                                                     </a:t>
                </a:r>
                <a:r>
                  <a:rPr lang="ro-RO"/>
                  <a:t> </a:t>
                </a:r>
                <a:r>
                  <a:rPr lang="en-US"/>
                  <a:t>Assets</a:t>
                </a:r>
              </a:p>
            </c:rich>
          </c:tx>
          <c:layout>
            <c:manualLayout>
              <c:xMode val="edge"/>
              <c:yMode val="edge"/>
              <c:x val="1.7376554049108081E-2"/>
              <c:y val="0.1741038834613913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9.3346623826228256E-2"/>
          <c:y val="0.94253262140505811"/>
          <c:w val="0.79603165070669446"/>
          <c:h val="4.0151409797309044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rgbClr val="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1000" b="1"/>
              <a:t>by maturity</a:t>
            </a:r>
            <a:endParaRPr lang="ro-MD" sz="1000" b="1"/>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167109413662827"/>
          <c:y val="9.4634545920508573E-2"/>
          <c:w val="0.84815932253171489"/>
          <c:h val="0.64981545465166335"/>
        </c:manualLayout>
      </c:layout>
      <c:barChart>
        <c:barDir val="col"/>
        <c:grouping val="clustered"/>
        <c:varyColors val="0"/>
        <c:ser>
          <c:idx val="1"/>
          <c:order val="1"/>
          <c:tx>
            <c:strRef>
              <c:f>'D24'!$B$37</c:f>
              <c:strCache>
                <c:ptCount val="1"/>
                <c:pt idx="0">
                  <c:v>Short-term</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'D24'!$C$34:$H$35</c:f>
              <c:multiLvlStrCache>
                <c:ptCount val="6"/>
                <c:lvl>
                  <c:pt idx="0">
                    <c:v>I*</c:v>
                  </c:pt>
                  <c:pt idx="1">
                    <c:v>II*</c:v>
                  </c:pt>
                  <c:pt idx="2">
                    <c:v>III*</c:v>
                  </c:pt>
                  <c:pt idx="3">
                    <c:v>IV*</c:v>
                  </c:pt>
                  <c:pt idx="4">
                    <c:v>I*</c:v>
                  </c:pt>
                  <c:pt idx="5">
                    <c:v>II</c:v>
                  </c:pt>
                </c:lvl>
                <c:lvl>
                  <c:pt idx="0">
                    <c:v>2024</c:v>
                  </c:pt>
                  <c:pt idx="4">
                    <c:v>2025</c:v>
                  </c:pt>
                </c:lvl>
              </c:multiLvlStrCache>
            </c:multiLvlStrRef>
          </c:cat>
          <c:val>
            <c:numRef>
              <c:f>'D24'!$C$37:$H$37</c:f>
              <c:numCache>
                <c:formatCode>#,##0.00</c:formatCode>
                <c:ptCount val="6"/>
                <c:pt idx="0">
                  <c:v>1.42</c:v>
                </c:pt>
                <c:pt idx="1">
                  <c:v>1.6600000000000001</c:v>
                </c:pt>
                <c:pt idx="2">
                  <c:v>1.88</c:v>
                </c:pt>
                <c:pt idx="3">
                  <c:v>2.12</c:v>
                </c:pt>
                <c:pt idx="4">
                  <c:v>2.35</c:v>
                </c:pt>
                <c:pt idx="5">
                  <c:v>2.5900000000000003</c:v>
                </c:pt>
              </c:numCache>
            </c:numRef>
          </c:val>
          <c:extLst>
            <c:ext xmlns:c16="http://schemas.microsoft.com/office/drawing/2014/chart" uri="{C3380CC4-5D6E-409C-BE32-E72D297353CC}">
              <c16:uniqueId val="{00000001-0BFB-41B0-803B-8C21A81F1563}"/>
            </c:ext>
          </c:extLst>
        </c:ser>
        <c:ser>
          <c:idx val="2"/>
          <c:order val="2"/>
          <c:tx>
            <c:strRef>
              <c:f>'D24'!$B$38</c:f>
              <c:strCache>
                <c:ptCount val="1"/>
                <c:pt idx="0">
                  <c:v>Long-term</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'D24'!$C$34:$H$35</c:f>
              <c:multiLvlStrCache>
                <c:ptCount val="6"/>
                <c:lvl>
                  <c:pt idx="0">
                    <c:v>I*</c:v>
                  </c:pt>
                  <c:pt idx="1">
                    <c:v>II*</c:v>
                  </c:pt>
                  <c:pt idx="2">
                    <c:v>III*</c:v>
                  </c:pt>
                  <c:pt idx="3">
                    <c:v>IV*</c:v>
                  </c:pt>
                  <c:pt idx="4">
                    <c:v>I*</c:v>
                  </c:pt>
                  <c:pt idx="5">
                    <c:v>II</c:v>
                  </c:pt>
                </c:lvl>
                <c:lvl>
                  <c:pt idx="0">
                    <c:v>2024</c:v>
                  </c:pt>
                  <c:pt idx="4">
                    <c:v>2025</c:v>
                  </c:pt>
                </c:lvl>
              </c:multiLvlStrCache>
            </c:multiLvlStrRef>
          </c:cat>
          <c:val>
            <c:numRef>
              <c:f>'D24'!$C$38:$H$38</c:f>
              <c:numCache>
                <c:formatCode>#,##0.00</c:formatCode>
                <c:ptCount val="6"/>
                <c:pt idx="0">
                  <c:v>3726.3358956840007</c:v>
                </c:pt>
                <c:pt idx="1">
                  <c:v>3634.6762538309004</c:v>
                </c:pt>
                <c:pt idx="2">
                  <c:v>4009.1799866189999</c:v>
                </c:pt>
                <c:pt idx="3">
                  <c:v>4312.7619071469007</c:v>
                </c:pt>
                <c:pt idx="4">
                  <c:v>4345.9657767725002</c:v>
                </c:pt>
                <c:pt idx="5">
                  <c:v>4791.7409703399999</c:v>
                </c:pt>
              </c:numCache>
            </c:numRef>
          </c:val>
          <c:extLst>
            <c:ext xmlns:c16="http://schemas.microsoft.com/office/drawing/2014/chart" uri="{C3380CC4-5D6E-409C-BE32-E72D297353CC}">
              <c16:uniqueId val="{00000002-0BFB-41B0-803B-8C21A81F1563}"/>
            </c:ext>
          </c:extLst>
        </c:ser>
        <c:dLbls>
          <c:showLegendKey val="0"/>
          <c:showVal val="1"/>
          <c:showCatName val="0"/>
          <c:showSerName val="0"/>
          <c:showPercent val="0"/>
          <c:showBubbleSize val="0"/>
        </c:dLbls>
        <c:gapWidth val="100"/>
        <c:axId val="1189340256"/>
        <c:axId val="1097582464"/>
      </c:barChart>
      <c:lineChart>
        <c:grouping val="standard"/>
        <c:varyColors val="0"/>
        <c:ser>
          <c:idx val="0"/>
          <c:order val="0"/>
          <c:tx>
            <c:strRef>
              <c:f>'D24'!$B$36</c:f>
              <c:strCache>
                <c:ptCount val="1"/>
                <c:pt idx="0">
                  <c:v>Public external debt</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6.7065859831095656E-2"/>
                  <c:y val="-2.38399286893831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25-4321-A41A-327243855920}"/>
                </c:ext>
              </c:extLst>
            </c:dLbl>
            <c:dLbl>
              <c:idx val="1"/>
              <c:layout>
                <c:manualLayout>
                  <c:x val="-6.7065859831095628E-2"/>
                  <c:y val="-3.4057040984833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25-4321-A41A-327243855920}"/>
                </c:ext>
              </c:extLst>
            </c:dLbl>
            <c:dLbl>
              <c:idx val="2"/>
              <c:layout>
                <c:manualLayout>
                  <c:x val="-7.0259472204004997E-2"/>
                  <c:y val="-4.08684491817997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25-4321-A41A-327243855920}"/>
                </c:ext>
              </c:extLst>
            </c:dLbl>
            <c:dLbl>
              <c:idx val="3"/>
              <c:layout>
                <c:manualLayout>
                  <c:x val="-6.7913807801200196E-2"/>
                  <c:y val="-3.0651373624692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25-4321-A41A-327243855920}"/>
                </c:ext>
              </c:extLst>
            </c:dLbl>
            <c:dLbl>
              <c:idx val="4"/>
              <c:layout>
                <c:manualLayout>
                  <c:x val="-7.3483687176631562E-2"/>
                  <c:y val="-4.3937467748807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DC-47D4-84A9-EAF331B92D80}"/>
                </c:ext>
              </c:extLst>
            </c:dLbl>
            <c:dLbl>
              <c:idx val="5"/>
              <c:layout>
                <c:manualLayout>
                  <c:x val="-2.2355286610365208E-2"/>
                  <c:y val="-4.0816603519308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5F-4A7A-A351-7533889F64B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'D24'!$C$34:$H$35</c:f>
              <c:multiLvlStrCache>
                <c:ptCount val="6"/>
                <c:lvl>
                  <c:pt idx="0">
                    <c:v>I*</c:v>
                  </c:pt>
                  <c:pt idx="1">
                    <c:v>II*</c:v>
                  </c:pt>
                  <c:pt idx="2">
                    <c:v>III*</c:v>
                  </c:pt>
                  <c:pt idx="3">
                    <c:v>IV*</c:v>
                  </c:pt>
                  <c:pt idx="4">
                    <c:v>I*</c:v>
                  </c:pt>
                  <c:pt idx="5">
                    <c:v>II</c:v>
                  </c:pt>
                </c:lvl>
                <c:lvl>
                  <c:pt idx="0">
                    <c:v>2024</c:v>
                  </c:pt>
                  <c:pt idx="4">
                    <c:v>2025</c:v>
                  </c:pt>
                </c:lvl>
              </c:multiLvlStrCache>
            </c:multiLvlStrRef>
          </c:cat>
          <c:val>
            <c:numRef>
              <c:f>'D24'!$C$36:$H$36</c:f>
              <c:numCache>
                <c:formatCode>#,##0.00</c:formatCode>
                <c:ptCount val="6"/>
                <c:pt idx="0">
                  <c:v>3727.75</c:v>
                </c:pt>
                <c:pt idx="1">
                  <c:v>3636.34</c:v>
                </c:pt>
                <c:pt idx="2">
                  <c:v>4011.06</c:v>
                </c:pt>
                <c:pt idx="3">
                  <c:v>4314.88</c:v>
                </c:pt>
                <c:pt idx="4">
                  <c:v>4348.32</c:v>
                </c:pt>
                <c:pt idx="5">
                  <c:v>4794.34</c:v>
                </c:pt>
              </c:numCache>
            </c:numRef>
          </c:val>
          <c:smooth val="0"/>
          <c:extLst>
            <c:ext xmlns:c16="http://schemas.microsoft.com/office/drawing/2014/chart" uri="{C3380CC4-5D6E-409C-BE32-E72D297353CC}">
              <c16:uniqueId val="{00000000-0BFB-41B0-803B-8C21A81F1563}"/>
            </c:ext>
          </c:extLst>
        </c:ser>
        <c:dLbls>
          <c:showLegendKey val="0"/>
          <c:showVal val="1"/>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89340256"/>
        <c:crosses val="autoZero"/>
        <c:crossBetween val="between"/>
        <c:majorUnit val="1000"/>
      </c:valAx>
      <c:spPr>
        <a:noFill/>
        <a:ln>
          <a:noFill/>
        </a:ln>
        <a:effectLst/>
      </c:spPr>
    </c:plotArea>
    <c:legend>
      <c:legendPos val="b"/>
      <c:layout>
        <c:manualLayout>
          <c:xMode val="edge"/>
          <c:yMode val="edge"/>
          <c:x val="2.9379951138994782E-2"/>
          <c:y val="0.89946862542789785"/>
          <c:w val="0.95536111111111111"/>
          <c:h val="8.965292593995179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1000" b="1">
                <a:solidFill>
                  <a:sysClr val="windowText" lastClr="000000"/>
                </a:solidFill>
              </a:rPr>
              <a:t>by instruments</a:t>
            </a:r>
            <a:r>
              <a:rPr lang="ro-MD" sz="1000" b="1">
                <a:solidFill>
                  <a:sysClr val="windowText" lastClr="000000"/>
                </a:solidFill>
              </a:rPr>
              <a:t>,</a:t>
            </a:r>
            <a:r>
              <a:rPr lang="ro-MD" sz="1000" b="1" baseline="0">
                <a:solidFill>
                  <a:sysClr val="windowText" lastClr="000000"/>
                </a:solidFill>
              </a:rPr>
              <a:t> 2025-</a:t>
            </a:r>
            <a:r>
              <a:rPr lang="en-US" sz="1000" b="1" baseline="0">
                <a:solidFill>
                  <a:sysClr val="windowText" lastClr="000000"/>
                </a:solidFill>
              </a:rPr>
              <a:t>I</a:t>
            </a:r>
            <a:r>
              <a:rPr lang="ro-MD" sz="1000" b="1" baseline="0">
                <a:solidFill>
                  <a:sysClr val="windowText" lastClr="000000"/>
                </a:solidFill>
              </a:rPr>
              <a:t>I</a:t>
            </a:r>
            <a:endParaRPr lang="ro-MD" sz="1000"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9471464410249992"/>
          <c:y val="0.22114973152589296"/>
          <c:w val="0.63401765503856544"/>
          <c:h val="0.72310142479189998"/>
        </c:manualLayout>
      </c:layout>
      <c:pieChart>
        <c:varyColors val="1"/>
        <c:ser>
          <c:idx val="0"/>
          <c:order val="0"/>
          <c:dPt>
            <c:idx val="0"/>
            <c:bubble3D val="0"/>
            <c:spPr>
              <a:solidFill>
                <a:schemeClr val="accent1">
                  <a:lumMod val="75000"/>
                  <a:lumOff val="25000"/>
                </a:schemeClr>
              </a:solidFill>
              <a:ln w="19050">
                <a:solidFill>
                  <a:schemeClr val="lt1"/>
                </a:solidFill>
              </a:ln>
              <a:effectLst/>
            </c:spPr>
            <c:extLst>
              <c:ext xmlns:c16="http://schemas.microsoft.com/office/drawing/2014/chart" uri="{C3380CC4-5D6E-409C-BE32-E72D297353CC}">
                <c16:uniqueId val="{00000001-2615-4C4D-A0CA-F243BEBCA02C}"/>
              </c:ext>
            </c:extLst>
          </c:dPt>
          <c:dPt>
            <c:idx val="1"/>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2615-4C4D-A0CA-F243BEBCA0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2615-4C4D-A0CA-F243BEBCA02C}"/>
              </c:ext>
            </c:extLst>
          </c:dPt>
          <c:dLbls>
            <c:dLbl>
              <c:idx val="0"/>
              <c:layout>
                <c:manualLayout>
                  <c:x val="-0.28360409191328245"/>
                  <c:y val="-0.24574809731321906"/>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18561769957506"/>
                      <c:h val="0.19897964512819249"/>
                    </c:manualLayout>
                  </c15:layout>
                </c:ext>
                <c:ext xmlns:c16="http://schemas.microsoft.com/office/drawing/2014/chart" uri="{C3380CC4-5D6E-409C-BE32-E72D297353CC}">
                  <c16:uniqueId val="{00000001-2615-4C4D-A0CA-F243BEBCA02C}"/>
                </c:ext>
              </c:extLst>
            </c:dLbl>
            <c:dLbl>
              <c:idx val="1"/>
              <c:layout>
                <c:manualLayout>
                  <c:x val="3.2494652630367583E-2"/>
                  <c:y val="3.7082969423029182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2615-4C4D-A0CA-F243BEBCA02C}"/>
                </c:ext>
              </c:extLst>
            </c:dLbl>
            <c:dLbl>
              <c:idx val="2"/>
              <c:layout>
                <c:manualLayout>
                  <c:x val="7.8441312806796559E-2"/>
                  <c:y val="4.2776183335308882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615-4C4D-A0CA-F243BEBCA0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'D24'!$J$36:$J$38</c:f>
              <c:strCache>
                <c:ptCount val="3"/>
                <c:pt idx="0">
                  <c:v>Loans</c:v>
                </c:pt>
                <c:pt idx="1">
                  <c:v>SDR allocations</c:v>
                </c:pt>
                <c:pt idx="2">
                  <c:v>Other </c:v>
                </c:pt>
              </c:strCache>
            </c:strRef>
          </c:cat>
          <c:val>
            <c:numRef>
              <c:f>'D24'!$K$36:$K$38</c:f>
              <c:numCache>
                <c:formatCode>#,##0.00</c:formatCode>
                <c:ptCount val="3"/>
                <c:pt idx="0">
                  <c:v>4403.0200000000004</c:v>
                </c:pt>
                <c:pt idx="1">
                  <c:v>388.73</c:v>
                </c:pt>
                <c:pt idx="2">
                  <c:v>2.59</c:v>
                </c:pt>
              </c:numCache>
            </c:numRef>
          </c:val>
          <c:extLst>
            <c:ext xmlns:c16="http://schemas.microsoft.com/office/drawing/2014/chart" uri="{C3380CC4-5D6E-409C-BE32-E72D297353CC}">
              <c16:uniqueId val="{00000000-2615-4C4D-A0CA-F243BEBCA02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50154586048762E-2"/>
          <c:y val="6.4836719657093284E-2"/>
          <c:w val="0.92648479329390265"/>
          <c:h val="0.69696991015772658"/>
        </c:manualLayout>
      </c:layout>
      <c:barChart>
        <c:barDir val="col"/>
        <c:grouping val="stacked"/>
        <c:varyColors val="0"/>
        <c:ser>
          <c:idx val="0"/>
          <c:order val="0"/>
          <c:tx>
            <c:strRef>
              <c:f>'D25'!$B$31</c:f>
              <c:strCache>
                <c:ptCount val="1"/>
                <c:pt idx="0">
                  <c:v>IMF</c:v>
                </c:pt>
              </c:strCache>
            </c:strRef>
          </c:tx>
          <c:spPr>
            <a:solidFill>
              <a:schemeClr val="tx1"/>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'D25'!$C$30:$H$30</c:f>
              <c:strCache>
                <c:ptCount val="6"/>
                <c:pt idx="0">
                  <c:v>I*</c:v>
                </c:pt>
                <c:pt idx="1">
                  <c:v>II*</c:v>
                </c:pt>
                <c:pt idx="2">
                  <c:v>III*</c:v>
                </c:pt>
                <c:pt idx="3">
                  <c:v>IV*</c:v>
                </c:pt>
                <c:pt idx="4">
                  <c:v>I*</c:v>
                </c:pt>
                <c:pt idx="5">
                  <c:v>II</c:v>
                </c:pt>
              </c:strCache>
            </c:strRef>
          </c:cat>
          <c:val>
            <c:numRef>
              <c:f>'D25'!$C$31:$H$31</c:f>
              <c:numCache>
                <c:formatCode>0.0</c:formatCode>
                <c:ptCount val="6"/>
                <c:pt idx="0">
                  <c:v>30.577268299751253</c:v>
                </c:pt>
                <c:pt idx="1">
                  <c:v>30.39628065638712</c:v>
                </c:pt>
                <c:pt idx="2">
                  <c:v>32.285088638154811</c:v>
                </c:pt>
                <c:pt idx="3">
                  <c:v>31.639826205502253</c:v>
                </c:pt>
                <c:pt idx="4">
                  <c:v>31.65077984617049</c:v>
                </c:pt>
                <c:pt idx="5">
                  <c:v>29.144060298487535</c:v>
                </c:pt>
              </c:numCache>
            </c:numRef>
          </c:val>
          <c:extLst>
            <c:ext xmlns:c16="http://schemas.microsoft.com/office/drawing/2014/chart" uri="{C3380CC4-5D6E-409C-BE32-E72D297353CC}">
              <c16:uniqueId val="{00000000-929F-44E1-8CC5-9F305734112A}"/>
            </c:ext>
          </c:extLst>
        </c:ser>
        <c:ser>
          <c:idx val="1"/>
          <c:order val="1"/>
          <c:tx>
            <c:strRef>
              <c:f>'D25'!$B$32</c:f>
              <c:strCache>
                <c:ptCount val="1"/>
                <c:pt idx="0">
                  <c:v>WB Group</c:v>
                </c:pt>
              </c:strCache>
            </c:strRef>
          </c:tx>
          <c:spPr>
            <a:solidFill>
              <a:srgbClr val="9B6D43"/>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'D25'!$C$30:$H$30</c:f>
              <c:strCache>
                <c:ptCount val="6"/>
                <c:pt idx="0">
                  <c:v>I*</c:v>
                </c:pt>
                <c:pt idx="1">
                  <c:v>II*</c:v>
                </c:pt>
                <c:pt idx="2">
                  <c:v>III*</c:v>
                </c:pt>
                <c:pt idx="3">
                  <c:v>IV*</c:v>
                </c:pt>
                <c:pt idx="4">
                  <c:v>I*</c:v>
                </c:pt>
                <c:pt idx="5">
                  <c:v>II</c:v>
                </c:pt>
              </c:strCache>
            </c:strRef>
          </c:cat>
          <c:val>
            <c:numRef>
              <c:f>'D25'!$C$32:$H$32</c:f>
              <c:numCache>
                <c:formatCode>0.0</c:formatCode>
                <c:ptCount val="6"/>
                <c:pt idx="0">
                  <c:v>28.197140089462764</c:v>
                </c:pt>
                <c:pt idx="1">
                  <c:v>28.845820552674656</c:v>
                </c:pt>
                <c:pt idx="2">
                  <c:v>27.365346821097582</c:v>
                </c:pt>
                <c:pt idx="3">
                  <c:v>25.1714528162777</c:v>
                </c:pt>
                <c:pt idx="4">
                  <c:v>25.674988553666626</c:v>
                </c:pt>
                <c:pt idx="5">
                  <c:v>24.913191546192117</c:v>
                </c:pt>
              </c:numCache>
            </c:numRef>
          </c:val>
          <c:extLst>
            <c:ext xmlns:c16="http://schemas.microsoft.com/office/drawing/2014/chart" uri="{C3380CC4-5D6E-409C-BE32-E72D297353CC}">
              <c16:uniqueId val="{00000001-929F-44E1-8CC5-9F305734112A}"/>
            </c:ext>
          </c:extLst>
        </c:ser>
        <c:ser>
          <c:idx val="2"/>
          <c:order val="2"/>
          <c:tx>
            <c:strRef>
              <c:f>'D25'!$B$34</c:f>
              <c:strCache>
                <c:ptCount val="1"/>
                <c:pt idx="0">
                  <c:v>EBRD</c:v>
                </c:pt>
              </c:strCache>
            </c:strRef>
          </c:tx>
          <c:spPr>
            <a:solidFill>
              <a:srgbClr val="C99057"/>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'D25'!$C$30:$H$30</c:f>
              <c:strCache>
                <c:ptCount val="6"/>
                <c:pt idx="0">
                  <c:v>I*</c:v>
                </c:pt>
                <c:pt idx="1">
                  <c:v>II*</c:v>
                </c:pt>
                <c:pt idx="2">
                  <c:v>III*</c:v>
                </c:pt>
                <c:pt idx="3">
                  <c:v>IV*</c:v>
                </c:pt>
                <c:pt idx="4">
                  <c:v>I*</c:v>
                </c:pt>
                <c:pt idx="5">
                  <c:v>II</c:v>
                </c:pt>
              </c:strCache>
            </c:strRef>
          </c:cat>
          <c:val>
            <c:numRef>
              <c:f>'D25'!$C$34:$H$34</c:f>
              <c:numCache>
                <c:formatCode>0.0</c:formatCode>
                <c:ptCount val="6"/>
                <c:pt idx="0">
                  <c:v>12.147508915418239</c:v>
                </c:pt>
                <c:pt idx="1">
                  <c:v>12.555535687267025</c:v>
                </c:pt>
                <c:pt idx="2">
                  <c:v>12.078382665429626</c:v>
                </c:pt>
                <c:pt idx="3">
                  <c:v>10.513222385547419</c:v>
                </c:pt>
                <c:pt idx="4">
                  <c:v>10.663151089299809</c:v>
                </c:pt>
                <c:pt idx="5">
                  <c:v>10.66011986244199</c:v>
                </c:pt>
              </c:numCache>
            </c:numRef>
          </c:val>
          <c:extLst>
            <c:ext xmlns:c16="http://schemas.microsoft.com/office/drawing/2014/chart" uri="{C3380CC4-5D6E-409C-BE32-E72D297353CC}">
              <c16:uniqueId val="{00000002-929F-44E1-8CC5-9F305734112A}"/>
            </c:ext>
          </c:extLst>
        </c:ser>
        <c:ser>
          <c:idx val="4"/>
          <c:order val="3"/>
          <c:tx>
            <c:strRef>
              <c:f>'D25'!$B$33</c:f>
              <c:strCache>
                <c:ptCount val="1"/>
                <c:pt idx="0">
                  <c:v>EIB</c:v>
                </c:pt>
              </c:strCache>
            </c:strRef>
          </c:tx>
          <c:spPr>
            <a:solidFill>
              <a:srgbClr val="D9B28B"/>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'D25'!$C$30:$H$30</c:f>
              <c:strCache>
                <c:ptCount val="6"/>
                <c:pt idx="0">
                  <c:v>I*</c:v>
                </c:pt>
                <c:pt idx="1">
                  <c:v>II*</c:v>
                </c:pt>
                <c:pt idx="2">
                  <c:v>III*</c:v>
                </c:pt>
                <c:pt idx="3">
                  <c:v>IV*</c:v>
                </c:pt>
                <c:pt idx="4">
                  <c:v>I*</c:v>
                </c:pt>
                <c:pt idx="5">
                  <c:v>II</c:v>
                </c:pt>
              </c:strCache>
            </c:strRef>
          </c:cat>
          <c:val>
            <c:numRef>
              <c:f>'D25'!$C$33:$H$33</c:f>
              <c:numCache>
                <c:formatCode>0.0</c:formatCode>
                <c:ptCount val="6"/>
                <c:pt idx="0">
                  <c:v>8.6572803211428919</c:v>
                </c:pt>
                <c:pt idx="1">
                  <c:v>7.6722465990839188</c:v>
                </c:pt>
                <c:pt idx="2">
                  <c:v>6.2268677859914812</c:v>
                </c:pt>
                <c:pt idx="3">
                  <c:v>10.676676388895329</c:v>
                </c:pt>
                <c:pt idx="4">
                  <c:v>9.5021822808458563</c:v>
                </c:pt>
                <c:pt idx="5">
                  <c:v>6.3441120496811454</c:v>
                </c:pt>
              </c:numCache>
            </c:numRef>
          </c:val>
          <c:extLst>
            <c:ext xmlns:c16="http://schemas.microsoft.com/office/drawing/2014/chart" uri="{C3380CC4-5D6E-409C-BE32-E72D297353CC}">
              <c16:uniqueId val="{00000004-929F-44E1-8CC5-9F305734112A}"/>
            </c:ext>
          </c:extLst>
        </c:ser>
        <c:ser>
          <c:idx val="3"/>
          <c:order val="4"/>
          <c:tx>
            <c:strRef>
              <c:f>'D25'!$B$35</c:f>
              <c:strCache>
                <c:ptCount val="1"/>
                <c:pt idx="0">
                  <c:v>European Commission</c:v>
                </c:pt>
              </c:strCache>
            </c:strRef>
          </c:tx>
          <c:spPr>
            <a:solidFill>
              <a:srgbClr val="F7EEE5"/>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'D25'!$C$30:$H$30</c:f>
              <c:strCache>
                <c:ptCount val="6"/>
                <c:pt idx="0">
                  <c:v>I*</c:v>
                </c:pt>
                <c:pt idx="1">
                  <c:v>II*</c:v>
                </c:pt>
                <c:pt idx="2">
                  <c:v>III*</c:v>
                </c:pt>
                <c:pt idx="3">
                  <c:v>IV*</c:v>
                </c:pt>
                <c:pt idx="4">
                  <c:v>I*</c:v>
                </c:pt>
                <c:pt idx="5">
                  <c:v>II</c:v>
                </c:pt>
              </c:strCache>
            </c:strRef>
          </c:cat>
          <c:val>
            <c:numRef>
              <c:f>'D25'!$C$35:$H$35</c:f>
              <c:numCache>
                <c:formatCode>0.0</c:formatCode>
                <c:ptCount val="6"/>
                <c:pt idx="0">
                  <c:v>7.6684671920658811</c:v>
                </c:pt>
                <c:pt idx="1">
                  <c:v>7.8029188044180966</c:v>
                </c:pt>
                <c:pt idx="2">
                  <c:v>8.7695407974939918</c:v>
                </c:pt>
                <c:pt idx="3">
                  <c:v>8.7221838382245878</c:v>
                </c:pt>
                <c:pt idx="4">
                  <c:v>8.9237685700941274</c:v>
                </c:pt>
                <c:pt idx="5">
                  <c:v>15.397023471670396</c:v>
                </c:pt>
              </c:numCache>
            </c:numRef>
          </c:val>
          <c:extLst>
            <c:ext xmlns:c16="http://schemas.microsoft.com/office/drawing/2014/chart" uri="{C3380CC4-5D6E-409C-BE32-E72D297353CC}">
              <c16:uniqueId val="{00000003-929F-44E1-8CC5-9F305734112A}"/>
            </c:ext>
          </c:extLst>
        </c:ser>
        <c:ser>
          <c:idx val="5"/>
          <c:order val="5"/>
          <c:tx>
            <c:strRef>
              <c:f>'D25'!$B$36</c:f>
              <c:strCache>
                <c:ptCount val="1"/>
                <c:pt idx="0">
                  <c:v>IFAD</c:v>
                </c:pt>
              </c:strCache>
            </c:strRef>
          </c:tx>
          <c:spPr>
            <a:solidFill>
              <a:srgbClr val="BFBFBF"/>
            </a:solidFill>
            <a:ln w="15875">
              <a:noFill/>
            </a:ln>
            <a:effectLst/>
          </c:spPr>
          <c:invertIfNegative val="0"/>
          <c:cat>
            <c:strRef>
              <c:f>'D25'!$C$30:$H$30</c:f>
              <c:strCache>
                <c:ptCount val="6"/>
                <c:pt idx="0">
                  <c:v>I*</c:v>
                </c:pt>
                <c:pt idx="1">
                  <c:v>II*</c:v>
                </c:pt>
                <c:pt idx="2">
                  <c:v>III*</c:v>
                </c:pt>
                <c:pt idx="3">
                  <c:v>IV*</c:v>
                </c:pt>
                <c:pt idx="4">
                  <c:v>I*</c:v>
                </c:pt>
                <c:pt idx="5">
                  <c:v>II</c:v>
                </c:pt>
              </c:strCache>
            </c:strRef>
          </c:cat>
          <c:val>
            <c:numRef>
              <c:f>'D25'!$C$36:$H$36</c:f>
              <c:numCache>
                <c:formatCode>0.0</c:formatCode>
                <c:ptCount val="6"/>
                <c:pt idx="0">
                  <c:v>2.0479299324601725</c:v>
                </c:pt>
                <c:pt idx="1">
                  <c:v>2.0544421672329132</c:v>
                </c:pt>
                <c:pt idx="2">
                  <c:v>1.9221560470475563</c:v>
                </c:pt>
                <c:pt idx="3">
                  <c:v>1.7263524949340847</c:v>
                </c:pt>
                <c:pt idx="4">
                  <c:v>1.786088160925094</c:v>
                </c:pt>
                <c:pt idx="5">
                  <c:v>1.67669693833261</c:v>
                </c:pt>
              </c:numCache>
            </c:numRef>
          </c:val>
          <c:extLst>
            <c:ext xmlns:c16="http://schemas.microsoft.com/office/drawing/2014/chart" uri="{C3380CC4-5D6E-409C-BE32-E72D297353CC}">
              <c16:uniqueId val="{00000005-929F-44E1-8CC5-9F305734112A}"/>
            </c:ext>
          </c:extLst>
        </c:ser>
        <c:ser>
          <c:idx val="6"/>
          <c:order val="6"/>
          <c:tx>
            <c:strRef>
              <c:f>'D25'!$B$37</c:f>
              <c:strCache>
                <c:ptCount val="1"/>
                <c:pt idx="0">
                  <c:v>Other creditors</c:v>
                </c:pt>
              </c:strCache>
            </c:strRef>
          </c:tx>
          <c:spPr>
            <a:solidFill>
              <a:srgbClr val="A6A6A6"/>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'D25'!$C$30:$H$30</c:f>
              <c:strCache>
                <c:ptCount val="6"/>
                <c:pt idx="0">
                  <c:v>I*</c:v>
                </c:pt>
                <c:pt idx="1">
                  <c:v>II*</c:v>
                </c:pt>
                <c:pt idx="2">
                  <c:v>III*</c:v>
                </c:pt>
                <c:pt idx="3">
                  <c:v>IV*</c:v>
                </c:pt>
                <c:pt idx="4">
                  <c:v>I*</c:v>
                </c:pt>
                <c:pt idx="5">
                  <c:v>II</c:v>
                </c:pt>
              </c:strCache>
            </c:strRef>
          </c:cat>
          <c:val>
            <c:numRef>
              <c:f>'D25'!$C$37:$H$37</c:f>
              <c:numCache>
                <c:formatCode>0.0</c:formatCode>
                <c:ptCount val="6"/>
                <c:pt idx="0">
                  <c:v>10.704405249698794</c:v>
                </c:pt>
                <c:pt idx="1">
                  <c:v>10.672755532936279</c:v>
                </c:pt>
                <c:pt idx="2">
                  <c:v>11.352617244784952</c:v>
                </c:pt>
                <c:pt idx="3">
                  <c:v>11.550285870618623</c:v>
                </c:pt>
                <c:pt idx="4">
                  <c:v>11.799041498998008</c:v>
                </c:pt>
                <c:pt idx="5">
                  <c:v>11.864795833194208</c:v>
                </c:pt>
              </c:numCache>
            </c:numRef>
          </c:val>
          <c:extLs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75"/>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01706384"/>
        <c:crosses val="autoZero"/>
        <c:auto val="1"/>
        <c:lblAlgn val="ctr"/>
        <c:lblOffset val="100"/>
        <c:noMultiLvlLbl val="0"/>
      </c:catAx>
      <c:valAx>
        <c:axId val="1501706384"/>
        <c:scaling>
          <c:orientation val="minMax"/>
          <c:max val="100"/>
        </c:scaling>
        <c:delete val="0"/>
        <c:axPos val="l"/>
        <c:majorGridlines>
          <c:spPr>
            <a:ln w="9525" cap="flat" cmpd="sng" algn="ctr">
              <a:solidFill>
                <a:schemeClr val="tx1">
                  <a:lumMod val="15000"/>
                  <a:lumOff val="85000"/>
                </a:schemeClr>
              </a:solidFill>
              <a:prstDash val="dash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01705968"/>
        <c:crosses val="autoZero"/>
        <c:crossBetween val="between"/>
        <c:majorUnit val="10"/>
      </c:valAx>
      <c:spPr>
        <a:noFill/>
        <a:ln>
          <a:noFill/>
        </a:ln>
        <a:effectLst/>
      </c:spPr>
    </c:plotArea>
    <c:legend>
      <c:legendPos val="b"/>
      <c:layout>
        <c:manualLayout>
          <c:xMode val="edge"/>
          <c:yMode val="edge"/>
          <c:x val="8.0580687985194799E-2"/>
          <c:y val="0.88296828286069839"/>
          <c:w val="0.89085372337019442"/>
          <c:h val="8.954030076583617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49551691548048E-2"/>
          <c:y val="4.7669114961831592E-2"/>
          <c:w val="0.89630859433013654"/>
          <c:h val="0.78914070185417429"/>
        </c:manualLayout>
      </c:layout>
      <c:barChart>
        <c:barDir val="col"/>
        <c:grouping val="clustered"/>
        <c:varyColors val="0"/>
        <c:ser>
          <c:idx val="1"/>
          <c:order val="0"/>
          <c:tx>
            <c:strRef>
              <c:f>'D3'!$B$31</c:f>
              <c:strCache>
                <c:ptCount val="1"/>
                <c:pt idx="0">
                  <c:v>Current account </c:v>
                </c:pt>
              </c:strCache>
            </c:strRef>
          </c:tx>
          <c:spPr>
            <a:solidFill>
              <a:schemeClr val="tx1">
                <a:lumMod val="60000"/>
                <a:lumOff val="40000"/>
              </a:schemeClr>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'D3'!$C$29:$H$30</c:f>
              <c:multiLvlStrCache>
                <c:ptCount val="6"/>
                <c:lvl>
                  <c:pt idx="0">
                    <c:v>I*</c:v>
                  </c:pt>
                  <c:pt idx="1">
                    <c:v>II*</c:v>
                  </c:pt>
                  <c:pt idx="2">
                    <c:v>III*</c:v>
                  </c:pt>
                  <c:pt idx="3">
                    <c:v>IV*</c:v>
                  </c:pt>
                  <c:pt idx="4">
                    <c:v>I*</c:v>
                  </c:pt>
                  <c:pt idx="5">
                    <c:v>II</c:v>
                  </c:pt>
                </c:lvl>
                <c:lvl>
                  <c:pt idx="0">
                    <c:v>2024</c:v>
                  </c:pt>
                  <c:pt idx="4">
                    <c:v>2025</c:v>
                  </c:pt>
                </c:lvl>
              </c:multiLvlStrCache>
            </c:multiLvlStrRef>
          </c:cat>
          <c:val>
            <c:numRef>
              <c:f>'D3'!$C$31:$H$31</c:f>
              <c:numCache>
                <c:formatCode>#,##0.00</c:formatCode>
                <c:ptCount val="6"/>
                <c:pt idx="0">
                  <c:v>-442.76089366000025</c:v>
                </c:pt>
                <c:pt idx="1">
                  <c:v>-710.16512151999996</c:v>
                </c:pt>
                <c:pt idx="2">
                  <c:v>-882.45402837999973</c:v>
                </c:pt>
                <c:pt idx="3">
                  <c:v>-977.32009199000004</c:v>
                </c:pt>
                <c:pt idx="4">
                  <c:v>-1019.6399036199997</c:v>
                </c:pt>
                <c:pt idx="5">
                  <c:v>-1005.9101989999999</c:v>
                </c:pt>
              </c:numCache>
            </c:numRef>
          </c:val>
          <c:extLst>
            <c:ext xmlns:c16="http://schemas.microsoft.com/office/drawing/2014/chart" uri="{C3380CC4-5D6E-409C-BE32-E72D297353CC}">
              <c16:uniqueId val="{00000000-B442-4A92-A74A-A69A5EE79E2E}"/>
            </c:ext>
          </c:extLst>
        </c:ser>
        <c:ser>
          <c:idx val="2"/>
          <c:order val="1"/>
          <c:tx>
            <c:strRef>
              <c:f>'D3'!$B$32</c:f>
              <c:strCache>
                <c:ptCount val="1"/>
                <c:pt idx="0">
                  <c:v>Capital account</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'D3'!$C$29:$H$30</c:f>
              <c:multiLvlStrCache>
                <c:ptCount val="6"/>
                <c:lvl>
                  <c:pt idx="0">
                    <c:v>I*</c:v>
                  </c:pt>
                  <c:pt idx="1">
                    <c:v>II*</c:v>
                  </c:pt>
                  <c:pt idx="2">
                    <c:v>III*</c:v>
                  </c:pt>
                  <c:pt idx="3">
                    <c:v>IV*</c:v>
                  </c:pt>
                  <c:pt idx="4">
                    <c:v>I*</c:v>
                  </c:pt>
                  <c:pt idx="5">
                    <c:v>II</c:v>
                  </c:pt>
                </c:lvl>
                <c:lvl>
                  <c:pt idx="0">
                    <c:v>2024</c:v>
                  </c:pt>
                  <c:pt idx="4">
                    <c:v>2025</c:v>
                  </c:pt>
                </c:lvl>
              </c:multiLvlStrCache>
            </c:multiLvlStrRef>
          </c:cat>
          <c:val>
            <c:numRef>
              <c:f>'D3'!$C$32:$H$32</c:f>
              <c:numCache>
                <c:formatCode>#,##0.00</c:formatCode>
                <c:ptCount val="6"/>
                <c:pt idx="0">
                  <c:v>14.92162415</c:v>
                </c:pt>
                <c:pt idx="1">
                  <c:v>16.083163650000003</c:v>
                </c:pt>
                <c:pt idx="2">
                  <c:v>20.831249339999996</c:v>
                </c:pt>
                <c:pt idx="3">
                  <c:v>27.986881439999998</c:v>
                </c:pt>
                <c:pt idx="4">
                  <c:v>6.0191902999999982</c:v>
                </c:pt>
                <c:pt idx="5">
                  <c:v>0.90416970999999791</c:v>
                </c:pt>
              </c:numCache>
            </c:numRef>
          </c:val>
          <c:extLst>
            <c:ext xmlns:c16="http://schemas.microsoft.com/office/drawing/2014/chart" uri="{C3380CC4-5D6E-409C-BE32-E72D297353CC}">
              <c16:uniqueId val="{00000001-B442-4A92-A74A-A69A5EE79E2E}"/>
            </c:ext>
          </c:extLst>
        </c:ser>
        <c:ser>
          <c:idx val="3"/>
          <c:order val="2"/>
          <c:tx>
            <c:strRef>
              <c:f>'D3'!$B$33</c:f>
              <c:strCache>
                <c:ptCount val="1"/>
                <c:pt idx="0">
                  <c:v>Financial account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'D3'!$C$29:$H$30</c:f>
              <c:multiLvlStrCache>
                <c:ptCount val="6"/>
                <c:lvl>
                  <c:pt idx="0">
                    <c:v>I*</c:v>
                  </c:pt>
                  <c:pt idx="1">
                    <c:v>II*</c:v>
                  </c:pt>
                  <c:pt idx="2">
                    <c:v>III*</c:v>
                  </c:pt>
                  <c:pt idx="3">
                    <c:v>IV*</c:v>
                  </c:pt>
                  <c:pt idx="4">
                    <c:v>I*</c:v>
                  </c:pt>
                  <c:pt idx="5">
                    <c:v>II</c:v>
                  </c:pt>
                </c:lvl>
                <c:lvl>
                  <c:pt idx="0">
                    <c:v>2024</c:v>
                  </c:pt>
                  <c:pt idx="4">
                    <c:v>2025</c:v>
                  </c:pt>
                </c:lvl>
              </c:multiLvlStrCache>
            </c:multiLvlStrRef>
          </c:cat>
          <c:val>
            <c:numRef>
              <c:f>'D3'!$C$33:$H$33</c:f>
              <c:numCache>
                <c:formatCode>#,##0.00</c:formatCode>
                <c:ptCount val="6"/>
                <c:pt idx="0">
                  <c:v>-378.59072114999998</c:v>
                </c:pt>
                <c:pt idx="1">
                  <c:v>-665.60455071000001</c:v>
                </c:pt>
                <c:pt idx="2">
                  <c:v>-935.64618595999991</c:v>
                </c:pt>
                <c:pt idx="3">
                  <c:v>-1228.9379429400001</c:v>
                </c:pt>
                <c:pt idx="4">
                  <c:v>-906.63625666999997</c:v>
                </c:pt>
                <c:pt idx="5">
                  <c:v>-965.33469878000017</c:v>
                </c:pt>
              </c:numCache>
            </c:numRef>
          </c:val>
          <c:extLst>
            <c:ext xmlns:c16="http://schemas.microsoft.com/office/drawing/2014/chart" uri="{C3380CC4-5D6E-409C-BE32-E72D297353CC}">
              <c16:uniqueId val="{00000002-B442-4A92-A74A-A69A5EE79E2E}"/>
            </c:ext>
          </c:extLst>
        </c:ser>
        <c:dLbls>
          <c:showLegendKey val="0"/>
          <c:showVal val="0"/>
          <c:showCatName val="0"/>
          <c:showSerName val="0"/>
          <c:showPercent val="0"/>
          <c:showBubbleSize val="0"/>
        </c:dLbls>
        <c:gapWidth val="111"/>
        <c:axId val="1408496384"/>
        <c:axId val="2067158672"/>
        <c:extLst>
          <c:ext xmlns:c15="http://schemas.microsoft.com/office/drawing/2012/chart" uri="{02D57815-91ED-43cb-92C2-25804820EDAC}">
            <c15:filteredBarSeries>
              <c15:ser>
                <c:idx val="4"/>
                <c:order val="3"/>
                <c:tx>
                  <c:strRef>
                    <c:extLst>
                      <c:ext uri="{02D57815-91ED-43cb-92C2-25804820EDAC}">
                        <c15:formulaRef>
                          <c15:sqref>'D3 (2)'!#REF!</c15:sqref>
                        </c15:formulaRef>
                      </c:ext>
                    </c:extLst>
                    <c:strCache>
                      <c:ptCount val="1"/>
                      <c:pt idx="0">
                        <c:v>#REF!</c:v>
                      </c:pt>
                    </c:strCache>
                  </c:strRef>
                </c:tx>
                <c:spPr>
                  <a:solidFill>
                    <a:schemeClr val="accent5"/>
                  </a:solidFill>
                  <a:ln>
                    <a:noFill/>
                  </a:ln>
                  <a:effectLst/>
                </c:spPr>
                <c:invertIfNegative val="0"/>
                <c:cat>
                  <c:multiLvlStrRef>
                    <c:extLst>
                      <c:ext uri="{02D57815-91ED-43cb-92C2-25804820EDAC}">
                        <c15:formulaRef>
                          <c15:sqref>'D3'!$C$29:$H$30</c15:sqref>
                        </c15:formulaRef>
                      </c:ext>
                    </c:extLst>
                    <c:multiLvlStrCache>
                      <c:ptCount val="6"/>
                      <c:lvl>
                        <c:pt idx="0">
                          <c:v>I*</c:v>
                        </c:pt>
                        <c:pt idx="1">
                          <c:v>II*</c:v>
                        </c:pt>
                        <c:pt idx="2">
                          <c:v>III*</c:v>
                        </c:pt>
                        <c:pt idx="3">
                          <c:v>IV*</c:v>
                        </c:pt>
                        <c:pt idx="4">
                          <c:v>I*</c:v>
                        </c:pt>
                        <c:pt idx="5">
                          <c:v>II</c:v>
                        </c:pt>
                      </c:lvl>
                      <c:lvl>
                        <c:pt idx="0">
                          <c:v>2024</c:v>
                        </c:pt>
                        <c:pt idx="4">
                          <c:v>2025</c:v>
                        </c:pt>
                      </c:lvl>
                    </c:multiLvlStrCache>
                  </c:multiLvlStrRef>
                </c:cat>
                <c:val>
                  <c:numRef>
                    <c:extLst>
                      <c:ext uri="{02D57815-91ED-43cb-92C2-25804820EDAC}">
                        <c15:formulaRef>
                          <c15:sqref>'D3 (2)'!#REF!</c15:sqref>
                        </c15:formulaRef>
                      </c:ext>
                    </c:extLst>
                    <c:numCache>
                      <c:formatCode>General</c:formatCode>
                      <c:ptCount val="1"/>
                      <c:pt idx="0">
                        <c:v>1</c:v>
                      </c:pt>
                    </c:numCache>
                  </c:numRef>
                </c:val>
                <c:extLst>
                  <c:ext xmlns:c16="http://schemas.microsoft.com/office/drawing/2014/chart" uri="{C3380CC4-5D6E-409C-BE32-E72D297353CC}">
                    <c16:uniqueId val="{00000003-B442-4A92-A74A-A69A5EE79E2E}"/>
                  </c:ext>
                </c:extLst>
              </c15:ser>
            </c15:filteredBarSeries>
          </c:ext>
        </c:extLst>
      </c:bar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
                <a:ea typeface="Cambria" panose="02040503050406030204" pitchFamily="18" charset="0"/>
                <a:cs typeface="+mn-cs"/>
              </a:defRPr>
            </a:pPr>
            <a:endParaRPr lang="ro-MD"/>
          </a:p>
        </c:txPr>
        <c:crossAx val="2067158672"/>
        <c:crosses val="autoZero"/>
        <c:auto val="1"/>
        <c:lblAlgn val="ctr"/>
        <c:lblOffset val="100"/>
        <c:noMultiLvlLbl val="0"/>
      </c:catAx>
      <c:valAx>
        <c:axId val="2067158672"/>
        <c:scaling>
          <c:orientation val="minMax"/>
          <c:max val="200"/>
          <c:min val="-13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
                <a:ea typeface="Cambria" panose="02040503050406030204" pitchFamily="18" charset="0"/>
                <a:cs typeface="+mn-cs"/>
              </a:defRPr>
            </a:pPr>
            <a:endParaRPr lang="ro-MD"/>
          </a:p>
        </c:txPr>
        <c:crossAx val="1408496384"/>
        <c:crosses val="autoZero"/>
        <c:crossBetween val="between"/>
        <c:majorUnit val="2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
          <a:ea typeface="Cambria" panose="02040503050406030204" pitchFamily="18" charset="0"/>
        </a:defRPr>
      </a:pPr>
      <a:endParaRPr lang="ro-MD"/>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'D26'!$B$37</c:f>
              <c:strCache>
                <c:ptCount val="1"/>
                <c:pt idx="0">
                  <c:v>Short-term</c:v>
                </c:pt>
              </c:strCache>
            </c:strRef>
          </c:tx>
          <c:spPr>
            <a:solidFill>
              <a:schemeClr val="accent2"/>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'D26'!$C$34:$H$35</c:f>
              <c:multiLvlStrCache>
                <c:ptCount val="6"/>
                <c:lvl>
                  <c:pt idx="0">
                    <c:v>I*</c:v>
                  </c:pt>
                  <c:pt idx="1">
                    <c:v>II*</c:v>
                  </c:pt>
                  <c:pt idx="2">
                    <c:v>III*</c:v>
                  </c:pt>
                  <c:pt idx="3">
                    <c:v>IV*</c:v>
                  </c:pt>
                  <c:pt idx="4">
                    <c:v>I*</c:v>
                  </c:pt>
                  <c:pt idx="5">
                    <c:v>II</c:v>
                  </c:pt>
                </c:lvl>
                <c:lvl>
                  <c:pt idx="0">
                    <c:v>2024</c:v>
                  </c:pt>
                  <c:pt idx="4">
                    <c:v>2025</c:v>
                  </c:pt>
                </c:lvl>
              </c:multiLvlStrCache>
            </c:multiLvlStrRef>
          </c:cat>
          <c:val>
            <c:numRef>
              <c:f>'D26'!$C$37:$H$37</c:f>
              <c:numCache>
                <c:formatCode>#,##0.00</c:formatCode>
                <c:ptCount val="6"/>
                <c:pt idx="0">
                  <c:v>2682.9558559499997</c:v>
                </c:pt>
                <c:pt idx="1">
                  <c:v>2729.9147682799999</c:v>
                </c:pt>
                <c:pt idx="2">
                  <c:v>2819.2083593795996</c:v>
                </c:pt>
                <c:pt idx="3">
                  <c:v>2494.3759005346001</c:v>
                </c:pt>
                <c:pt idx="4">
                  <c:v>2718.0245632497995</c:v>
                </c:pt>
                <c:pt idx="5">
                  <c:v>2878.3701431042996</c:v>
                </c:pt>
              </c:numCache>
            </c:numRef>
          </c:val>
          <c:extLst>
            <c:ext xmlns:c16="http://schemas.microsoft.com/office/drawing/2014/chart" uri="{C3380CC4-5D6E-409C-BE32-E72D297353CC}">
              <c16:uniqueId val="{00000000-49A8-4B53-B013-3102B9A3BD46}"/>
            </c:ext>
          </c:extLst>
        </c:ser>
        <c:ser>
          <c:idx val="2"/>
          <c:order val="2"/>
          <c:tx>
            <c:strRef>
              <c:f>'D26'!$B$38</c:f>
              <c:strCache>
                <c:ptCount val="1"/>
                <c:pt idx="0">
                  <c:v>Long-term</c:v>
                </c:pt>
              </c:strCache>
            </c:strRef>
          </c:tx>
          <c:spPr>
            <a:solidFill>
              <a:schemeClr val="accent3"/>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'D26'!$C$34:$H$35</c:f>
              <c:multiLvlStrCache>
                <c:ptCount val="6"/>
                <c:lvl>
                  <c:pt idx="0">
                    <c:v>I*</c:v>
                  </c:pt>
                  <c:pt idx="1">
                    <c:v>II*</c:v>
                  </c:pt>
                  <c:pt idx="2">
                    <c:v>III*</c:v>
                  </c:pt>
                  <c:pt idx="3">
                    <c:v>IV*</c:v>
                  </c:pt>
                  <c:pt idx="4">
                    <c:v>I*</c:v>
                  </c:pt>
                  <c:pt idx="5">
                    <c:v>II</c:v>
                  </c:pt>
                </c:lvl>
                <c:lvl>
                  <c:pt idx="0">
                    <c:v>2024</c:v>
                  </c:pt>
                  <c:pt idx="4">
                    <c:v>2025</c:v>
                  </c:pt>
                </c:lvl>
              </c:multiLvlStrCache>
            </c:multiLvlStrRef>
          </c:cat>
          <c:val>
            <c:numRef>
              <c:f>'D26'!$C$38:$H$38</c:f>
              <c:numCache>
                <c:formatCode>#,##0.00</c:formatCode>
                <c:ptCount val="6"/>
                <c:pt idx="0">
                  <c:v>3604.0934232933</c:v>
                </c:pt>
                <c:pt idx="1">
                  <c:v>3554.7153371500003</c:v>
                </c:pt>
                <c:pt idx="2">
                  <c:v>3602.835019449999</c:v>
                </c:pt>
                <c:pt idx="3">
                  <c:v>3512.7559180738999</c:v>
                </c:pt>
                <c:pt idx="4">
                  <c:v>3571.7248016157005</c:v>
                </c:pt>
                <c:pt idx="5">
                  <c:v>3735.9914139300004</c:v>
                </c:pt>
              </c:numCache>
            </c:numRef>
          </c:val>
          <c:extLst>
            <c:ext xmlns:c16="http://schemas.microsoft.com/office/drawing/2014/chart" uri="{C3380CC4-5D6E-409C-BE32-E72D297353CC}">
              <c16:uniqueId val="{00000001-49A8-4B53-B013-3102B9A3BD46}"/>
            </c:ext>
          </c:extLst>
        </c:ser>
        <c:dLbls>
          <c:showLegendKey val="0"/>
          <c:showVal val="0"/>
          <c:showCatName val="0"/>
          <c:showSerName val="0"/>
          <c:showPercent val="0"/>
          <c:showBubbleSize val="0"/>
        </c:dLbls>
        <c:gapWidth val="150"/>
        <c:overlap val="-27"/>
        <c:axId val="1189340256"/>
        <c:axId val="1097582464"/>
      </c:barChart>
      <c:lineChart>
        <c:grouping val="standard"/>
        <c:varyColors val="0"/>
        <c:ser>
          <c:idx val="0"/>
          <c:order val="0"/>
          <c:tx>
            <c:strRef>
              <c:f>'D26'!$B$36</c:f>
              <c:strCache>
                <c:ptCount val="1"/>
                <c:pt idx="0">
                  <c:v>Private external debt</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6.3872247458186329E-2"/>
                  <c:y val="-2.72457541529689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B5-497B-9732-33205A3843E5}"/>
                </c:ext>
              </c:extLst>
            </c:dLbl>
            <c:dLbl>
              <c:idx val="1"/>
              <c:layout>
                <c:manualLayout>
                  <c:x val="-6.3872247458186343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B5-497B-9732-33205A3843E5}"/>
                </c:ext>
              </c:extLst>
            </c:dLbl>
            <c:dLbl>
              <c:idx val="2"/>
              <c:layout>
                <c:manualLayout>
                  <c:x val="-6.3872247458186315E-2"/>
                  <c:y val="-3.74626125681383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B5-497B-9732-33205A3843E5}"/>
                </c:ext>
              </c:extLst>
            </c:dLbl>
            <c:dLbl>
              <c:idx val="3"/>
              <c:layout>
                <c:manualLayout>
                  <c:x val="-6.7065859831095684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B5-497B-9732-33205A3843E5}"/>
                </c:ext>
              </c:extLst>
            </c:dLbl>
            <c:dLbl>
              <c:idx val="4"/>
              <c:layout>
                <c:manualLayout>
                  <c:x val="-8.3033921695642207E-2"/>
                  <c:y val="-3.37980521144673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50-4BA0-B8F3-F3B394314913}"/>
                </c:ext>
              </c:extLst>
            </c:dLbl>
            <c:dLbl>
              <c:idx val="5"/>
              <c:layout>
                <c:manualLayout>
                  <c:x val="-5.7485022712367675E-2"/>
                  <c:y val="-3.0651373624692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DE-4460-A39F-F9167AC088DE}"/>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bg2">
                          <a:lumMod val="50000"/>
                        </a:schemeClr>
                      </a:solidFill>
                      <a:round/>
                    </a:ln>
                    <a:effectLst/>
                  </c:spPr>
                </c15:leaderLines>
              </c:ext>
            </c:extLst>
          </c:dLbls>
          <c:cat>
            <c:multiLvlStrRef>
              <c:f>'D26'!$C$34:$H$35</c:f>
              <c:multiLvlStrCache>
                <c:ptCount val="6"/>
                <c:lvl>
                  <c:pt idx="0">
                    <c:v>I*</c:v>
                  </c:pt>
                  <c:pt idx="1">
                    <c:v>II*</c:v>
                  </c:pt>
                  <c:pt idx="2">
                    <c:v>III*</c:v>
                  </c:pt>
                  <c:pt idx="3">
                    <c:v>IV*</c:v>
                  </c:pt>
                  <c:pt idx="4">
                    <c:v>I*</c:v>
                  </c:pt>
                  <c:pt idx="5">
                    <c:v>II</c:v>
                  </c:pt>
                </c:lvl>
                <c:lvl>
                  <c:pt idx="0">
                    <c:v>2024</c:v>
                  </c:pt>
                  <c:pt idx="4">
                    <c:v>2025</c:v>
                  </c:pt>
                </c:lvl>
              </c:multiLvlStrCache>
            </c:multiLvlStrRef>
          </c:cat>
          <c:val>
            <c:numRef>
              <c:f>'D26'!$C$36:$H$36</c:f>
              <c:numCache>
                <c:formatCode>#,##0.00</c:formatCode>
                <c:ptCount val="6"/>
                <c:pt idx="0">
                  <c:v>6287.0492792432997</c:v>
                </c:pt>
                <c:pt idx="1">
                  <c:v>6284.6301054300002</c:v>
                </c:pt>
                <c:pt idx="2">
                  <c:v>6422.0433788295986</c:v>
                </c:pt>
                <c:pt idx="3">
                  <c:v>6007.1318186085</c:v>
                </c:pt>
                <c:pt idx="4">
                  <c:v>6289.7493648655</c:v>
                </c:pt>
                <c:pt idx="5">
                  <c:v>6614.3615570342999</c:v>
                </c:pt>
              </c:numCache>
            </c:numRef>
          </c:val>
          <c:smooth val="0"/>
          <c:extLst>
            <c:ext xmlns:c16="http://schemas.microsoft.com/office/drawing/2014/chart" uri="{C3380CC4-5D6E-409C-BE32-E72D297353CC}">
              <c16:uniqueId val="{00000002-49A8-4B53-B013-3102B9A3BD46}"/>
            </c:ext>
          </c:extLst>
        </c:ser>
        <c:dLbls>
          <c:showLegendKey val="0"/>
          <c:showVal val="0"/>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1189340256"/>
        <c:crosses val="autoZero"/>
        <c:crossBetween val="between"/>
      </c:valAx>
      <c:spPr>
        <a:noFill/>
        <a:ln>
          <a:noFill/>
        </a:ln>
        <a:effectLst/>
      </c:spPr>
    </c:plotArea>
    <c:legend>
      <c:legendPos val="b"/>
      <c:layout>
        <c:manualLayout>
          <c:xMode val="edge"/>
          <c:yMode val="edge"/>
          <c:x val="3.2590437067227807E-2"/>
          <c:y val="0.91337612468340934"/>
          <c:w val="0.95536111111111111"/>
          <c:h val="8.588457619238598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2771689080956023"/>
          <c:y val="0.24617340140698521"/>
          <c:w val="0.59666252017696242"/>
          <c:h val="0.623299486662244"/>
        </c:manualLayout>
      </c:layout>
      <c:pieChart>
        <c:varyColors val="1"/>
        <c:ser>
          <c:idx val="0"/>
          <c:order val="0"/>
          <c:dPt>
            <c:idx val="0"/>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1-61FD-4758-AD22-CAA7A17BCE74}"/>
              </c:ext>
            </c:extLst>
          </c:dPt>
          <c:dPt>
            <c:idx val="1"/>
            <c:bubble3D val="0"/>
            <c:spPr>
              <a:solidFill>
                <a:srgbClr val="BC7C42"/>
              </a:solidFill>
              <a:ln w="19050">
                <a:solidFill>
                  <a:schemeClr val="lt1"/>
                </a:solidFill>
              </a:ln>
              <a:effectLst/>
            </c:spPr>
            <c:extLst>
              <c:ext xmlns:c16="http://schemas.microsoft.com/office/drawing/2014/chart" uri="{C3380CC4-5D6E-409C-BE32-E72D297353CC}">
                <c16:uniqueId val="{00000003-61FD-4758-AD22-CAA7A17BCE74}"/>
              </c:ext>
            </c:extLst>
          </c:dPt>
          <c:dPt>
            <c:idx val="2"/>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05-61FD-4758-AD22-CAA7A17BCE74}"/>
              </c:ext>
            </c:extLst>
          </c:dPt>
          <c:dPt>
            <c:idx val="3"/>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7-E57D-4D26-9BA1-76AA8C9B4F8F}"/>
              </c:ext>
            </c:extLst>
          </c:dPt>
          <c:dLbls>
            <c:dLbl>
              <c:idx val="0"/>
              <c:layout>
                <c:manualLayout>
                  <c:x val="-0.18650610996042449"/>
                  <c:y val="4.4586210727588487E-3"/>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8322225837289216"/>
                      <c:h val="0.29081638348553335"/>
                    </c:manualLayout>
                  </c15:layout>
                </c:ext>
                <c:ext xmlns:c16="http://schemas.microsoft.com/office/drawing/2014/chart" uri="{C3380CC4-5D6E-409C-BE32-E72D297353CC}">
                  <c16:uniqueId val="{00000001-61FD-4758-AD22-CAA7A17BCE74}"/>
                </c:ext>
              </c:extLst>
            </c:dLbl>
            <c:dLbl>
              <c:idx val="1"/>
              <c:layout>
                <c:manualLayout>
                  <c:x val="0.20231615778492926"/>
                  <c:y val="-5.870150070141883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1FD-4758-AD22-CAA7A17BCE74}"/>
                </c:ext>
              </c:extLst>
            </c:dLbl>
            <c:dLbl>
              <c:idx val="2"/>
              <c:layout>
                <c:manualLayout>
                  <c:x val="3.0694527267415454E-2"/>
                  <c:y val="1.564411193570864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61FD-4758-AD22-CAA7A17BCE74}"/>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'D26'!$J$36:$J$39</c:f>
              <c:strCache>
                <c:ptCount val="4"/>
                <c:pt idx="0">
                  <c:v>Loans</c:v>
                </c:pt>
                <c:pt idx="1">
                  <c:v>Trade credit and advances</c:v>
                </c:pt>
                <c:pt idx="2">
                  <c:v>Other debt liabilities</c:v>
                </c:pt>
                <c:pt idx="3">
                  <c:v>Currency and deposits</c:v>
                </c:pt>
              </c:strCache>
            </c:strRef>
          </c:cat>
          <c:val>
            <c:numRef>
              <c:f>'D26'!$K$36:$K$39</c:f>
              <c:numCache>
                <c:formatCode>0.0%</c:formatCode>
                <c:ptCount val="4"/>
                <c:pt idx="0">
                  <c:v>0.48299999999999998</c:v>
                </c:pt>
                <c:pt idx="1">
                  <c:v>0.39500000000000002</c:v>
                </c:pt>
                <c:pt idx="2">
                  <c:v>0.09</c:v>
                </c:pt>
                <c:pt idx="3">
                  <c:v>3.2000000000000001E-2</c:v>
                </c:pt>
              </c:numCache>
            </c:numRef>
          </c:val>
          <c:extLst>
            <c:ext xmlns:c16="http://schemas.microsoft.com/office/drawing/2014/chart" uri="{C3380CC4-5D6E-409C-BE32-E72D297353CC}">
              <c16:uniqueId val="{00000006-61FD-4758-AD22-CAA7A17BCE7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25805295673199E-2"/>
          <c:y val="3.9105462694356191E-2"/>
          <c:w val="0.90294195105566499"/>
          <c:h val="0.66849105146435939"/>
        </c:manualLayout>
      </c:layout>
      <c:barChart>
        <c:barDir val="col"/>
        <c:grouping val="stacked"/>
        <c:varyColors val="0"/>
        <c:ser>
          <c:idx val="0"/>
          <c:order val="0"/>
          <c:tx>
            <c:strRef>
              <c:f>'D27'!$B$33</c:f>
              <c:strCache>
                <c:ptCount val="1"/>
                <c:pt idx="0">
                  <c:v>Nonfinancial corporations</c:v>
                </c:pt>
              </c:strCache>
            </c:strRef>
          </c:tx>
          <c:spPr>
            <a:solidFill>
              <a:srgbClr val="774F27"/>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'D27'!$C$31:$H$32</c:f>
              <c:multiLvlStrCache>
                <c:ptCount val="6"/>
                <c:lvl>
                  <c:pt idx="0">
                    <c:v>I*</c:v>
                  </c:pt>
                  <c:pt idx="1">
                    <c:v>II*</c:v>
                  </c:pt>
                  <c:pt idx="2">
                    <c:v>III*</c:v>
                  </c:pt>
                  <c:pt idx="3">
                    <c:v>IV*</c:v>
                  </c:pt>
                  <c:pt idx="4">
                    <c:v>I*</c:v>
                  </c:pt>
                  <c:pt idx="5">
                    <c:v>II</c:v>
                  </c:pt>
                </c:lvl>
                <c:lvl>
                  <c:pt idx="0">
                    <c:v>2024</c:v>
                  </c:pt>
                  <c:pt idx="4">
                    <c:v>2025</c:v>
                  </c:pt>
                </c:lvl>
              </c:multiLvlStrCache>
            </c:multiLvlStrRef>
          </c:cat>
          <c:val>
            <c:numRef>
              <c:f>'D27'!$C$33:$H$33</c:f>
              <c:numCache>
                <c:formatCode>#,##0.00</c:formatCode>
                <c:ptCount val="6"/>
                <c:pt idx="0">
                  <c:v>3568.7925009632991</c:v>
                </c:pt>
                <c:pt idx="1">
                  <c:v>3593.6989852499996</c:v>
                </c:pt>
                <c:pt idx="2">
                  <c:v>3667.5659353895999</c:v>
                </c:pt>
                <c:pt idx="3">
                  <c:v>3304.3142194273996</c:v>
                </c:pt>
                <c:pt idx="4">
                  <c:v>3536.6406437227001</c:v>
                </c:pt>
                <c:pt idx="5">
                  <c:v>3717.8696608099999</c:v>
                </c:pt>
              </c:numCache>
            </c:numRef>
          </c:val>
          <c:extLst>
            <c:ext xmlns:c16="http://schemas.microsoft.com/office/drawing/2014/chart" uri="{C3380CC4-5D6E-409C-BE32-E72D297353CC}">
              <c16:uniqueId val="{00000000-747D-428A-A218-0E5D489D3595}"/>
            </c:ext>
          </c:extLst>
        </c:ser>
        <c:ser>
          <c:idx val="1"/>
          <c:order val="1"/>
          <c:tx>
            <c:strRef>
              <c:f>'D27'!$B$34</c:f>
              <c:strCache>
                <c:ptCount val="1"/>
                <c:pt idx="0">
                  <c:v>Direct investment: intercompany lending</c:v>
                </c:pt>
              </c:strCache>
            </c:strRef>
          </c:tx>
          <c:spPr>
            <a:solidFill>
              <a:srgbClr val="B27E4E"/>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'D27'!$C$31:$H$32</c:f>
              <c:multiLvlStrCache>
                <c:ptCount val="6"/>
                <c:lvl>
                  <c:pt idx="0">
                    <c:v>I*</c:v>
                  </c:pt>
                  <c:pt idx="1">
                    <c:v>II*</c:v>
                  </c:pt>
                  <c:pt idx="2">
                    <c:v>III*</c:v>
                  </c:pt>
                  <c:pt idx="3">
                    <c:v>IV*</c:v>
                  </c:pt>
                  <c:pt idx="4">
                    <c:v>I*</c:v>
                  </c:pt>
                  <c:pt idx="5">
                    <c:v>II</c:v>
                  </c:pt>
                </c:lvl>
                <c:lvl>
                  <c:pt idx="0">
                    <c:v>2024</c:v>
                  </c:pt>
                  <c:pt idx="4">
                    <c:v>2025</c:v>
                  </c:pt>
                </c:lvl>
              </c:multiLvlStrCache>
            </c:multiLvlStrRef>
          </c:cat>
          <c:val>
            <c:numRef>
              <c:f>'D27'!$C$34:$H$34</c:f>
              <c:numCache>
                <c:formatCode>#,##0.00</c:formatCode>
                <c:ptCount val="6"/>
                <c:pt idx="0">
                  <c:v>1880.54378731</c:v>
                </c:pt>
                <c:pt idx="1">
                  <c:v>1866.0061235900002</c:v>
                </c:pt>
                <c:pt idx="2">
                  <c:v>1891.0613722099999</c:v>
                </c:pt>
                <c:pt idx="3">
                  <c:v>1855.7212352724998</c:v>
                </c:pt>
                <c:pt idx="4">
                  <c:v>1883.6978146139998</c:v>
                </c:pt>
                <c:pt idx="5">
                  <c:v>1930.1871469300002</c:v>
                </c:pt>
              </c:numCache>
            </c:numRef>
          </c:val>
          <c:extLst>
            <c:ext xmlns:c16="http://schemas.microsoft.com/office/drawing/2014/chart" uri="{C3380CC4-5D6E-409C-BE32-E72D297353CC}">
              <c16:uniqueId val="{00000001-747D-428A-A218-0E5D489D3595}"/>
            </c:ext>
          </c:extLst>
        </c:ser>
        <c:ser>
          <c:idx val="2"/>
          <c:order val="2"/>
          <c:tx>
            <c:strRef>
              <c:f>'D27'!$B$35</c:f>
              <c:strCache>
                <c:ptCount val="1"/>
                <c:pt idx="0">
                  <c:v>Deposit-taking corporations, except the central bank</c:v>
                </c:pt>
              </c:strCache>
            </c:strRef>
          </c:tx>
          <c:spPr>
            <a:solidFill>
              <a:srgbClr val="E5C9AD"/>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'D27'!$C$31:$H$32</c:f>
              <c:multiLvlStrCache>
                <c:ptCount val="6"/>
                <c:lvl>
                  <c:pt idx="0">
                    <c:v>I*</c:v>
                  </c:pt>
                  <c:pt idx="1">
                    <c:v>II*</c:v>
                  </c:pt>
                  <c:pt idx="2">
                    <c:v>III*</c:v>
                  </c:pt>
                  <c:pt idx="3">
                    <c:v>IV*</c:v>
                  </c:pt>
                  <c:pt idx="4">
                    <c:v>I*</c:v>
                  </c:pt>
                  <c:pt idx="5">
                    <c:v>II</c:v>
                  </c:pt>
                </c:lvl>
                <c:lvl>
                  <c:pt idx="0">
                    <c:v>2024</c:v>
                  </c:pt>
                  <c:pt idx="4">
                    <c:v>2025</c:v>
                  </c:pt>
                </c:lvl>
              </c:multiLvlStrCache>
            </c:multiLvlStrRef>
          </c:cat>
          <c:val>
            <c:numRef>
              <c:f>'D27'!$C$35:$H$35</c:f>
              <c:numCache>
                <c:formatCode>#,##0.00</c:formatCode>
                <c:ptCount val="6"/>
                <c:pt idx="0">
                  <c:v>463.72862574999999</c:v>
                </c:pt>
                <c:pt idx="1">
                  <c:v>439.76326078</c:v>
                </c:pt>
                <c:pt idx="2">
                  <c:v>455.96186763999998</c:v>
                </c:pt>
                <c:pt idx="3">
                  <c:v>453.56509291859999</c:v>
                </c:pt>
                <c:pt idx="4">
                  <c:v>457.19398988880005</c:v>
                </c:pt>
                <c:pt idx="5">
                  <c:v>479.89828764430001</c:v>
                </c:pt>
              </c:numCache>
            </c:numRef>
          </c:val>
          <c:extLst>
            <c:ext xmlns:c16="http://schemas.microsoft.com/office/drawing/2014/chart" uri="{C3380CC4-5D6E-409C-BE32-E72D297353CC}">
              <c16:uniqueId val="{00000002-747D-428A-A218-0E5D489D3595}"/>
            </c:ext>
          </c:extLst>
        </c:ser>
        <c:ser>
          <c:idx val="3"/>
          <c:order val="3"/>
          <c:tx>
            <c:strRef>
              <c:f>'D27'!$B$36</c:f>
              <c:strCache>
                <c:ptCount val="1"/>
                <c:pt idx="0">
                  <c:v>Other financial corporations</c:v>
                </c:pt>
              </c:strCache>
            </c:strRef>
          </c:tx>
          <c:spPr>
            <a:solidFill>
              <a:srgbClr val="F8F0E8"/>
            </a:solidFill>
            <a:ln w="15875">
              <a:noFill/>
            </a:ln>
            <a:effectLst/>
          </c:spPr>
          <c:invertIfNegative val="0"/>
          <c:cat>
            <c:multiLvlStrRef>
              <c:f>'D27'!$C$31:$H$32</c:f>
              <c:multiLvlStrCache>
                <c:ptCount val="6"/>
                <c:lvl>
                  <c:pt idx="0">
                    <c:v>I*</c:v>
                  </c:pt>
                  <c:pt idx="1">
                    <c:v>II*</c:v>
                  </c:pt>
                  <c:pt idx="2">
                    <c:v>III*</c:v>
                  </c:pt>
                  <c:pt idx="3">
                    <c:v>IV*</c:v>
                  </c:pt>
                  <c:pt idx="4">
                    <c:v>I*</c:v>
                  </c:pt>
                  <c:pt idx="5">
                    <c:v>II</c:v>
                  </c:pt>
                </c:lvl>
                <c:lvl>
                  <c:pt idx="0">
                    <c:v>2024</c:v>
                  </c:pt>
                  <c:pt idx="4">
                    <c:v>2025</c:v>
                  </c:pt>
                </c:lvl>
              </c:multiLvlStrCache>
            </c:multiLvlStrRef>
          </c:cat>
          <c:val>
            <c:numRef>
              <c:f>'D27'!$C$36:$H$36</c:f>
              <c:numCache>
                <c:formatCode>#,##0.00</c:formatCode>
                <c:ptCount val="6"/>
                <c:pt idx="0">
                  <c:v>301.39063526000001</c:v>
                </c:pt>
                <c:pt idx="1">
                  <c:v>311.77520837999998</c:v>
                </c:pt>
                <c:pt idx="2">
                  <c:v>332.38827057999998</c:v>
                </c:pt>
                <c:pt idx="3">
                  <c:v>319.06438342000001</c:v>
                </c:pt>
                <c:pt idx="4">
                  <c:v>334.20549600999999</c:v>
                </c:pt>
                <c:pt idx="5">
                  <c:v>405.90931258000001</c:v>
                </c:pt>
              </c:numCache>
            </c:numRef>
          </c:val>
          <c:extLst>
            <c:ext xmlns:c16="http://schemas.microsoft.com/office/drawing/2014/chart" uri="{C3380CC4-5D6E-409C-BE32-E72D297353CC}">
              <c16:uniqueId val="{00000003-747D-428A-A218-0E5D489D3595}"/>
            </c:ext>
          </c:extLst>
        </c:ser>
        <c:ser>
          <c:idx val="4"/>
          <c:order val="4"/>
          <c:tx>
            <c:strRef>
              <c:f>'D27'!$B$37</c:f>
              <c:strCache>
                <c:ptCount val="1"/>
                <c:pt idx="0">
                  <c:v>Households and NPISHs</c:v>
                </c:pt>
              </c:strCache>
            </c:strRef>
          </c:tx>
          <c:spPr>
            <a:solidFill>
              <a:srgbClr val="5C3D1E"/>
            </a:solidFill>
            <a:ln w="15875">
              <a:noFill/>
            </a:ln>
            <a:effectLst/>
          </c:spPr>
          <c:invertIfNegative val="0"/>
          <c:cat>
            <c:multiLvlStrRef>
              <c:f>'D27'!$C$31:$H$32</c:f>
              <c:multiLvlStrCache>
                <c:ptCount val="6"/>
                <c:lvl>
                  <c:pt idx="0">
                    <c:v>I*</c:v>
                  </c:pt>
                  <c:pt idx="1">
                    <c:v>II*</c:v>
                  </c:pt>
                  <c:pt idx="2">
                    <c:v>III*</c:v>
                  </c:pt>
                  <c:pt idx="3">
                    <c:v>IV*</c:v>
                  </c:pt>
                  <c:pt idx="4">
                    <c:v>I*</c:v>
                  </c:pt>
                  <c:pt idx="5">
                    <c:v>II</c:v>
                  </c:pt>
                </c:lvl>
                <c:lvl>
                  <c:pt idx="0">
                    <c:v>2024</c:v>
                  </c:pt>
                  <c:pt idx="4">
                    <c:v>2025</c:v>
                  </c:pt>
                </c:lvl>
              </c:multiLvlStrCache>
            </c:multiLvlStrRef>
          </c:cat>
          <c:val>
            <c:numRef>
              <c:f>'D27'!$C$37:$H$37</c:f>
              <c:numCache>
                <c:formatCode>#,##0.00</c:formatCode>
                <c:ptCount val="6"/>
                <c:pt idx="0">
                  <c:v>72.593729960000005</c:v>
                </c:pt>
                <c:pt idx="1">
                  <c:v>73.386527429999987</c:v>
                </c:pt>
                <c:pt idx="2">
                  <c:v>75.065933009999995</c:v>
                </c:pt>
                <c:pt idx="3">
                  <c:v>74.466887569999997</c:v>
                </c:pt>
                <c:pt idx="4">
                  <c:v>78.011420629999989</c:v>
                </c:pt>
                <c:pt idx="5">
                  <c:v>80.497149069999992</c:v>
                </c:pt>
              </c:numCache>
            </c:numRef>
          </c:val>
          <c:extLst>
            <c:ext xmlns:c16="http://schemas.microsoft.com/office/drawing/2014/chart" uri="{C3380CC4-5D6E-409C-BE32-E72D297353CC}">
              <c16:uniqueId val="{00000004-747D-428A-A218-0E5D489D3595}"/>
            </c:ext>
          </c:extLst>
        </c:ser>
        <c:dLbls>
          <c:showLegendKey val="0"/>
          <c:showVal val="0"/>
          <c:showCatName val="0"/>
          <c:showSerName val="0"/>
          <c:showPercent val="0"/>
          <c:showBubbleSize val="0"/>
        </c:dLbls>
        <c:gapWidth val="82"/>
        <c:overlap val="100"/>
        <c:axId val="634430112"/>
        <c:axId val="634412224"/>
      </c:barChart>
      <c:catAx>
        <c:axId val="634430112"/>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12224"/>
        <c:crosses val="autoZero"/>
        <c:auto val="1"/>
        <c:lblAlgn val="ctr"/>
        <c:lblOffset val="100"/>
        <c:noMultiLvlLbl val="0"/>
      </c:catAx>
      <c:valAx>
        <c:axId val="634412224"/>
        <c:scaling>
          <c:orientation val="minMax"/>
          <c:max val="700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34430112"/>
        <c:crosses val="autoZero"/>
        <c:crossBetween val="between"/>
      </c:valAx>
      <c:spPr>
        <a:noFill/>
        <a:ln>
          <a:noFill/>
        </a:ln>
        <a:effectLst/>
      </c:spPr>
    </c:plotArea>
    <c:legend>
      <c:legendPos val="b"/>
      <c:legendEntry>
        <c:idx val="2"/>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Entry>
      <c:layout>
        <c:manualLayout>
          <c:xMode val="edge"/>
          <c:yMode val="edge"/>
          <c:x val="9.4192059466712497E-2"/>
          <c:y val="0.86587156035154556"/>
          <c:w val="0.86968532610736571"/>
          <c:h val="0.1030302713864845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'D28'!$C$29</c:f>
              <c:strCache>
                <c:ptCount val="1"/>
                <c:pt idx="0">
                  <c:v>06/30/2025</c:v>
                </c:pt>
              </c:strCache>
            </c:strRef>
          </c:tx>
          <c:dPt>
            <c:idx val="0"/>
            <c:bubble3D val="0"/>
            <c:spPr>
              <a:solidFill>
                <a:srgbClr val="AE947A"/>
              </a:solidFill>
              <a:ln w="19050">
                <a:solidFill>
                  <a:schemeClr val="lt1"/>
                </a:solidFill>
              </a:ln>
              <a:effectLst/>
            </c:spPr>
            <c:extLst>
              <c:ext xmlns:c16="http://schemas.microsoft.com/office/drawing/2014/chart" uri="{C3380CC4-5D6E-409C-BE32-E72D297353CC}">
                <c16:uniqueId val="{00000001-AF4E-4284-B1A5-726F1043D0ED}"/>
              </c:ext>
            </c:extLst>
          </c:dPt>
          <c:dPt>
            <c:idx val="1"/>
            <c:bubble3D val="0"/>
            <c:spPr>
              <a:solidFill>
                <a:srgbClr val="CEBEAE"/>
              </a:solidFill>
              <a:ln w="19050">
                <a:solidFill>
                  <a:schemeClr val="lt1"/>
                </a:solidFill>
              </a:ln>
              <a:effectLst/>
            </c:spPr>
            <c:extLst>
              <c:ext xmlns:c16="http://schemas.microsoft.com/office/drawing/2014/chart" uri="{C3380CC4-5D6E-409C-BE32-E72D297353CC}">
                <c16:uniqueId val="{00000003-AF4E-4284-B1A5-726F1043D0ED}"/>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7-AF4E-4284-B1A5-726F1043D0ED}"/>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9-AF4E-4284-B1A5-726F1043D0ED}"/>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AF4E-4284-B1A5-726F1043D0ED}"/>
              </c:ext>
            </c:extLst>
          </c:dPt>
          <c:dPt>
            <c:idx val="5"/>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D-AF4E-4284-B1A5-726F1043D0ED}"/>
              </c:ext>
            </c:extLst>
          </c:dPt>
          <c:dPt>
            <c:idx val="6"/>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F-AF4E-4284-B1A5-726F1043D0ED}"/>
              </c:ext>
            </c:extLst>
          </c:dPt>
          <c:dPt>
            <c:idx val="7"/>
            <c:bubble3D val="0"/>
            <c:spPr>
              <a:solidFill>
                <a:srgbClr val="5A4938"/>
              </a:solidFill>
              <a:ln w="19050">
                <a:solidFill>
                  <a:schemeClr val="lt1"/>
                </a:solidFill>
              </a:ln>
              <a:effectLst/>
            </c:spPr>
            <c:extLst>
              <c:ext xmlns:c16="http://schemas.microsoft.com/office/drawing/2014/chart" uri="{C3380CC4-5D6E-409C-BE32-E72D297353CC}">
                <c16:uniqueId val="{00000011-AF4E-4284-B1A5-726F1043D0ED}"/>
              </c:ext>
            </c:extLst>
          </c:dPt>
          <c:dLbls>
            <c:dLbl>
              <c:idx val="0"/>
              <c:layout>
                <c:manualLayout>
                  <c:x val="7.5750574656428815E-2"/>
                  <c:y val="-7.028279630674418E-2"/>
                </c:manualLayout>
              </c:layout>
              <c:tx>
                <c:rich>
                  <a:bodyPr/>
                  <a:lstStyle/>
                  <a:p>
                    <a:fld id="{4803C6DC-3AA7-4237-91CC-E2F1B2B07159}" type="CATEGORYNAME">
                      <a:rPr lang="en-US"/>
                      <a:pPr/>
                      <a:t>[CATEGORY NAME]</a:t>
                    </a:fld>
                    <a:r>
                      <a:rPr lang="en-US" baseline="0"/>
                      <a:t>
84,8%</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F4E-4284-B1A5-726F1043D0ED}"/>
                </c:ext>
              </c:extLst>
            </c:dLbl>
            <c:dLbl>
              <c:idx val="1"/>
              <c:layout>
                <c:manualLayout>
                  <c:x val="-4.7545616203915175E-2"/>
                  <c:y val="-5.9110853259343191E-2"/>
                </c:manualLayout>
              </c:layout>
              <c:tx>
                <c:rich>
                  <a:bodyPr/>
                  <a:lstStyle/>
                  <a:p>
                    <a:fld id="{BF54B0B1-E765-46C3-ACF2-DD3E3C9D950E}" type="CATEGORYNAME">
                      <a:rPr lang="en-US"/>
                      <a:pPr/>
                      <a:t>[CATEGORY NAME]</a:t>
                    </a:fld>
                    <a:endParaRPr lang="en-US" baseline="0"/>
                  </a:p>
                  <a:p>
                    <a:r>
                      <a:rPr lang="en-US" baseline="0"/>
                      <a:t>7,0%</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20244617937609277"/>
                      <c:h val="0.16953299776286351"/>
                    </c:manualLayout>
                  </c15:layout>
                  <c15:dlblFieldTable/>
                  <c15:showDataLabelsRange val="0"/>
                </c:ext>
                <c:ext xmlns:c16="http://schemas.microsoft.com/office/drawing/2014/chart" uri="{C3380CC4-5D6E-409C-BE32-E72D297353CC}">
                  <c16:uniqueId val="{00000003-AF4E-4284-B1A5-726F1043D0ED}"/>
                </c:ext>
              </c:extLst>
            </c:dLbl>
            <c:dLbl>
              <c:idx val="2"/>
              <c:layout>
                <c:manualLayout>
                  <c:x val="6.8220639086780818E-2"/>
                  <c:y val="-0.18531673397445209"/>
                </c:manualLayout>
              </c:layout>
              <c:tx>
                <c:rich>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fld id="{7219918B-D429-4DCD-8174-AE4708BB648F}" type="CATEGORYNAME">
                      <a:rPr lang="en-US" baseline="0"/>
                      <a:pPr>
                        <a:defRPr>
                          <a:solidFill>
                            <a:sysClr val="windowText" lastClr="000000"/>
                          </a:solidFill>
                          <a:latin typeface="PermianSerifTypeface" panose="02000000000000000000" pitchFamily="50" charset="0"/>
                        </a:defRPr>
                      </a:pPr>
                      <a:t>[CATEGORY NAME]</a:t>
                    </a:fld>
                    <a:r>
                      <a:rPr lang="en-US" baseline="0"/>
                      <a:t>
51,7%</a:t>
                    </a:r>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F4E-4284-B1A5-726F1043D0ED}"/>
                </c:ext>
              </c:extLst>
            </c:dLbl>
            <c:dLbl>
              <c:idx val="3"/>
              <c:layout>
                <c:manualLayout>
                  <c:x val="3.6948975128108984E-2"/>
                  <c:y val="0.14605456530792102"/>
                </c:manualLayout>
              </c:layout>
              <c:tx>
                <c:rich>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fld id="{A466AF3C-171E-4DB1-93C5-8B2711A9336E}" type="CATEGORYNAME">
                      <a:rPr lang="en-US" baseline="0">
                        <a:solidFill>
                          <a:sysClr val="windowText" lastClr="000000"/>
                        </a:solidFill>
                      </a:rPr>
                      <a:pPr>
                        <a:defRPr>
                          <a:solidFill>
                            <a:sysClr val="windowText" lastClr="000000"/>
                          </a:solidFill>
                          <a:latin typeface="PermianSerifTypeface" panose="02000000000000000000" pitchFamily="50" charset="0"/>
                        </a:defRPr>
                      </a:pPr>
                      <a:t>[CATEGORY NAME]</a:t>
                    </a:fld>
                    <a:r>
                      <a:rPr lang="en-US" baseline="0">
                        <a:solidFill>
                          <a:sysClr val="windowText" lastClr="000000"/>
                        </a:solidFill>
                      </a:rPr>
                      <a:t>
29,1%</a:t>
                    </a:r>
                  </a:p>
                </c:rich>
              </c:tx>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AF4E-4284-B1A5-726F1043D0ED}"/>
                </c:ext>
              </c:extLst>
            </c:dLbl>
            <c:dLbl>
              <c:idx val="4"/>
              <c:layout>
                <c:manualLayout>
                  <c:x val="-9.7752879899914887E-3"/>
                  <c:y val="2.7469989928043618E-2"/>
                </c:manualLayout>
              </c:layout>
              <c:tx>
                <c:rich>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fld id="{D26E8CC4-3BE8-4BB6-863F-D0998D73FE0C}" type="CATEGORYNAME">
                      <a:rPr lang="en-US" baseline="0"/>
                      <a:pPr>
                        <a:defRPr>
                          <a:solidFill>
                            <a:sysClr val="windowText" lastClr="000000"/>
                          </a:solidFill>
                          <a:latin typeface="PermianSerifTypeface" panose="02000000000000000000" pitchFamily="50" charset="0"/>
                        </a:defRPr>
                      </a:pPr>
                      <a:t>[CATEGORY NAME]</a:t>
                    </a:fld>
                    <a:r>
                      <a:rPr lang="en-US" baseline="0"/>
                      <a:t>
9,3%</a:t>
                    </a: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0038923395445135"/>
                      <c:h val="0.1767659203361131"/>
                    </c:manualLayout>
                  </c15:layout>
                  <c15:dlblFieldTable/>
                  <c15:showDataLabelsRange val="0"/>
                </c:ext>
                <c:ext xmlns:c16="http://schemas.microsoft.com/office/drawing/2014/chart" uri="{C3380CC4-5D6E-409C-BE32-E72D297353CC}">
                  <c16:uniqueId val="{0000000B-AF4E-4284-B1A5-726F1043D0ED}"/>
                </c:ext>
              </c:extLst>
            </c:dLbl>
            <c:dLbl>
              <c:idx val="5"/>
              <c:layout>
                <c:manualLayout>
                  <c:x val="-1.5610746676467422E-2"/>
                  <c:y val="-1.1134384351666231E-2"/>
                </c:manualLayout>
              </c:layout>
              <c:tx>
                <c:rich>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fld id="{36E6D1FF-9944-45DE-ACD1-2BD738AC3D4F}" type="CATEGORYNAME">
                      <a:rPr lang="en-US" baseline="0"/>
                      <a:pPr>
                        <a:defRPr>
                          <a:solidFill>
                            <a:sysClr val="windowText" lastClr="000000"/>
                          </a:solidFill>
                          <a:latin typeface="PermianSerifTypeface" panose="02000000000000000000" pitchFamily="50" charset="0"/>
                        </a:defRPr>
                      </a:pPr>
                      <a:t>[CATEGORY NAME]</a:t>
                    </a:fld>
                    <a:r>
                      <a:rPr lang="en-US" baseline="0"/>
                      <a:t>
8,3%</a:t>
                    </a: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0287996609119512"/>
                      <c:h val="0.19999552088478259"/>
                    </c:manualLayout>
                  </c15:layout>
                  <c15:dlblFieldTable/>
                  <c15:showDataLabelsRange val="0"/>
                </c:ext>
                <c:ext xmlns:c16="http://schemas.microsoft.com/office/drawing/2014/chart" uri="{C3380CC4-5D6E-409C-BE32-E72D297353CC}">
                  <c16:uniqueId val="{0000000D-AF4E-4284-B1A5-726F1043D0ED}"/>
                </c:ext>
              </c:extLst>
            </c:dLbl>
            <c:dLbl>
              <c:idx val="6"/>
              <c:layout>
                <c:manualLayout>
                  <c:x val="-3.3851214142786609E-3"/>
                  <c:y val="5.0735059124320872E-3"/>
                </c:manualLayout>
              </c:layout>
              <c:tx>
                <c:rich>
                  <a:bodyPr/>
                  <a:lstStyle/>
                  <a:p>
                    <a:fld id="{9F54D0DE-107B-48FC-ABEB-AFB331DA2CA9}" type="CATEGORYNAME">
                      <a:rPr lang="en-US" baseline="0"/>
                      <a:pPr/>
                      <a:t>[CATEGORY NAME]</a:t>
                    </a:fld>
                    <a:endParaRPr lang="en-US" baseline="0"/>
                  </a:p>
                  <a:p>
                    <a:r>
                      <a:rPr lang="en-US" baseline="0"/>
                      <a:t>1,6%</a:t>
                    </a:r>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AF4E-4284-B1A5-726F1043D0ED}"/>
                </c:ext>
              </c:extLst>
            </c:dLbl>
            <c:dLbl>
              <c:idx val="7"/>
              <c:tx>
                <c:rich>
                  <a:bodyPr/>
                  <a:lstStyle/>
                  <a:p>
                    <a:r>
                      <a:rPr lang="en-US" baseline="0"/>
                      <a:t>Multilateral creditors </a:t>
                    </a:r>
                  </a:p>
                  <a:p>
                    <a:r>
                      <a:rPr lang="en-US" baseline="0"/>
                      <a:t>8,3%</a:t>
                    </a:r>
                    <a:endParaRPr lang="en-US"/>
                  </a:p>
                </c:rich>
              </c:tx>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AF4E-4284-B1A5-726F1043D0ED}"/>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'D28'!$B$30:$B$37</c15:sqref>
                  </c15:fullRef>
                </c:ext>
              </c:extLst>
              <c:f>('D28'!$B$30:$B$31,'D28'!$B$33:$B$37)</c:f>
              <c:strCache>
                <c:ptCount val="7"/>
                <c:pt idx="0">
                  <c:v>Other creditors</c:v>
                </c:pt>
                <c:pt idx="1">
                  <c:v>Deposit-taking corporations, except the central bank</c:v>
                </c:pt>
                <c:pt idx="2">
                  <c:v>ERBD</c:v>
                </c:pt>
                <c:pt idx="3">
                  <c:v>EIB</c:v>
                </c:pt>
                <c:pt idx="4">
                  <c:v>BSTDB</c:v>
                </c:pt>
                <c:pt idx="5">
                  <c:v>IFC</c:v>
                </c:pt>
                <c:pt idx="6">
                  <c:v>CEB</c:v>
                </c:pt>
              </c:strCache>
            </c:strRef>
          </c:cat>
          <c:val>
            <c:numRef>
              <c:extLst>
                <c:ext xmlns:c15="http://schemas.microsoft.com/office/drawing/2012/chart" uri="{02D57815-91ED-43cb-92C2-25804820EDAC}">
                  <c15:fullRef>
                    <c15:sqref>'D28'!$C$30:$C$37</c15:sqref>
                  </c15:fullRef>
                </c:ext>
              </c:extLst>
              <c:f>('D28'!$C$30:$C$31,'D28'!$C$33:$C$37)</c:f>
              <c:numCache>
                <c:formatCode>#,##0.00</c:formatCode>
                <c:ptCount val="7"/>
                <c:pt idx="0">
                  <c:v>2706.6899999999996</c:v>
                </c:pt>
                <c:pt idx="1">
                  <c:v>225.11</c:v>
                </c:pt>
                <c:pt idx="2">
                  <c:v>135.69999999999999</c:v>
                </c:pt>
                <c:pt idx="3">
                  <c:v>76.540000000000006</c:v>
                </c:pt>
                <c:pt idx="4">
                  <c:v>24.45</c:v>
                </c:pt>
                <c:pt idx="5">
                  <c:v>21.82</c:v>
                </c:pt>
                <c:pt idx="6">
                  <c:v>4.0999999999999996</c:v>
                </c:pt>
              </c:numCache>
            </c:numRef>
          </c:val>
          <c:extLst>
            <c:ext xmlns:c15="http://schemas.microsoft.com/office/drawing/2012/chart" uri="{02D57815-91ED-43cb-92C2-25804820EDAC}">
              <c15:categoryFilterExceptions>
                <c15:categoryFilterException>
                  <c15:sqref>'D28'!$C$32</c15:sqref>
                  <c15:spPr>
                    <a:solidFill>
                      <a:srgbClr val="705A4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5E13-4C22-B94F-A7601619BEFD}"/>
            </c:ext>
          </c:extLst>
        </c:ser>
        <c:dLbls>
          <c:dLblPos val="bestFit"/>
          <c:showLegendKey val="0"/>
          <c:showVal val="1"/>
          <c:showCatName val="0"/>
          <c:showSerName val="0"/>
          <c:showPercent val="0"/>
          <c:showBubbleSize val="0"/>
          <c:showLeaderLines val="1"/>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latin typeface="Permian serif"/>
        </a:defRPr>
      </a:pPr>
      <a:endParaRPr lang="ro-MD"/>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24472675244032"/>
          <c:y val="7.4313834275883603E-2"/>
          <c:w val="0.85969999769744809"/>
          <c:h val="0.74473283012182445"/>
        </c:manualLayout>
      </c:layout>
      <c:barChart>
        <c:barDir val="col"/>
        <c:grouping val="stacked"/>
        <c:varyColors val="0"/>
        <c:ser>
          <c:idx val="1"/>
          <c:order val="0"/>
          <c:tx>
            <c:strRef>
              <c:f>'D4'!$B$32</c:f>
              <c:strCache>
                <c:ptCount val="1"/>
                <c:pt idx="0">
                  <c:v>Goods </c:v>
                </c:pt>
              </c:strCache>
            </c:strRef>
          </c:tx>
          <c:spPr>
            <a:solidFill>
              <a:srgbClr val="9A6E50"/>
            </a:solidFill>
            <a:ln>
              <a:noFill/>
            </a:ln>
            <a:effectLst/>
          </c:spPr>
          <c:invertIfNegative val="0"/>
          <c:cat>
            <c:multiLvlStrRef>
              <c:f>'D4'!$C$28:$H$29</c:f>
              <c:multiLvlStrCache>
                <c:ptCount val="6"/>
                <c:lvl>
                  <c:pt idx="0">
                    <c:v>I*</c:v>
                  </c:pt>
                  <c:pt idx="1">
                    <c:v>II*</c:v>
                  </c:pt>
                  <c:pt idx="2">
                    <c:v>III*</c:v>
                  </c:pt>
                  <c:pt idx="3">
                    <c:v>IV*</c:v>
                  </c:pt>
                  <c:pt idx="4">
                    <c:v>I*</c:v>
                  </c:pt>
                  <c:pt idx="5">
                    <c:v>II</c:v>
                  </c:pt>
                </c:lvl>
                <c:lvl>
                  <c:pt idx="0">
                    <c:v>2024</c:v>
                  </c:pt>
                  <c:pt idx="4">
                    <c:v>2025</c:v>
                  </c:pt>
                </c:lvl>
              </c:multiLvlStrCache>
            </c:multiLvlStrRef>
          </c:cat>
          <c:val>
            <c:numRef>
              <c:f>'D4'!$C$32:$H$32</c:f>
              <c:numCache>
                <c:formatCode>#,##0.00</c:formatCode>
                <c:ptCount val="6"/>
                <c:pt idx="0">
                  <c:v>796.88</c:v>
                </c:pt>
                <c:pt idx="1">
                  <c:v>707.63</c:v>
                </c:pt>
                <c:pt idx="2">
                  <c:v>701.59</c:v>
                </c:pt>
                <c:pt idx="3">
                  <c:v>808.37</c:v>
                </c:pt>
                <c:pt idx="4">
                  <c:v>691.01882568999997</c:v>
                </c:pt>
                <c:pt idx="5">
                  <c:v>635.83165209000003</c:v>
                </c:pt>
              </c:numCache>
            </c:numRef>
          </c:val>
          <c:extLst>
            <c:ext xmlns:c16="http://schemas.microsoft.com/office/drawing/2014/chart" uri="{C3380CC4-5D6E-409C-BE32-E72D297353CC}">
              <c16:uniqueId val="{00000000-DDA1-458A-A237-81603DB03298}"/>
            </c:ext>
          </c:extLst>
        </c:ser>
        <c:ser>
          <c:idx val="2"/>
          <c:order val="1"/>
          <c:tx>
            <c:strRef>
              <c:f>'D4'!$B$33</c:f>
              <c:strCache>
                <c:ptCount val="1"/>
                <c:pt idx="0">
                  <c:v>Services</c:v>
                </c:pt>
              </c:strCache>
            </c:strRef>
          </c:tx>
          <c:spPr>
            <a:solidFill>
              <a:schemeClr val="bg1">
                <a:lumMod val="85000"/>
              </a:schemeClr>
            </a:solidFill>
            <a:ln>
              <a:noFill/>
            </a:ln>
            <a:effectLst/>
          </c:spPr>
          <c:invertIfNegative val="0"/>
          <c:cat>
            <c:multiLvlStrRef>
              <c:f>'D4'!$C$28:$H$29</c:f>
              <c:multiLvlStrCache>
                <c:ptCount val="6"/>
                <c:lvl>
                  <c:pt idx="0">
                    <c:v>I*</c:v>
                  </c:pt>
                  <c:pt idx="1">
                    <c:v>II*</c:v>
                  </c:pt>
                  <c:pt idx="2">
                    <c:v>III*</c:v>
                  </c:pt>
                  <c:pt idx="3">
                    <c:v>IV*</c:v>
                  </c:pt>
                  <c:pt idx="4">
                    <c:v>I*</c:v>
                  </c:pt>
                  <c:pt idx="5">
                    <c:v>II</c:v>
                  </c:pt>
                </c:lvl>
                <c:lvl>
                  <c:pt idx="0">
                    <c:v>2024</c:v>
                  </c:pt>
                  <c:pt idx="4">
                    <c:v>2025</c:v>
                  </c:pt>
                </c:lvl>
              </c:multiLvlStrCache>
            </c:multiLvlStrRef>
          </c:cat>
          <c:val>
            <c:numRef>
              <c:f>'D4'!$C$33:$H$33</c:f>
              <c:numCache>
                <c:formatCode>#,##0.00</c:formatCode>
                <c:ptCount val="6"/>
                <c:pt idx="0">
                  <c:v>575.89922504000003</c:v>
                </c:pt>
                <c:pt idx="1">
                  <c:v>691.25729493000006</c:v>
                </c:pt>
                <c:pt idx="2">
                  <c:v>750.75237161000018</c:v>
                </c:pt>
                <c:pt idx="3">
                  <c:v>714.15379933999998</c:v>
                </c:pt>
                <c:pt idx="4">
                  <c:v>618.19845289999989</c:v>
                </c:pt>
                <c:pt idx="5">
                  <c:v>803.80959643999995</c:v>
                </c:pt>
              </c:numCache>
            </c:numRef>
          </c:val>
          <c:extLst>
            <c:ext xmlns:c16="http://schemas.microsoft.com/office/drawing/2014/chart" uri="{C3380CC4-5D6E-409C-BE32-E72D297353CC}">
              <c16:uniqueId val="{00000001-DDA1-458A-A237-81603DB03298}"/>
            </c:ext>
          </c:extLst>
        </c:ser>
        <c:ser>
          <c:idx val="3"/>
          <c:order val="2"/>
          <c:tx>
            <c:strRef>
              <c:f>'D4'!$B$34</c:f>
              <c:strCache>
                <c:ptCount val="1"/>
                <c:pt idx="0">
                  <c:v>Primary income </c:v>
                </c:pt>
              </c:strCache>
            </c:strRef>
          </c:tx>
          <c:spPr>
            <a:solidFill>
              <a:srgbClr val="D4BCAC"/>
            </a:solidFill>
            <a:ln>
              <a:noFill/>
            </a:ln>
            <a:effectLst/>
          </c:spPr>
          <c:invertIfNegative val="0"/>
          <c:cat>
            <c:multiLvlStrRef>
              <c:f>'D4'!$C$28:$H$29</c:f>
              <c:multiLvlStrCache>
                <c:ptCount val="6"/>
                <c:lvl>
                  <c:pt idx="0">
                    <c:v>I*</c:v>
                  </c:pt>
                  <c:pt idx="1">
                    <c:v>II*</c:v>
                  </c:pt>
                  <c:pt idx="2">
                    <c:v>III*</c:v>
                  </c:pt>
                  <c:pt idx="3">
                    <c:v>IV*</c:v>
                  </c:pt>
                  <c:pt idx="4">
                    <c:v>I*</c:v>
                  </c:pt>
                  <c:pt idx="5">
                    <c:v>II</c:v>
                  </c:pt>
                </c:lvl>
                <c:lvl>
                  <c:pt idx="0">
                    <c:v>2024</c:v>
                  </c:pt>
                  <c:pt idx="4">
                    <c:v>2025</c:v>
                  </c:pt>
                </c:lvl>
              </c:multiLvlStrCache>
            </c:multiLvlStrRef>
          </c:cat>
          <c:val>
            <c:numRef>
              <c:f>'D4'!$C$34:$H$34</c:f>
              <c:numCache>
                <c:formatCode>#,##0.00</c:formatCode>
                <c:ptCount val="6"/>
                <c:pt idx="0">
                  <c:v>255.90142609</c:v>
                </c:pt>
                <c:pt idx="1">
                  <c:v>308.10683518999997</c:v>
                </c:pt>
                <c:pt idx="2">
                  <c:v>294.82467312</c:v>
                </c:pt>
                <c:pt idx="3">
                  <c:v>275.83215297999999</c:v>
                </c:pt>
                <c:pt idx="4">
                  <c:v>238.14643947000002</c:v>
                </c:pt>
                <c:pt idx="5">
                  <c:v>247.09958222</c:v>
                </c:pt>
              </c:numCache>
            </c:numRef>
          </c:val>
          <c:extLst>
            <c:ext xmlns:c16="http://schemas.microsoft.com/office/drawing/2014/chart" uri="{C3380CC4-5D6E-409C-BE32-E72D297353CC}">
              <c16:uniqueId val="{00000002-DDA1-458A-A237-81603DB03298}"/>
            </c:ext>
          </c:extLst>
        </c:ser>
        <c:ser>
          <c:idx val="4"/>
          <c:order val="3"/>
          <c:tx>
            <c:strRef>
              <c:f>'D4'!$B$35</c:f>
              <c:strCache>
                <c:ptCount val="1"/>
                <c:pt idx="0">
                  <c:v>Secondary income </c:v>
                </c:pt>
              </c:strCache>
            </c:strRef>
          </c:tx>
          <c:spPr>
            <a:solidFill>
              <a:srgbClr val="6A4C38"/>
            </a:solidFill>
            <a:ln>
              <a:noFill/>
            </a:ln>
            <a:effectLst/>
          </c:spPr>
          <c:invertIfNegative val="0"/>
          <c:cat>
            <c:multiLvlStrRef>
              <c:f>'D4'!$C$28:$H$29</c:f>
              <c:multiLvlStrCache>
                <c:ptCount val="6"/>
                <c:lvl>
                  <c:pt idx="0">
                    <c:v>I*</c:v>
                  </c:pt>
                  <c:pt idx="1">
                    <c:v>II*</c:v>
                  </c:pt>
                  <c:pt idx="2">
                    <c:v>III*</c:v>
                  </c:pt>
                  <c:pt idx="3">
                    <c:v>IV*</c:v>
                  </c:pt>
                  <c:pt idx="4">
                    <c:v>I*</c:v>
                  </c:pt>
                  <c:pt idx="5">
                    <c:v>II</c:v>
                  </c:pt>
                </c:lvl>
                <c:lvl>
                  <c:pt idx="0">
                    <c:v>2024</c:v>
                  </c:pt>
                  <c:pt idx="4">
                    <c:v>2025</c:v>
                  </c:pt>
                </c:lvl>
              </c:multiLvlStrCache>
            </c:multiLvlStrRef>
          </c:cat>
          <c:val>
            <c:numRef>
              <c:f>'D4'!$C$35:$H$35</c:f>
              <c:numCache>
                <c:formatCode>#,##0.00</c:formatCode>
                <c:ptCount val="6"/>
                <c:pt idx="0">
                  <c:v>460.43524012</c:v>
                </c:pt>
                <c:pt idx="1">
                  <c:v>503.11551659999998</c:v>
                </c:pt>
                <c:pt idx="2">
                  <c:v>604.71683036000002</c:v>
                </c:pt>
                <c:pt idx="3">
                  <c:v>517.56011271</c:v>
                </c:pt>
                <c:pt idx="4">
                  <c:v>492.56954637000001</c:v>
                </c:pt>
                <c:pt idx="5">
                  <c:v>637.11832387000004</c:v>
                </c:pt>
              </c:numCache>
            </c:numRef>
          </c:val>
          <c:extLst>
            <c:ext xmlns:c16="http://schemas.microsoft.com/office/drawing/2014/chart" uri="{C3380CC4-5D6E-409C-BE32-E72D297353CC}">
              <c16:uniqueId val="{00000003-DDA1-458A-A237-81603DB03298}"/>
            </c:ext>
          </c:extLst>
        </c:ser>
        <c:ser>
          <c:idx val="6"/>
          <c:order val="4"/>
          <c:tx>
            <c:strRef>
              <c:f>'D4'!$B$37</c:f>
              <c:strCache>
                <c:ptCount val="1"/>
                <c:pt idx="0">
                  <c:v>Goods </c:v>
                </c:pt>
              </c:strCache>
            </c:strRef>
          </c:tx>
          <c:spPr>
            <a:solidFill>
              <a:srgbClr val="9A6E50"/>
            </a:solidFill>
            <a:ln>
              <a:noFill/>
            </a:ln>
            <a:effectLst/>
          </c:spPr>
          <c:invertIfNegative val="0"/>
          <c:cat>
            <c:multiLvlStrRef>
              <c:f>'D4'!$C$28:$H$29</c:f>
              <c:multiLvlStrCache>
                <c:ptCount val="6"/>
                <c:lvl>
                  <c:pt idx="0">
                    <c:v>I*</c:v>
                  </c:pt>
                  <c:pt idx="1">
                    <c:v>II*</c:v>
                  </c:pt>
                  <c:pt idx="2">
                    <c:v>III*</c:v>
                  </c:pt>
                  <c:pt idx="3">
                    <c:v>IV*</c:v>
                  </c:pt>
                  <c:pt idx="4">
                    <c:v>I*</c:v>
                  </c:pt>
                  <c:pt idx="5">
                    <c:v>II</c:v>
                  </c:pt>
                </c:lvl>
                <c:lvl>
                  <c:pt idx="0">
                    <c:v>2024</c:v>
                  </c:pt>
                  <c:pt idx="4">
                    <c:v>2025</c:v>
                  </c:pt>
                </c:lvl>
              </c:multiLvlStrCache>
            </c:multiLvlStrRef>
          </c:cat>
          <c:val>
            <c:numRef>
              <c:f>'D4'!$C$37:$H$37</c:f>
              <c:numCache>
                <c:formatCode>#,##0.00</c:formatCode>
                <c:ptCount val="6"/>
                <c:pt idx="0">
                  <c:v>-1881.91</c:v>
                </c:pt>
                <c:pt idx="1">
                  <c:v>-2081.44</c:v>
                </c:pt>
                <c:pt idx="2">
                  <c:v>-2296.2600000000002</c:v>
                </c:pt>
                <c:pt idx="3">
                  <c:v>-2373.83</c:v>
                </c:pt>
                <c:pt idx="4">
                  <c:v>-2316.7514353800002</c:v>
                </c:pt>
                <c:pt idx="5">
                  <c:v>-2366.76563308</c:v>
                </c:pt>
              </c:numCache>
            </c:numRef>
          </c:val>
          <c:extLst>
            <c:ext xmlns:c16="http://schemas.microsoft.com/office/drawing/2014/chart" uri="{C3380CC4-5D6E-409C-BE32-E72D297353CC}">
              <c16:uniqueId val="{00000004-DDA1-458A-A237-81603DB03298}"/>
            </c:ext>
          </c:extLst>
        </c:ser>
        <c:ser>
          <c:idx val="7"/>
          <c:order val="5"/>
          <c:tx>
            <c:strRef>
              <c:f>'D4'!$B$38</c:f>
              <c:strCache>
                <c:ptCount val="1"/>
                <c:pt idx="0">
                  <c:v>Services</c:v>
                </c:pt>
              </c:strCache>
            </c:strRef>
          </c:tx>
          <c:spPr>
            <a:solidFill>
              <a:schemeClr val="bg1">
                <a:lumMod val="85000"/>
              </a:schemeClr>
            </a:solidFill>
            <a:ln>
              <a:noFill/>
            </a:ln>
            <a:effectLst/>
          </c:spPr>
          <c:invertIfNegative val="0"/>
          <c:cat>
            <c:multiLvlStrRef>
              <c:f>'D4'!$C$28:$H$29</c:f>
              <c:multiLvlStrCache>
                <c:ptCount val="6"/>
                <c:lvl>
                  <c:pt idx="0">
                    <c:v>I*</c:v>
                  </c:pt>
                  <c:pt idx="1">
                    <c:v>II*</c:v>
                  </c:pt>
                  <c:pt idx="2">
                    <c:v>III*</c:v>
                  </c:pt>
                  <c:pt idx="3">
                    <c:v>IV*</c:v>
                  </c:pt>
                  <c:pt idx="4">
                    <c:v>I*</c:v>
                  </c:pt>
                  <c:pt idx="5">
                    <c:v>II</c:v>
                  </c:pt>
                </c:lvl>
                <c:lvl>
                  <c:pt idx="0">
                    <c:v>2024</c:v>
                  </c:pt>
                  <c:pt idx="4">
                    <c:v>2025</c:v>
                  </c:pt>
                </c:lvl>
              </c:multiLvlStrCache>
            </c:multiLvlStrRef>
          </c:cat>
          <c:val>
            <c:numRef>
              <c:f>'D4'!$C$38:$H$38</c:f>
              <c:numCache>
                <c:formatCode>#,##0.00</c:formatCode>
                <c:ptCount val="6"/>
                <c:pt idx="0">
                  <c:v>-358.76879187999998</c:v>
                </c:pt>
                <c:pt idx="1">
                  <c:v>-445.08828991000001</c:v>
                </c:pt>
                <c:pt idx="2">
                  <c:v>-514.28319596999995</c:v>
                </c:pt>
                <c:pt idx="3">
                  <c:v>-478.97749886000003</c:v>
                </c:pt>
                <c:pt idx="4">
                  <c:v>-425.73084217000002</c:v>
                </c:pt>
                <c:pt idx="5">
                  <c:v>-564.96545748000005</c:v>
                </c:pt>
              </c:numCache>
            </c:numRef>
          </c:val>
          <c:extLst>
            <c:ext xmlns:c16="http://schemas.microsoft.com/office/drawing/2014/chart" uri="{C3380CC4-5D6E-409C-BE32-E72D297353CC}">
              <c16:uniqueId val="{00000005-DDA1-458A-A237-81603DB03298}"/>
            </c:ext>
          </c:extLst>
        </c:ser>
        <c:ser>
          <c:idx val="8"/>
          <c:order val="6"/>
          <c:tx>
            <c:strRef>
              <c:f>'D4'!$B$39</c:f>
              <c:strCache>
                <c:ptCount val="1"/>
                <c:pt idx="0">
                  <c:v>Primary income </c:v>
                </c:pt>
              </c:strCache>
            </c:strRef>
          </c:tx>
          <c:spPr>
            <a:solidFill>
              <a:srgbClr val="D4BCAC"/>
            </a:solidFill>
            <a:ln>
              <a:noFill/>
            </a:ln>
            <a:effectLst/>
          </c:spPr>
          <c:invertIfNegative val="0"/>
          <c:cat>
            <c:multiLvlStrRef>
              <c:f>'D4'!$C$28:$H$29</c:f>
              <c:multiLvlStrCache>
                <c:ptCount val="6"/>
                <c:lvl>
                  <c:pt idx="0">
                    <c:v>I*</c:v>
                  </c:pt>
                  <c:pt idx="1">
                    <c:v>II*</c:v>
                  </c:pt>
                  <c:pt idx="2">
                    <c:v>III*</c:v>
                  </c:pt>
                  <c:pt idx="3">
                    <c:v>IV*</c:v>
                  </c:pt>
                  <c:pt idx="4">
                    <c:v>I*</c:v>
                  </c:pt>
                  <c:pt idx="5">
                    <c:v>II</c:v>
                  </c:pt>
                </c:lvl>
                <c:lvl>
                  <c:pt idx="0">
                    <c:v>2024</c:v>
                  </c:pt>
                  <c:pt idx="4">
                    <c:v>2025</c:v>
                  </c:pt>
                </c:lvl>
              </c:multiLvlStrCache>
            </c:multiLvlStrRef>
          </c:cat>
          <c:val>
            <c:numRef>
              <c:f>'D4'!$C$39:$H$39</c:f>
              <c:numCache>
                <c:formatCode>#,##0.00</c:formatCode>
                <c:ptCount val="6"/>
                <c:pt idx="0">
                  <c:v>-172.7045942</c:v>
                </c:pt>
                <c:pt idx="1">
                  <c:v>-265.64633686000002</c:v>
                </c:pt>
                <c:pt idx="2">
                  <c:v>-294.91727957000001</c:v>
                </c:pt>
                <c:pt idx="3">
                  <c:v>-307.84013800000002</c:v>
                </c:pt>
                <c:pt idx="4">
                  <c:v>-202.55752561</c:v>
                </c:pt>
                <c:pt idx="5">
                  <c:v>-272.92658139000002</c:v>
                </c:pt>
              </c:numCache>
            </c:numRef>
          </c:val>
          <c:extLst>
            <c:ext xmlns:c16="http://schemas.microsoft.com/office/drawing/2014/chart" uri="{C3380CC4-5D6E-409C-BE32-E72D297353CC}">
              <c16:uniqueId val="{00000006-DDA1-458A-A237-81603DB03298}"/>
            </c:ext>
          </c:extLst>
        </c:ser>
        <c:ser>
          <c:idx val="9"/>
          <c:order val="7"/>
          <c:tx>
            <c:strRef>
              <c:f>'D4'!$B$40</c:f>
              <c:strCache>
                <c:ptCount val="1"/>
                <c:pt idx="0">
                  <c:v>Secondary income </c:v>
                </c:pt>
              </c:strCache>
            </c:strRef>
          </c:tx>
          <c:spPr>
            <a:solidFill>
              <a:srgbClr val="6A4C38"/>
            </a:solidFill>
            <a:ln>
              <a:noFill/>
            </a:ln>
            <a:effectLst/>
          </c:spPr>
          <c:invertIfNegative val="0"/>
          <c:cat>
            <c:multiLvlStrRef>
              <c:f>'D4'!$C$28:$H$29</c:f>
              <c:multiLvlStrCache>
                <c:ptCount val="6"/>
                <c:lvl>
                  <c:pt idx="0">
                    <c:v>I*</c:v>
                  </c:pt>
                  <c:pt idx="1">
                    <c:v>II*</c:v>
                  </c:pt>
                  <c:pt idx="2">
                    <c:v>III*</c:v>
                  </c:pt>
                  <c:pt idx="3">
                    <c:v>IV*</c:v>
                  </c:pt>
                  <c:pt idx="4">
                    <c:v>I*</c:v>
                  </c:pt>
                  <c:pt idx="5">
                    <c:v>II</c:v>
                  </c:pt>
                </c:lvl>
                <c:lvl>
                  <c:pt idx="0">
                    <c:v>2024</c:v>
                  </c:pt>
                  <c:pt idx="4">
                    <c:v>2025</c:v>
                  </c:pt>
                </c:lvl>
              </c:multiLvlStrCache>
            </c:multiLvlStrRef>
          </c:cat>
          <c:val>
            <c:numRef>
              <c:f>'D4'!$C$40:$H$40</c:f>
              <c:numCache>
                <c:formatCode>#,##0.00</c:formatCode>
                <c:ptCount val="6"/>
                <c:pt idx="0">
                  <c:v>-118.49339883</c:v>
                </c:pt>
                <c:pt idx="1">
                  <c:v>-128.10014147000001</c:v>
                </c:pt>
                <c:pt idx="2">
                  <c:v>-128.87742793000001</c:v>
                </c:pt>
                <c:pt idx="3">
                  <c:v>-132.58852016</c:v>
                </c:pt>
                <c:pt idx="4">
                  <c:v>-114.53336489</c:v>
                </c:pt>
                <c:pt idx="5">
                  <c:v>-125.11168167</c:v>
                </c:pt>
              </c:numCache>
            </c:numRef>
          </c:val>
          <c:extLst>
            <c:ext xmlns:c16="http://schemas.microsoft.com/office/drawing/2014/chart" uri="{C3380CC4-5D6E-409C-BE32-E72D297353CC}">
              <c16:uniqueId val="{00000007-DDA1-458A-A237-81603DB03298}"/>
            </c:ext>
          </c:extLst>
        </c:ser>
        <c:dLbls>
          <c:showLegendKey val="0"/>
          <c:showVal val="0"/>
          <c:showCatName val="0"/>
          <c:showSerName val="0"/>
          <c:showPercent val="0"/>
          <c:showBubbleSize val="0"/>
        </c:dLbls>
        <c:gapWidth val="111"/>
        <c:overlap val="100"/>
        <c:axId val="1408496384"/>
        <c:axId val="2067158672"/>
      </c:barChart>
      <c:lineChart>
        <c:grouping val="standard"/>
        <c:varyColors val="0"/>
        <c:ser>
          <c:idx val="0"/>
          <c:order val="8"/>
          <c:tx>
            <c:strRef>
              <c:f>'D4'!$B$31</c:f>
              <c:strCache>
                <c:ptCount val="1"/>
                <c:pt idx="0">
                  <c:v>Export / inputs</c:v>
                </c:pt>
              </c:strCache>
            </c:strRef>
          </c:tx>
          <c:spPr>
            <a:ln w="158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'D4'!$C$31:$H$31</c:f>
              <c:numCache>
                <c:formatCode>#,##0.00</c:formatCode>
                <c:ptCount val="6"/>
                <c:pt idx="0">
                  <c:v>2089.11589125</c:v>
                </c:pt>
                <c:pt idx="1">
                  <c:v>2210.10964672</c:v>
                </c:pt>
                <c:pt idx="2">
                  <c:v>2351.8838750899999</c:v>
                </c:pt>
                <c:pt idx="3">
                  <c:v>2315.91606503</c:v>
                </c:pt>
                <c:pt idx="4">
                  <c:v>2039.9332644299998</c:v>
                </c:pt>
                <c:pt idx="5">
                  <c:v>2323.85915462</c:v>
                </c:pt>
              </c:numCache>
            </c:numRef>
          </c:val>
          <c:smooth val="0"/>
          <c:extLst>
            <c:ext xmlns:c16="http://schemas.microsoft.com/office/drawing/2014/chart" uri="{C3380CC4-5D6E-409C-BE32-E72D297353CC}">
              <c16:uniqueId val="{00000008-DDA1-458A-A237-81603DB03298}"/>
            </c:ext>
          </c:extLst>
        </c:ser>
        <c:ser>
          <c:idx val="5"/>
          <c:order val="9"/>
          <c:tx>
            <c:strRef>
              <c:f>'D4'!$B$36</c:f>
              <c:strCache>
                <c:ptCount val="1"/>
                <c:pt idx="0">
                  <c:v>Import/outputs</c:v>
                </c:pt>
              </c:strCache>
            </c:strRef>
          </c:tx>
          <c:spPr>
            <a:ln w="28575" cap="rnd">
              <a:noFill/>
              <a:round/>
            </a:ln>
            <a:effectLst/>
          </c:spPr>
          <c:marker>
            <c:symbol val="none"/>
          </c:marker>
          <c:dLbls>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'D4'!$C$36:$H$36</c:f>
              <c:numCache>
                <c:formatCode>#,##0.00</c:formatCode>
                <c:ptCount val="6"/>
                <c:pt idx="0">
                  <c:v>-2531.87678491</c:v>
                </c:pt>
                <c:pt idx="1">
                  <c:v>-2920.27476824</c:v>
                </c:pt>
                <c:pt idx="2">
                  <c:v>-3234.3379034700001</c:v>
                </c:pt>
                <c:pt idx="3">
                  <c:v>-3293.2361570200001</c:v>
                </c:pt>
                <c:pt idx="4">
                  <c:v>-3059.5731680500003</c:v>
                </c:pt>
                <c:pt idx="5">
                  <c:v>-3329.7693536200004</c:v>
                </c:pt>
              </c:numCache>
            </c:numRef>
          </c:val>
          <c:smooth val="0"/>
          <c:extLst>
            <c:ext xmlns:c16="http://schemas.microsoft.com/office/drawing/2014/chart" uri="{C3380CC4-5D6E-409C-BE32-E72D297353CC}">
              <c16:uniqueId val="{00000009-DDA1-458A-A237-81603DB03298}"/>
            </c:ext>
          </c:extLst>
        </c:ser>
        <c:ser>
          <c:idx val="10"/>
          <c:order val="10"/>
          <c:tx>
            <c:strRef>
              <c:f>'D4'!$B$30</c:f>
              <c:strCache>
                <c:ptCount val="1"/>
                <c:pt idx="0">
                  <c:v>Current account </c:v>
                </c:pt>
              </c:strCache>
            </c:strRef>
          </c:tx>
          <c:spPr>
            <a:ln w="25400" cap="rnd">
              <a:noFill/>
              <a:round/>
            </a:ln>
            <a:effectLst/>
          </c:spPr>
          <c:marker>
            <c:symbol val="diamond"/>
            <c:size val="7"/>
            <c:spPr>
              <a:solidFill>
                <a:schemeClr val="bg2"/>
              </a:solidFill>
              <a:ln w="9525">
                <a:solidFill>
                  <a:schemeClr val="tx1"/>
                </a:solidFill>
              </a:ln>
              <a:effectLst/>
            </c:spPr>
          </c:marker>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ambria "/>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'D4'!$C$30:$H$30</c:f>
              <c:numCache>
                <c:formatCode>#,##0.00</c:formatCode>
                <c:ptCount val="6"/>
                <c:pt idx="0">
                  <c:v>-442.76089365999997</c:v>
                </c:pt>
                <c:pt idx="1">
                  <c:v>-710.16512151999996</c:v>
                </c:pt>
                <c:pt idx="2">
                  <c:v>-882.45402838000018</c:v>
                </c:pt>
                <c:pt idx="3">
                  <c:v>-977.32009199000004</c:v>
                </c:pt>
                <c:pt idx="4">
                  <c:v>-1019.6399036200005</c:v>
                </c:pt>
                <c:pt idx="5">
                  <c:v>-1005.9101990000004</c:v>
                </c:pt>
              </c:numCache>
            </c:numRef>
          </c:val>
          <c:smooth val="0"/>
          <c:extLst>
            <c:ext xmlns:c16="http://schemas.microsoft.com/office/drawing/2014/chart" uri="{C3380CC4-5D6E-409C-BE32-E72D297353CC}">
              <c16:uniqueId val="{0000000A-DDA1-458A-A237-81603DB03298}"/>
            </c:ext>
          </c:extLst>
        </c:ser>
        <c:dLbls>
          <c:showLegendKey val="0"/>
          <c:showVal val="0"/>
          <c:showCatName val="0"/>
          <c:showSerName val="0"/>
          <c:showPercent val="0"/>
          <c:showBubbleSize val="0"/>
        </c:dLbls>
        <c:marker val="1"/>
        <c:smooth val="0"/>
        <c:axId val="1408496384"/>
        <c:axId val="2067158672"/>
      </c:line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
                <a:ea typeface="Cambria" panose="02040503050406030204" pitchFamily="18" charset="0"/>
                <a:cs typeface="+mn-cs"/>
              </a:defRPr>
            </a:pPr>
            <a:endParaRPr lang="ro-MD"/>
          </a:p>
        </c:txPr>
        <c:crossAx val="2067158672"/>
        <c:crosses val="autoZero"/>
        <c:auto val="1"/>
        <c:lblAlgn val="ctr"/>
        <c:lblOffset val="100"/>
        <c:noMultiLvlLbl val="0"/>
      </c:catAx>
      <c:valAx>
        <c:axId val="2067158672"/>
        <c:scaling>
          <c:orientation val="minMax"/>
          <c:max val="3000"/>
          <c:min val="-40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Cambria "/>
                    <a:ea typeface="Cambria" panose="02040503050406030204" pitchFamily="18" charset="0"/>
                    <a:cs typeface="+mn-cs"/>
                  </a:defRPr>
                </a:pPr>
                <a:r>
                  <a:rPr lang="ro-MD"/>
                  <a:t>Import</a:t>
                </a:r>
                <a:r>
                  <a:rPr lang="en-US"/>
                  <a:t>s</a:t>
                </a:r>
                <a:r>
                  <a:rPr lang="ro-MD"/>
                  <a:t> / </a:t>
                </a:r>
                <a:r>
                  <a:rPr lang="en-US"/>
                  <a:t>outflows</a:t>
                </a:r>
                <a:r>
                  <a:rPr lang="ro-MD"/>
                  <a:t>         </a:t>
                </a:r>
                <a:r>
                  <a:rPr lang="en-US"/>
                  <a:t>                    </a:t>
                </a:r>
                <a:r>
                  <a:rPr lang="ro-MD"/>
                  <a:t>    Export</a:t>
                </a:r>
                <a:r>
                  <a:rPr lang="en-US"/>
                  <a:t>s</a:t>
                </a:r>
                <a:r>
                  <a:rPr lang="ro-MD"/>
                  <a:t> / in</a:t>
                </a:r>
                <a:r>
                  <a:rPr lang="en-US"/>
                  <a:t>flows</a:t>
                </a:r>
                <a:endParaRPr lang="ro-MD"/>
              </a:p>
            </c:rich>
          </c:tx>
          <c:layout>
            <c:manualLayout>
              <c:xMode val="edge"/>
              <c:yMode val="edge"/>
              <c:x val="1.6304034418213171E-2"/>
              <c:y val="7.6101619548006372E-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
                <a:ea typeface="Cambria" panose="02040503050406030204" pitchFamily="18" charset="0"/>
                <a:cs typeface="+mn-cs"/>
              </a:defRPr>
            </a:pPr>
            <a:endParaRPr lang="ro-MD"/>
          </a:p>
        </c:txPr>
        <c:crossAx val="1408496384"/>
        <c:crosses val="autoZero"/>
        <c:crossBetween val="between"/>
        <c:majorUnit val="1000"/>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3.7725284339457559E-3"/>
          <c:y val="0.91612809980931431"/>
          <c:w val="0.9685233192004844"/>
          <c:h val="6.704749427709580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
          <a:ea typeface="Cambria" panose="02040503050406030204" pitchFamily="18" charset="0"/>
        </a:defRPr>
      </a:pPr>
      <a:endParaRPr lang="ro-MD"/>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02794633366423E-2"/>
          <c:y val="2.1817452211987293E-2"/>
          <c:w val="0.89794590532803242"/>
          <c:h val="0.76613284697162265"/>
        </c:manualLayout>
      </c:layout>
      <c:lineChart>
        <c:grouping val="standard"/>
        <c:varyColors val="0"/>
        <c:ser>
          <c:idx val="2"/>
          <c:order val="1"/>
          <c:tx>
            <c:strRef>
              <c:f>'D5'!$B$30</c:f>
              <c:strCache>
                <c:ptCount val="1"/>
                <c:pt idx="0">
                  <c:v>EU </c:v>
                </c:pt>
              </c:strCache>
            </c:strRef>
          </c:tx>
          <c:marker>
            <c:symbol val="diamond"/>
            <c:size val="6"/>
          </c:marker>
          <c:dLbls>
            <c:numFmt formatCode="#,##0.00" sourceLinked="0"/>
            <c:spPr>
              <a:noFill/>
              <a:ln w="6350">
                <a:noFill/>
              </a:ln>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'D5'!$C$27:$H$28</c:f>
              <c:multiLvlStrCache>
                <c:ptCount val="6"/>
                <c:lvl>
                  <c:pt idx="0">
                    <c:v>I*</c:v>
                  </c:pt>
                  <c:pt idx="1">
                    <c:v>II*</c:v>
                  </c:pt>
                  <c:pt idx="2">
                    <c:v>III*</c:v>
                  </c:pt>
                  <c:pt idx="3">
                    <c:v>IV*</c:v>
                  </c:pt>
                  <c:pt idx="4">
                    <c:v>I*</c:v>
                  </c:pt>
                  <c:pt idx="5">
                    <c:v>II</c:v>
                  </c:pt>
                </c:lvl>
                <c:lvl>
                  <c:pt idx="0">
                    <c:v>2024</c:v>
                  </c:pt>
                  <c:pt idx="4">
                    <c:v>2025</c:v>
                  </c:pt>
                </c:lvl>
              </c:multiLvlStrCache>
            </c:multiLvlStrRef>
          </c:cat>
          <c:val>
            <c:numRef>
              <c:f>'D5'!$C$30:$H$30</c:f>
              <c:numCache>
                <c:formatCode>0.00</c:formatCode>
                <c:ptCount val="6"/>
                <c:pt idx="0">
                  <c:v>-745.27045237825951</c:v>
                </c:pt>
                <c:pt idx="1">
                  <c:v>-905.17740333714653</c:v>
                </c:pt>
                <c:pt idx="2">
                  <c:v>-970.67107863749516</c:v>
                </c:pt>
                <c:pt idx="3">
                  <c:v>-986.54016704472292</c:v>
                </c:pt>
                <c:pt idx="4">
                  <c:v>-1118.4783011978636</c:v>
                </c:pt>
                <c:pt idx="5">
                  <c:v>-1101.9183787635732</c:v>
                </c:pt>
              </c:numCache>
            </c:numRef>
          </c:val>
          <c:smooth val="1"/>
          <c:extLst>
            <c:ext xmlns:c16="http://schemas.microsoft.com/office/drawing/2014/chart" uri="{C3380CC4-5D6E-409C-BE32-E72D297353CC}">
              <c16:uniqueId val="{00000000-B594-4076-A6EC-63410CD052E4}"/>
            </c:ext>
          </c:extLst>
        </c:ser>
        <c:ser>
          <c:idx val="3"/>
          <c:order val="2"/>
          <c:tx>
            <c:strRef>
              <c:f>'D5'!$B$31</c:f>
              <c:strCache>
                <c:ptCount val="1"/>
                <c:pt idx="0">
                  <c:v>CIS</c:v>
                </c:pt>
              </c:strCache>
            </c:strRef>
          </c:tx>
          <c:spPr>
            <a:ln>
              <a:solidFill>
                <a:srgbClr val="A46C3A"/>
              </a:solidFill>
            </a:ln>
          </c:spPr>
          <c:marker>
            <c:symbol val="square"/>
            <c:size val="6"/>
            <c:spPr>
              <a:solidFill>
                <a:srgbClr val="6F4927"/>
              </a:solidFill>
              <a:ln>
                <a:no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'D5'!$C$27:$H$28</c:f>
              <c:multiLvlStrCache>
                <c:ptCount val="6"/>
                <c:lvl>
                  <c:pt idx="0">
                    <c:v>I*</c:v>
                  </c:pt>
                  <c:pt idx="1">
                    <c:v>II*</c:v>
                  </c:pt>
                  <c:pt idx="2">
                    <c:v>III*</c:v>
                  </c:pt>
                  <c:pt idx="3">
                    <c:v>IV*</c:v>
                  </c:pt>
                  <c:pt idx="4">
                    <c:v>I*</c:v>
                  </c:pt>
                  <c:pt idx="5">
                    <c:v>II</c:v>
                  </c:pt>
                </c:lvl>
                <c:lvl>
                  <c:pt idx="0">
                    <c:v>2024</c:v>
                  </c:pt>
                  <c:pt idx="4">
                    <c:v>2025</c:v>
                  </c:pt>
                </c:lvl>
              </c:multiLvlStrCache>
            </c:multiLvlStrRef>
          </c:cat>
          <c:val>
            <c:numRef>
              <c:f>'D5'!$C$31:$H$31</c:f>
              <c:numCache>
                <c:formatCode>0.00</c:formatCode>
                <c:ptCount val="6"/>
                <c:pt idx="0">
                  <c:v>-8.7691825236449006</c:v>
                </c:pt>
                <c:pt idx="1">
                  <c:v>2.2285813471085589</c:v>
                </c:pt>
                <c:pt idx="2">
                  <c:v>-34.415129116271061</c:v>
                </c:pt>
                <c:pt idx="3">
                  <c:v>-35.185911655675909</c:v>
                </c:pt>
                <c:pt idx="4">
                  <c:v>-17.141042480013894</c:v>
                </c:pt>
                <c:pt idx="5">
                  <c:v>-2.0376999095782651</c:v>
                </c:pt>
              </c:numCache>
            </c:numRef>
          </c:val>
          <c:smooth val="1"/>
          <c:extLst>
            <c:ext xmlns:c16="http://schemas.microsoft.com/office/drawing/2014/chart" uri="{C3380CC4-5D6E-409C-BE32-E72D297353CC}">
              <c16:uniqueId val="{00000001-B594-4076-A6EC-63410CD052E4}"/>
            </c:ext>
          </c:extLst>
        </c:ser>
        <c:ser>
          <c:idx val="4"/>
          <c:order val="3"/>
          <c:tx>
            <c:strRef>
              <c:f>'D5'!$B$32</c:f>
              <c:strCache>
                <c:ptCount val="1"/>
                <c:pt idx="0">
                  <c:v>Other countries</c:v>
                </c:pt>
              </c:strCache>
            </c:strRef>
          </c:tx>
          <c:spPr>
            <a:ln>
              <a:solidFill>
                <a:srgbClr val="62B638"/>
              </a:solidFill>
            </a:ln>
            <a:effectLst/>
          </c:spPr>
          <c:marker>
            <c:symbol val="triangle"/>
            <c:size val="6"/>
            <c:spPr>
              <a:solidFill>
                <a:srgbClr val="339933"/>
              </a:solidFill>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'D5'!$C$27:$H$28</c:f>
              <c:multiLvlStrCache>
                <c:ptCount val="6"/>
                <c:lvl>
                  <c:pt idx="0">
                    <c:v>I*</c:v>
                  </c:pt>
                  <c:pt idx="1">
                    <c:v>II*</c:v>
                  </c:pt>
                  <c:pt idx="2">
                    <c:v>III*</c:v>
                  </c:pt>
                  <c:pt idx="3">
                    <c:v>IV*</c:v>
                  </c:pt>
                  <c:pt idx="4">
                    <c:v>I*</c:v>
                  </c:pt>
                  <c:pt idx="5">
                    <c:v>II</c:v>
                  </c:pt>
                </c:lvl>
                <c:lvl>
                  <c:pt idx="0">
                    <c:v>2024</c:v>
                  </c:pt>
                  <c:pt idx="4">
                    <c:v>2025</c:v>
                  </c:pt>
                </c:lvl>
              </c:multiLvlStrCache>
            </c:multiLvlStrRef>
          </c:cat>
          <c:val>
            <c:numRef>
              <c:f>'D5'!$C$32:$H$32</c:f>
              <c:numCache>
                <c:formatCode>0.00</c:formatCode>
                <c:ptCount val="6"/>
                <c:pt idx="0">
                  <c:v>-330.99426751809563</c:v>
                </c:pt>
                <c:pt idx="1">
                  <c:v>-470.86596865996273</c:v>
                </c:pt>
                <c:pt idx="2">
                  <c:v>-589.58650622623429</c:v>
                </c:pt>
                <c:pt idx="3">
                  <c:v>-543.73552614960067</c:v>
                </c:pt>
                <c:pt idx="4">
                  <c:v>-490.10982694212237</c:v>
                </c:pt>
                <c:pt idx="5">
                  <c:v>-626.97163447684818</c:v>
                </c:pt>
              </c:numCache>
            </c:numRef>
          </c:val>
          <c:smooth val="1"/>
          <c:extLst>
            <c:ext xmlns:c16="http://schemas.microsoft.com/office/drawing/2014/chart" uri="{C3380CC4-5D6E-409C-BE32-E72D297353CC}">
              <c16:uniqueId val="{00000003-B594-4076-A6EC-63410CD052E4}"/>
            </c:ext>
          </c:extLst>
        </c:ser>
        <c:ser>
          <c:idx val="1"/>
          <c:order val="0"/>
          <c:tx>
            <c:strRef>
              <c:f>'D5'!$B$29</c:f>
              <c:strCache>
                <c:ptCount val="1"/>
                <c:pt idx="0">
                  <c:v>Total</c:v>
                </c:pt>
              </c:strCache>
            </c:strRef>
          </c:tx>
          <c:spPr>
            <a:ln w="28575" cap="rnd">
              <a:solidFill>
                <a:schemeClr val="accent2">
                  <a:lumMod val="50000"/>
                </a:schemeClr>
              </a:solidFill>
              <a:round/>
            </a:ln>
            <a:effectLst/>
          </c:spPr>
          <c:marker>
            <c:symbol val="circle"/>
            <c:size val="7"/>
            <c:spPr>
              <a:solidFill>
                <a:srgbClr val="6F4927"/>
              </a:solidFill>
              <a:ln>
                <a:solidFill>
                  <a:srgbClr val="6F4927"/>
                </a:solidFill>
              </a:ln>
            </c:spPr>
          </c:marker>
          <c:dLbls>
            <c:dLbl>
              <c:idx val="5"/>
              <c:layout>
                <c:manualLayout>
                  <c:x val="-4.3381817520884054E-2"/>
                  <c:y val="2.4580536933873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A6-4737-B9EE-04F0C0DE7837}"/>
                </c:ext>
              </c:extLst>
            </c:dLbl>
            <c:numFmt formatCode="#,##0.00" sourceLinked="0"/>
            <c:spPr>
              <a:noFill/>
              <a:ln w="25400">
                <a:noFill/>
              </a:ln>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'D5'!$C$27:$H$28</c:f>
              <c:multiLvlStrCache>
                <c:ptCount val="6"/>
                <c:lvl>
                  <c:pt idx="0">
                    <c:v>I*</c:v>
                  </c:pt>
                  <c:pt idx="1">
                    <c:v>II*</c:v>
                  </c:pt>
                  <c:pt idx="2">
                    <c:v>III*</c:v>
                  </c:pt>
                  <c:pt idx="3">
                    <c:v>IV*</c:v>
                  </c:pt>
                  <c:pt idx="4">
                    <c:v>I*</c:v>
                  </c:pt>
                  <c:pt idx="5">
                    <c:v>II</c:v>
                  </c:pt>
                </c:lvl>
                <c:lvl>
                  <c:pt idx="0">
                    <c:v>2024</c:v>
                  </c:pt>
                  <c:pt idx="4">
                    <c:v>2025</c:v>
                  </c:pt>
                </c:lvl>
              </c:multiLvlStrCache>
            </c:multiLvlStrRef>
          </c:cat>
          <c:val>
            <c:numRef>
              <c:f>'D5'!$C$29:$H$29</c:f>
              <c:numCache>
                <c:formatCode>#,##0.00</c:formatCode>
                <c:ptCount val="6"/>
                <c:pt idx="0">
                  <c:v>-1085.0300000000002</c:v>
                </c:pt>
                <c:pt idx="1">
                  <c:v>-1373.8100000000006</c:v>
                </c:pt>
                <c:pt idx="2">
                  <c:v>-1594.6700000000005</c:v>
                </c:pt>
                <c:pt idx="3">
                  <c:v>-1565.4599999999996</c:v>
                </c:pt>
                <c:pt idx="4">
                  <c:v>-1625.7311515199997</c:v>
                </c:pt>
                <c:pt idx="5">
                  <c:v>-1730.9284177699997</c:v>
                </c:pt>
              </c:numCache>
            </c:numRef>
          </c:val>
          <c:smooth val="0"/>
          <c:extLst>
            <c:ext xmlns:c16="http://schemas.microsoft.com/office/drawing/2014/chart" uri="{C3380CC4-5D6E-409C-BE32-E72D297353CC}">
              <c16:uniqueId val="{00000007-B594-4076-A6EC-63410CD052E4}"/>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1"/>
        <c:crosses val="autoZero"/>
        <c:auto val="1"/>
        <c:lblAlgn val="ctr"/>
        <c:lblOffset val="0"/>
        <c:noMultiLvlLbl val="0"/>
      </c:catAx>
      <c:valAx>
        <c:axId val="1"/>
        <c:scaling>
          <c:orientation val="minMax"/>
          <c:max val="100"/>
          <c:min val="-1800"/>
        </c:scaling>
        <c:delete val="0"/>
        <c:axPos val="l"/>
        <c:numFmt formatCode="#,##0" sourceLinked="0"/>
        <c:majorTickMark val="none"/>
        <c:minorTickMark val="none"/>
        <c:tickLblPos val="nextTo"/>
        <c:spPr>
          <a:ln w="6350">
            <a:noFill/>
          </a:ln>
        </c:spPr>
        <c:txPr>
          <a:bodyPr rot="-60000000" vert="horz"/>
          <a:lstStyle/>
          <a:p>
            <a:pPr>
              <a:defRPr/>
            </a:pPr>
            <a:endParaRPr lang="ro-MD"/>
          </a:p>
        </c:txPr>
        <c:crossAx val="305895240"/>
        <c:crosses val="autoZero"/>
        <c:crossBetween val="between"/>
        <c:majorUnit val="200"/>
      </c:valAx>
      <c:spPr>
        <a:noFill/>
        <a:ln w="25400">
          <a:noFill/>
        </a:ln>
      </c:spPr>
    </c:plotArea>
    <c:legend>
      <c:legendPos val="b"/>
      <c:legendEntry>
        <c:idx val="3"/>
        <c:txPr>
          <a:bodyPr rot="0" vert="horz"/>
          <a:lstStyle/>
          <a:p>
            <a:pPr>
              <a:defRPr/>
            </a:pPr>
            <a:endParaRPr lang="ro-MD"/>
          </a:p>
        </c:txPr>
      </c:legendEntry>
      <c:layout>
        <c:manualLayout>
          <c:xMode val="edge"/>
          <c:yMode val="edge"/>
          <c:x val="0.26455914223953247"/>
          <c:y val="0.89162378021930444"/>
          <c:w val="0.4657127845825102"/>
          <c:h val="0.10821279561240346"/>
        </c:manualLayout>
      </c:layout>
      <c:overlay val="0"/>
      <c:spPr>
        <a:solidFill>
          <a:sysClr val="window" lastClr="FFFFFF">
            <a:lumMod val="95000"/>
          </a:sysClr>
        </a:solidFill>
        <a:ln>
          <a:noFill/>
        </a:ln>
        <a:effectLst/>
      </c:spPr>
      <c:txPr>
        <a:bodyPr rot="0" vert="horz"/>
        <a:lstStyle/>
        <a:p>
          <a:pPr>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6291644399603291"/>
          <c:y val="0.13184373631666144"/>
          <c:w val="0.42880307325266098"/>
          <c:h val="0.59314281934565261"/>
        </c:manualLayout>
      </c:layout>
      <c:lineChart>
        <c:grouping val="standard"/>
        <c:varyColors val="0"/>
        <c:ser>
          <c:idx val="0"/>
          <c:order val="0"/>
          <c:tx>
            <c:strRef>
              <c:f>'D7'!$B$80</c:f>
              <c:strCache>
                <c:ptCount val="1"/>
                <c:pt idx="0">
                  <c:v>EU </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C42A-471C-819D-68BB06CF367A}"/>
                </c:ext>
              </c:extLst>
            </c:dLbl>
            <c:dLbl>
              <c:idx val="2"/>
              <c:delete val="1"/>
              <c:extLst>
                <c:ext xmlns:c15="http://schemas.microsoft.com/office/drawing/2012/chart" uri="{CE6537A1-D6FC-4f65-9D91-7224C49458BB}"/>
                <c:ext xmlns:c16="http://schemas.microsoft.com/office/drawing/2014/chart" uri="{C3380CC4-5D6E-409C-BE32-E72D297353CC}">
                  <c16:uniqueId val="{00000001-3049-4DF3-918B-25D54B1E2553}"/>
                </c:ext>
              </c:extLst>
            </c:dLbl>
            <c:dLbl>
              <c:idx val="3"/>
              <c:delete val="1"/>
              <c:extLst>
                <c:ext xmlns:c15="http://schemas.microsoft.com/office/drawing/2012/chart" uri="{CE6537A1-D6FC-4f65-9D91-7224C49458BB}"/>
                <c:ext xmlns:c16="http://schemas.microsoft.com/office/drawing/2014/chart" uri="{C3380CC4-5D6E-409C-BE32-E72D297353CC}">
                  <c16:uniqueId val="{00000002-3049-4DF3-918B-25D54B1E2553}"/>
                </c:ext>
              </c:extLst>
            </c:dLbl>
            <c:dLbl>
              <c:idx val="4"/>
              <c:delete val="1"/>
              <c:extLst>
                <c:ext xmlns:c15="http://schemas.microsoft.com/office/drawing/2012/chart" uri="{CE6537A1-D6FC-4f65-9D91-7224C49458BB}"/>
                <c:ext xmlns:c16="http://schemas.microsoft.com/office/drawing/2014/chart" uri="{C3380CC4-5D6E-409C-BE32-E72D297353CC}">
                  <c16:uniqueId val="{00000000-C42A-471C-819D-68BB06CF367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'D7'!$C$78:$H$79</c:f>
              <c:multiLvlStrCache>
                <c:ptCount val="6"/>
                <c:lvl>
                  <c:pt idx="0">
                    <c:v>I*</c:v>
                  </c:pt>
                  <c:pt idx="1">
                    <c:v>II*</c:v>
                  </c:pt>
                  <c:pt idx="2">
                    <c:v>III*</c:v>
                  </c:pt>
                  <c:pt idx="3">
                    <c:v>IV*</c:v>
                  </c:pt>
                  <c:pt idx="4">
                    <c:v>I*</c:v>
                  </c:pt>
                  <c:pt idx="5">
                    <c:v>II</c:v>
                  </c:pt>
                </c:lvl>
                <c:lvl>
                  <c:pt idx="0">
                    <c:v>2024</c:v>
                  </c:pt>
                  <c:pt idx="4">
                    <c:v>2025</c:v>
                  </c:pt>
                </c:lvl>
              </c:multiLvlStrCache>
            </c:multiLvlStrRef>
          </c:cat>
          <c:val>
            <c:numRef>
              <c:f>'D7'!$C$80:$H$80</c:f>
              <c:numCache>
                <c:formatCode>0.00</c:formatCode>
                <c:ptCount val="6"/>
                <c:pt idx="0">
                  <c:v>1233.2847342043576</c:v>
                </c:pt>
                <c:pt idx="1">
                  <c:v>1310.2792965188557</c:v>
                </c:pt>
                <c:pt idx="2">
                  <c:v>1425.3630670594337</c:v>
                </c:pt>
                <c:pt idx="3">
                  <c:v>1514.0328309144136</c:v>
                </c:pt>
                <c:pt idx="4">
                  <c:v>1509.4253958059098</c:v>
                </c:pt>
                <c:pt idx="5">
                  <c:v>1477.9138790044774</c:v>
                </c:pt>
              </c:numCache>
            </c:numRef>
          </c:val>
          <c:smooth val="0"/>
          <c:extLst>
            <c:ext xmlns:c16="http://schemas.microsoft.com/office/drawing/2014/chart" uri="{C3380CC4-5D6E-409C-BE32-E72D297353CC}">
              <c16:uniqueId val="{00000004-3049-4DF3-918B-25D54B1E2553}"/>
            </c:ext>
          </c:extLst>
        </c:ser>
        <c:ser>
          <c:idx val="1"/>
          <c:order val="1"/>
          <c:tx>
            <c:strRef>
              <c:f>'D7'!$B$81</c:f>
              <c:strCache>
                <c:ptCount val="1"/>
                <c:pt idx="0">
                  <c:v>CIS</c:v>
                </c:pt>
              </c:strCache>
            </c:strRef>
          </c:tx>
          <c:spPr>
            <a:ln w="28575"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C42A-471C-819D-68BB06CF367A}"/>
                </c:ext>
              </c:extLst>
            </c:dLbl>
            <c:dLbl>
              <c:idx val="2"/>
              <c:delete val="1"/>
              <c:extLst>
                <c:ext xmlns:c15="http://schemas.microsoft.com/office/drawing/2012/chart" uri="{CE6537A1-D6FC-4f65-9D91-7224C49458BB}"/>
                <c:ext xmlns:c16="http://schemas.microsoft.com/office/drawing/2014/chart" uri="{C3380CC4-5D6E-409C-BE32-E72D297353CC}">
                  <c16:uniqueId val="{00000007-3049-4DF3-918B-25D54B1E2553}"/>
                </c:ext>
              </c:extLst>
            </c:dLbl>
            <c:dLbl>
              <c:idx val="3"/>
              <c:delete val="1"/>
              <c:extLst>
                <c:ext xmlns:c15="http://schemas.microsoft.com/office/drawing/2012/chart" uri="{CE6537A1-D6FC-4f65-9D91-7224C49458BB}"/>
                <c:ext xmlns:c16="http://schemas.microsoft.com/office/drawing/2014/chart" uri="{C3380CC4-5D6E-409C-BE32-E72D297353CC}">
                  <c16:uniqueId val="{00000008-3049-4DF3-918B-25D54B1E2553}"/>
                </c:ext>
              </c:extLst>
            </c:dLbl>
            <c:dLbl>
              <c:idx val="4"/>
              <c:delete val="1"/>
              <c:extLst>
                <c:ext xmlns:c15="http://schemas.microsoft.com/office/drawing/2012/chart" uri="{CE6537A1-D6FC-4f65-9D91-7224C49458BB}"/>
                <c:ext xmlns:c16="http://schemas.microsoft.com/office/drawing/2014/chart" uri="{C3380CC4-5D6E-409C-BE32-E72D297353CC}">
                  <c16:uniqueId val="{00000002-C42A-471C-819D-68BB06CF367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'D7'!$C$78:$H$79</c:f>
              <c:multiLvlStrCache>
                <c:ptCount val="6"/>
                <c:lvl>
                  <c:pt idx="0">
                    <c:v>I*</c:v>
                  </c:pt>
                  <c:pt idx="1">
                    <c:v>II*</c:v>
                  </c:pt>
                  <c:pt idx="2">
                    <c:v>III*</c:v>
                  </c:pt>
                  <c:pt idx="3">
                    <c:v>IV*</c:v>
                  </c:pt>
                  <c:pt idx="4">
                    <c:v>I*</c:v>
                  </c:pt>
                  <c:pt idx="5">
                    <c:v>II</c:v>
                  </c:pt>
                </c:lvl>
                <c:lvl>
                  <c:pt idx="0">
                    <c:v>2024</c:v>
                  </c:pt>
                  <c:pt idx="4">
                    <c:v>2025</c:v>
                  </c:pt>
                </c:lvl>
              </c:multiLvlStrCache>
            </c:multiLvlStrRef>
          </c:cat>
          <c:val>
            <c:numRef>
              <c:f>'D7'!$C$81:$H$81</c:f>
              <c:numCache>
                <c:formatCode>0.00</c:formatCode>
                <c:ptCount val="6"/>
                <c:pt idx="0">
                  <c:v>75.397716123829667</c:v>
                </c:pt>
                <c:pt idx="1">
                  <c:v>72.656262604849843</c:v>
                </c:pt>
                <c:pt idx="2">
                  <c:v>87.346694767662257</c:v>
                </c:pt>
                <c:pt idx="3">
                  <c:v>83.709357238763857</c:v>
                </c:pt>
                <c:pt idx="4">
                  <c:v>68.440901304045525</c:v>
                </c:pt>
                <c:pt idx="5">
                  <c:v>58.448914219082155</c:v>
                </c:pt>
              </c:numCache>
            </c:numRef>
          </c:val>
          <c:smooth val="0"/>
          <c:extLst>
            <c:ext xmlns:c16="http://schemas.microsoft.com/office/drawing/2014/chart" uri="{C3380CC4-5D6E-409C-BE32-E72D297353CC}">
              <c16:uniqueId val="{00000009-3049-4DF3-918B-25D54B1E2553}"/>
            </c:ext>
          </c:extLst>
        </c:ser>
        <c:ser>
          <c:idx val="2"/>
          <c:order val="2"/>
          <c:tx>
            <c:strRef>
              <c:f>'D7'!$B$82</c:f>
              <c:strCache>
                <c:ptCount val="1"/>
                <c:pt idx="0">
                  <c:v>Other countries</c:v>
                </c:pt>
              </c:strCache>
            </c:strRef>
          </c:tx>
          <c:spPr>
            <a:ln w="28575" cap="rnd">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C42A-471C-819D-68BB06CF367A}"/>
                </c:ext>
              </c:extLst>
            </c:dLbl>
            <c:dLbl>
              <c:idx val="2"/>
              <c:delete val="1"/>
              <c:extLst>
                <c:ext xmlns:c15="http://schemas.microsoft.com/office/drawing/2012/chart" uri="{CE6537A1-D6FC-4f65-9D91-7224C49458BB}"/>
                <c:ext xmlns:c16="http://schemas.microsoft.com/office/drawing/2014/chart" uri="{C3380CC4-5D6E-409C-BE32-E72D297353CC}">
                  <c16:uniqueId val="{0000000A-3049-4DF3-918B-25D54B1E2553}"/>
                </c:ext>
              </c:extLst>
            </c:dLbl>
            <c:dLbl>
              <c:idx val="3"/>
              <c:delete val="1"/>
              <c:extLst>
                <c:ext xmlns:c15="http://schemas.microsoft.com/office/drawing/2012/chart" uri="{CE6537A1-D6FC-4f65-9D91-7224C49458BB}"/>
                <c:ext xmlns:c16="http://schemas.microsoft.com/office/drawing/2014/chart" uri="{C3380CC4-5D6E-409C-BE32-E72D297353CC}">
                  <c16:uniqueId val="{0000000B-3049-4DF3-918B-25D54B1E2553}"/>
                </c:ext>
              </c:extLst>
            </c:dLbl>
            <c:dLbl>
              <c:idx val="4"/>
              <c:delete val="1"/>
              <c:extLst>
                <c:ext xmlns:c15="http://schemas.microsoft.com/office/drawing/2012/chart" uri="{CE6537A1-D6FC-4f65-9D91-7224C49458BB}"/>
                <c:ext xmlns:c16="http://schemas.microsoft.com/office/drawing/2014/chart" uri="{C3380CC4-5D6E-409C-BE32-E72D297353CC}">
                  <c16:uniqueId val="{00000001-C42A-471C-819D-68BB06CF367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'D7'!$C$78:$H$79</c:f>
              <c:multiLvlStrCache>
                <c:ptCount val="6"/>
                <c:lvl>
                  <c:pt idx="0">
                    <c:v>I*</c:v>
                  </c:pt>
                  <c:pt idx="1">
                    <c:v>II*</c:v>
                  </c:pt>
                  <c:pt idx="2">
                    <c:v>III*</c:v>
                  </c:pt>
                  <c:pt idx="3">
                    <c:v>IV*</c:v>
                  </c:pt>
                  <c:pt idx="4">
                    <c:v>I*</c:v>
                  </c:pt>
                  <c:pt idx="5">
                    <c:v>II</c:v>
                  </c:pt>
                </c:lvl>
                <c:lvl>
                  <c:pt idx="0">
                    <c:v>2024</c:v>
                  </c:pt>
                  <c:pt idx="4">
                    <c:v>2025</c:v>
                  </c:pt>
                </c:lvl>
              </c:multiLvlStrCache>
            </c:multiLvlStrRef>
          </c:cat>
          <c:val>
            <c:numRef>
              <c:f>'D7'!$C$82:$H$82</c:f>
              <c:numCache>
                <c:formatCode>0.00</c:formatCode>
                <c:ptCount val="6"/>
                <c:pt idx="0">
                  <c:v>573.22754967181277</c:v>
                </c:pt>
                <c:pt idx="1">
                  <c:v>698.50444087629512</c:v>
                </c:pt>
                <c:pt idx="2">
                  <c:v>783.55023817290464</c:v>
                </c:pt>
                <c:pt idx="3">
                  <c:v>776.08781184682221</c:v>
                </c:pt>
                <c:pt idx="4">
                  <c:v>738.88509566004439</c:v>
                </c:pt>
                <c:pt idx="5">
                  <c:v>830.39881795644021</c:v>
                </c:pt>
              </c:numCache>
            </c:numRef>
          </c:val>
          <c:smooth val="0"/>
          <c:extLst>
            <c:ext xmlns:c16="http://schemas.microsoft.com/office/drawing/2014/chart" uri="{C3380CC4-5D6E-409C-BE32-E72D297353CC}">
              <c16:uniqueId val="{0000000D-3049-4DF3-918B-25D54B1E2553}"/>
            </c:ext>
          </c:extLst>
        </c:ser>
        <c:ser>
          <c:idx val="3"/>
          <c:order val="3"/>
          <c:tx>
            <c:strRef>
              <c:f>'D7'!$B$83</c:f>
              <c:strCache>
                <c:ptCount val="1"/>
                <c:pt idx="0">
                  <c:v>TOTAL</c:v>
                </c:pt>
              </c:strCache>
            </c:strRef>
          </c:tx>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'D7'!$C$78:$H$79</c:f>
              <c:multiLvlStrCache>
                <c:ptCount val="6"/>
                <c:lvl>
                  <c:pt idx="0">
                    <c:v>I*</c:v>
                  </c:pt>
                  <c:pt idx="1">
                    <c:v>II*</c:v>
                  </c:pt>
                  <c:pt idx="2">
                    <c:v>III*</c:v>
                  </c:pt>
                  <c:pt idx="3">
                    <c:v>IV*</c:v>
                  </c:pt>
                  <c:pt idx="4">
                    <c:v>I*</c:v>
                  </c:pt>
                  <c:pt idx="5">
                    <c:v>II</c:v>
                  </c:pt>
                </c:lvl>
                <c:lvl>
                  <c:pt idx="0">
                    <c:v>2024</c:v>
                  </c:pt>
                  <c:pt idx="4">
                    <c:v>2025</c:v>
                  </c:pt>
                </c:lvl>
              </c:multiLvlStrCache>
            </c:multiLvlStrRef>
          </c:cat>
          <c:val>
            <c:numRef>
              <c:f>'D7'!$C$83:$H$83</c:f>
              <c:numCache>
                <c:formatCode>0.00</c:formatCode>
                <c:ptCount val="6"/>
                <c:pt idx="0">
                  <c:v>1881.91</c:v>
                </c:pt>
                <c:pt idx="1">
                  <c:v>2081.4400000000005</c:v>
                </c:pt>
                <c:pt idx="2">
                  <c:v>2296.2600000000007</c:v>
                </c:pt>
                <c:pt idx="3">
                  <c:v>2373.8299999999995</c:v>
                </c:pt>
                <c:pt idx="4">
                  <c:v>2316.7513927699997</c:v>
                </c:pt>
                <c:pt idx="5">
                  <c:v>2366.7616111799998</c:v>
                </c:pt>
              </c:numCache>
            </c:numRef>
          </c:val>
          <c:smooth val="0"/>
          <c:extLst>
            <c:ext xmlns:c16="http://schemas.microsoft.com/office/drawing/2014/chart" uri="{C3380CC4-5D6E-409C-BE32-E72D297353CC}">
              <c16:uniqueId val="{0000000E-3049-4DF3-918B-25D54B1E2553}"/>
            </c:ext>
          </c:extLst>
        </c:ser>
        <c:dLbls>
          <c:showLegendKey val="0"/>
          <c:showVal val="0"/>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65520"/>
        <c:crosses val="autoZero"/>
        <c:auto val="1"/>
        <c:lblAlgn val="ctr"/>
        <c:lblOffset val="100"/>
        <c:noMultiLvlLbl val="0"/>
      </c:catAx>
      <c:valAx>
        <c:axId val="1623865520"/>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73200"/>
        <c:crosses val="autoZero"/>
        <c:crossBetween val="between"/>
      </c:valAx>
      <c:spPr>
        <a:noFill/>
        <a:ln>
          <a:noFill/>
        </a:ln>
        <a:effectLst/>
      </c:spPr>
    </c:plotArea>
    <c:legend>
      <c:legendPos val="b"/>
      <c:layout>
        <c:manualLayout>
          <c:xMode val="edge"/>
          <c:yMode val="edge"/>
          <c:x val="0.20864637666296101"/>
          <c:y val="0.92960558127092519"/>
          <c:w val="0.58902992952282984"/>
          <c:h val="7.039441872907481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bg1">
          <a:lumMod val="85000"/>
        </a:schemeClr>
      </a:solidFill>
      <a:round/>
    </a:ln>
    <a:effectLst/>
  </c:spPr>
  <c:txPr>
    <a:bodyPr/>
    <a:lstStyle/>
    <a:p>
      <a:pPr>
        <a:defRPr>
          <a:solidFill>
            <a:schemeClr val="tx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RO" sz="800">
                <a:solidFill>
                  <a:sysClr val="windowText" lastClr="000000"/>
                </a:solidFill>
              </a:rPr>
              <a:t>(</a:t>
            </a:r>
            <a:r>
              <a:rPr lang="en-US" sz="800">
                <a:solidFill>
                  <a:sysClr val="windowText" lastClr="000000"/>
                </a:solidFill>
              </a:rPr>
              <a:t>US$ million</a:t>
            </a:r>
            <a:r>
              <a:rPr lang="ro-RO" sz="800">
                <a:solidFill>
                  <a:sysClr val="windowText" lastClr="000000"/>
                </a:solidFill>
              </a:rPr>
              <a:t>)</a:t>
            </a:r>
          </a:p>
        </c:rich>
      </c:tx>
      <c:layout>
        <c:manualLayout>
          <c:xMode val="edge"/>
          <c:yMode val="edge"/>
          <c:x val="1.4431151327495217E-3"/>
          <c:y val="0"/>
        </c:manualLayout>
      </c:layout>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0213882667113836"/>
          <c:y val="0.14449561181178816"/>
          <c:w val="0.89157827373262588"/>
          <c:h val="0.65385363090304593"/>
        </c:manualLayout>
      </c:layout>
      <c:lineChart>
        <c:grouping val="standard"/>
        <c:varyColors val="0"/>
        <c:ser>
          <c:idx val="0"/>
          <c:order val="0"/>
          <c:tx>
            <c:strRef>
              <c:f>'D7'!$B$72</c:f>
              <c:strCache>
                <c:ptCount val="1"/>
                <c:pt idx="0">
                  <c:v>EU </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AD0B-4799-91AA-FCF4BB3426BC}"/>
                </c:ext>
              </c:extLst>
            </c:dLbl>
            <c:dLbl>
              <c:idx val="2"/>
              <c:delete val="1"/>
              <c:extLst>
                <c:ext xmlns:c15="http://schemas.microsoft.com/office/drawing/2012/chart" uri="{CE6537A1-D6FC-4f65-9D91-7224C49458BB}"/>
                <c:ext xmlns:c16="http://schemas.microsoft.com/office/drawing/2014/chart" uri="{C3380CC4-5D6E-409C-BE32-E72D297353CC}">
                  <c16:uniqueId val="{00000002-9DB3-46C0-8177-C28CFDBBE7B5}"/>
                </c:ext>
              </c:extLst>
            </c:dLbl>
            <c:dLbl>
              <c:idx val="3"/>
              <c:delete val="1"/>
              <c:extLst>
                <c:ext xmlns:c15="http://schemas.microsoft.com/office/drawing/2012/chart" uri="{CE6537A1-D6FC-4f65-9D91-7224C49458BB}"/>
                <c:ext xmlns:c16="http://schemas.microsoft.com/office/drawing/2014/chart" uri="{C3380CC4-5D6E-409C-BE32-E72D297353CC}">
                  <c16:uniqueId val="{00000003-9DB3-46C0-8177-C28CFDBBE7B5}"/>
                </c:ext>
              </c:extLst>
            </c:dLbl>
            <c:dLbl>
              <c:idx val="4"/>
              <c:delete val="1"/>
              <c:extLst>
                <c:ext xmlns:c15="http://schemas.microsoft.com/office/drawing/2012/chart" uri="{CE6537A1-D6FC-4f65-9D91-7224C49458BB}"/>
                <c:ext xmlns:c16="http://schemas.microsoft.com/office/drawing/2014/chart" uri="{C3380CC4-5D6E-409C-BE32-E72D297353CC}">
                  <c16:uniqueId val="{00000000-AD0B-4799-91AA-FCF4BB3426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'D7'!$C$70:$H$71</c:f>
              <c:multiLvlStrCache>
                <c:ptCount val="6"/>
                <c:lvl>
                  <c:pt idx="0">
                    <c:v>I*</c:v>
                  </c:pt>
                  <c:pt idx="1">
                    <c:v>II*</c:v>
                  </c:pt>
                  <c:pt idx="2">
                    <c:v>III*</c:v>
                  </c:pt>
                  <c:pt idx="3">
                    <c:v>IV*</c:v>
                  </c:pt>
                  <c:pt idx="4">
                    <c:v>I*</c:v>
                  </c:pt>
                  <c:pt idx="5">
                    <c:v>II</c:v>
                  </c:pt>
                </c:lvl>
                <c:lvl>
                  <c:pt idx="0">
                    <c:v>2024</c:v>
                  </c:pt>
                  <c:pt idx="4">
                    <c:v>2025</c:v>
                  </c:pt>
                </c:lvl>
              </c:multiLvlStrCache>
            </c:multiLvlStrRef>
          </c:cat>
          <c:val>
            <c:numRef>
              <c:f>'D7'!$C$72:$H$72</c:f>
              <c:numCache>
                <c:formatCode>#,##0.00</c:formatCode>
                <c:ptCount val="6"/>
                <c:pt idx="0">
                  <c:v>488.01428182609806</c:v>
                </c:pt>
                <c:pt idx="1">
                  <c:v>405.10189318170922</c:v>
                </c:pt>
                <c:pt idx="2">
                  <c:v>454.6919884219385</c:v>
                </c:pt>
                <c:pt idx="3">
                  <c:v>527.49266386969066</c:v>
                </c:pt>
                <c:pt idx="4">
                  <c:v>390.9470946080462</c:v>
                </c:pt>
                <c:pt idx="5">
                  <c:v>375.99550024090416</c:v>
                </c:pt>
              </c:numCache>
            </c:numRef>
          </c:val>
          <c:smooth val="0"/>
          <c:extLst>
            <c:ext xmlns:c16="http://schemas.microsoft.com/office/drawing/2014/chart" uri="{C3380CC4-5D6E-409C-BE32-E72D297353CC}">
              <c16:uniqueId val="{00000004-9DB3-46C0-8177-C28CFDBBE7B5}"/>
            </c:ext>
          </c:extLst>
        </c:ser>
        <c:ser>
          <c:idx val="1"/>
          <c:order val="1"/>
          <c:tx>
            <c:strRef>
              <c:f>'D7'!$B$73</c:f>
              <c:strCache>
                <c:ptCount val="1"/>
                <c:pt idx="0">
                  <c:v>CIS</c:v>
                </c:pt>
              </c:strCache>
            </c:strRef>
          </c:tx>
          <c:spPr>
            <a:ln w="28575"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AD0B-4799-91AA-FCF4BB3426BC}"/>
                </c:ext>
              </c:extLst>
            </c:dLbl>
            <c:dLbl>
              <c:idx val="2"/>
              <c:delete val="1"/>
              <c:extLst>
                <c:ext xmlns:c15="http://schemas.microsoft.com/office/drawing/2012/chart" uri="{CE6537A1-D6FC-4f65-9D91-7224C49458BB}"/>
                <c:ext xmlns:c16="http://schemas.microsoft.com/office/drawing/2014/chart" uri="{C3380CC4-5D6E-409C-BE32-E72D297353CC}">
                  <c16:uniqueId val="{00000007-9DB3-46C0-8177-C28CFDBBE7B5}"/>
                </c:ext>
              </c:extLst>
            </c:dLbl>
            <c:dLbl>
              <c:idx val="3"/>
              <c:delete val="1"/>
              <c:extLst>
                <c:ext xmlns:c15="http://schemas.microsoft.com/office/drawing/2012/chart" uri="{CE6537A1-D6FC-4f65-9D91-7224C49458BB}"/>
                <c:ext xmlns:c16="http://schemas.microsoft.com/office/drawing/2014/chart" uri="{C3380CC4-5D6E-409C-BE32-E72D297353CC}">
                  <c16:uniqueId val="{00000005-9DB3-46C0-8177-C28CFDBBE7B5}"/>
                </c:ext>
              </c:extLst>
            </c:dLbl>
            <c:dLbl>
              <c:idx val="4"/>
              <c:delete val="1"/>
              <c:extLst>
                <c:ext xmlns:c15="http://schemas.microsoft.com/office/drawing/2012/chart" uri="{CE6537A1-D6FC-4f65-9D91-7224C49458BB}"/>
                <c:ext xmlns:c16="http://schemas.microsoft.com/office/drawing/2014/chart" uri="{C3380CC4-5D6E-409C-BE32-E72D297353CC}">
                  <c16:uniqueId val="{00000002-AD0B-4799-91AA-FCF4BB3426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'D7'!$C$70:$H$71</c:f>
              <c:multiLvlStrCache>
                <c:ptCount val="6"/>
                <c:lvl>
                  <c:pt idx="0">
                    <c:v>I*</c:v>
                  </c:pt>
                  <c:pt idx="1">
                    <c:v>II*</c:v>
                  </c:pt>
                  <c:pt idx="2">
                    <c:v>III*</c:v>
                  </c:pt>
                  <c:pt idx="3">
                    <c:v>IV*</c:v>
                  </c:pt>
                  <c:pt idx="4">
                    <c:v>I*</c:v>
                  </c:pt>
                  <c:pt idx="5">
                    <c:v>II</c:v>
                  </c:pt>
                </c:lvl>
                <c:lvl>
                  <c:pt idx="0">
                    <c:v>2024</c:v>
                  </c:pt>
                  <c:pt idx="4">
                    <c:v>2025</c:v>
                  </c:pt>
                </c:lvl>
              </c:multiLvlStrCache>
            </c:multiLvlStrRef>
          </c:cat>
          <c:val>
            <c:numRef>
              <c:f>'D7'!$C$73:$H$73</c:f>
              <c:numCache>
                <c:formatCode>#,##0.00</c:formatCode>
                <c:ptCount val="6"/>
                <c:pt idx="0">
                  <c:v>66.628533600184767</c:v>
                </c:pt>
                <c:pt idx="1">
                  <c:v>74.884843951958402</c:v>
                </c:pt>
                <c:pt idx="2">
                  <c:v>52.931565651391196</c:v>
                </c:pt>
                <c:pt idx="3">
                  <c:v>48.523445583087948</c:v>
                </c:pt>
                <c:pt idx="4">
                  <c:v>51.299858824031631</c:v>
                </c:pt>
                <c:pt idx="5">
                  <c:v>56.41121430950389</c:v>
                </c:pt>
              </c:numCache>
            </c:numRef>
          </c:val>
          <c:smooth val="0"/>
          <c:extLst>
            <c:ext xmlns:c16="http://schemas.microsoft.com/office/drawing/2014/chart" uri="{C3380CC4-5D6E-409C-BE32-E72D297353CC}">
              <c16:uniqueId val="{00000008-9DB3-46C0-8177-C28CFDBBE7B5}"/>
            </c:ext>
          </c:extLst>
        </c:ser>
        <c:ser>
          <c:idx val="2"/>
          <c:order val="2"/>
          <c:tx>
            <c:strRef>
              <c:f>'D7'!$B$74</c:f>
              <c:strCache>
                <c:ptCount val="1"/>
                <c:pt idx="0">
                  <c:v>Other countries</c:v>
                </c:pt>
              </c:strCache>
            </c:strRef>
          </c:tx>
          <c:spPr>
            <a:ln w="28575" cap="rnd">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AD0B-4799-91AA-FCF4BB3426BC}"/>
                </c:ext>
              </c:extLst>
            </c:dLbl>
            <c:dLbl>
              <c:idx val="2"/>
              <c:delete val="1"/>
              <c:extLst>
                <c:ext xmlns:c15="http://schemas.microsoft.com/office/drawing/2012/chart" uri="{CE6537A1-D6FC-4f65-9D91-7224C49458BB}"/>
                <c:ext xmlns:c16="http://schemas.microsoft.com/office/drawing/2014/chart" uri="{C3380CC4-5D6E-409C-BE32-E72D297353CC}">
                  <c16:uniqueId val="{0000000A-9DB3-46C0-8177-C28CFDBBE7B5}"/>
                </c:ext>
              </c:extLst>
            </c:dLbl>
            <c:dLbl>
              <c:idx val="3"/>
              <c:delete val="1"/>
              <c:extLst>
                <c:ext xmlns:c15="http://schemas.microsoft.com/office/drawing/2012/chart" uri="{CE6537A1-D6FC-4f65-9D91-7224C49458BB}"/>
                <c:ext xmlns:c16="http://schemas.microsoft.com/office/drawing/2014/chart" uri="{C3380CC4-5D6E-409C-BE32-E72D297353CC}">
                  <c16:uniqueId val="{0000000B-9DB3-46C0-8177-C28CFDBBE7B5}"/>
                </c:ext>
              </c:extLst>
            </c:dLbl>
            <c:dLbl>
              <c:idx val="4"/>
              <c:delete val="1"/>
              <c:extLst>
                <c:ext xmlns:c15="http://schemas.microsoft.com/office/drawing/2012/chart" uri="{CE6537A1-D6FC-4f65-9D91-7224C49458BB}"/>
                <c:ext xmlns:c16="http://schemas.microsoft.com/office/drawing/2014/chart" uri="{C3380CC4-5D6E-409C-BE32-E72D297353CC}">
                  <c16:uniqueId val="{00000001-AD0B-4799-91AA-FCF4BB3426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'D7'!$C$70:$H$71</c:f>
              <c:multiLvlStrCache>
                <c:ptCount val="6"/>
                <c:lvl>
                  <c:pt idx="0">
                    <c:v>I*</c:v>
                  </c:pt>
                  <c:pt idx="1">
                    <c:v>II*</c:v>
                  </c:pt>
                  <c:pt idx="2">
                    <c:v>III*</c:v>
                  </c:pt>
                  <c:pt idx="3">
                    <c:v>IV*</c:v>
                  </c:pt>
                  <c:pt idx="4">
                    <c:v>I*</c:v>
                  </c:pt>
                  <c:pt idx="5">
                    <c:v>II</c:v>
                  </c:pt>
                </c:lvl>
                <c:lvl>
                  <c:pt idx="0">
                    <c:v>2024</c:v>
                  </c:pt>
                  <c:pt idx="4">
                    <c:v>2025</c:v>
                  </c:pt>
                </c:lvl>
              </c:multiLvlStrCache>
            </c:multiLvlStrRef>
          </c:cat>
          <c:val>
            <c:numRef>
              <c:f>'D7'!$C$74:$H$74</c:f>
              <c:numCache>
                <c:formatCode>#,##0.00</c:formatCode>
                <c:ptCount val="6"/>
                <c:pt idx="0">
                  <c:v>242.23328215371717</c:v>
                </c:pt>
                <c:pt idx="1">
                  <c:v>227.63847221633239</c:v>
                </c:pt>
                <c:pt idx="2">
                  <c:v>193.96373194667035</c:v>
                </c:pt>
                <c:pt idx="3">
                  <c:v>232.35228569722148</c:v>
                </c:pt>
                <c:pt idx="4">
                  <c:v>248.77526871792199</c:v>
                </c:pt>
                <c:pt idx="5">
                  <c:v>203.427183479592</c:v>
                </c:pt>
              </c:numCache>
            </c:numRef>
          </c:val>
          <c:smooth val="0"/>
          <c:extLst>
            <c:ext xmlns:c16="http://schemas.microsoft.com/office/drawing/2014/chart" uri="{C3380CC4-5D6E-409C-BE32-E72D297353CC}">
              <c16:uniqueId val="{0000000C-9DB3-46C0-8177-C28CFDBBE7B5}"/>
            </c:ext>
          </c:extLst>
        </c:ser>
        <c:ser>
          <c:idx val="3"/>
          <c:order val="3"/>
          <c:tx>
            <c:strRef>
              <c:f>'D7'!$B$75</c:f>
              <c:strCache>
                <c:ptCount val="1"/>
                <c:pt idx="0">
                  <c:v>TOTAL</c:v>
                </c:pt>
              </c:strCache>
            </c:strRef>
          </c:tx>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'D7'!$C$70:$H$71</c:f>
              <c:multiLvlStrCache>
                <c:ptCount val="6"/>
                <c:lvl>
                  <c:pt idx="0">
                    <c:v>I*</c:v>
                  </c:pt>
                  <c:pt idx="1">
                    <c:v>II*</c:v>
                  </c:pt>
                  <c:pt idx="2">
                    <c:v>III*</c:v>
                  </c:pt>
                  <c:pt idx="3">
                    <c:v>IV*</c:v>
                  </c:pt>
                  <c:pt idx="4">
                    <c:v>I*</c:v>
                  </c:pt>
                  <c:pt idx="5">
                    <c:v>II</c:v>
                  </c:pt>
                </c:lvl>
                <c:lvl>
                  <c:pt idx="0">
                    <c:v>2024</c:v>
                  </c:pt>
                  <c:pt idx="4">
                    <c:v>2025</c:v>
                  </c:pt>
                </c:lvl>
              </c:multiLvlStrCache>
            </c:multiLvlStrRef>
          </c:cat>
          <c:val>
            <c:numRef>
              <c:f>'D7'!$C$75:$H$75</c:f>
              <c:numCache>
                <c:formatCode>#,##0.00</c:formatCode>
                <c:ptCount val="6"/>
                <c:pt idx="0">
                  <c:v>796.88</c:v>
                </c:pt>
                <c:pt idx="1">
                  <c:v>707.62999999999988</c:v>
                </c:pt>
                <c:pt idx="2">
                  <c:v>701.59</c:v>
                </c:pt>
                <c:pt idx="3">
                  <c:v>808.37</c:v>
                </c:pt>
                <c:pt idx="4">
                  <c:v>691.02024125000003</c:v>
                </c:pt>
                <c:pt idx="5">
                  <c:v>635.83319341000004</c:v>
                </c:pt>
              </c:numCache>
            </c:numRef>
          </c:val>
          <c:smooth val="0"/>
          <c:extLst>
            <c:ext xmlns:c16="http://schemas.microsoft.com/office/drawing/2014/chart" uri="{C3380CC4-5D6E-409C-BE32-E72D297353CC}">
              <c16:uniqueId val="{0000000D-9DB3-46C0-8177-C28CFDBBE7B5}"/>
            </c:ext>
          </c:extLst>
        </c:ser>
        <c:dLbls>
          <c:showLegendKey val="0"/>
          <c:showVal val="0"/>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65520"/>
        <c:crosses val="autoZero"/>
        <c:auto val="1"/>
        <c:lblAlgn val="ctr"/>
        <c:lblOffset val="100"/>
        <c:noMultiLvlLbl val="0"/>
      </c:catAx>
      <c:valAx>
        <c:axId val="1623865520"/>
        <c:scaling>
          <c:orientation val="minMax"/>
          <c:max val="100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732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31200357960018"/>
          <c:y val="0.11186800899789676"/>
          <c:w val="0.83311677438213605"/>
          <c:h val="0.44999032518106408"/>
        </c:manualLayout>
      </c:layout>
      <c:pieChart>
        <c:varyColors val="1"/>
        <c:ser>
          <c:idx val="0"/>
          <c:order val="0"/>
          <c:spPr>
            <a:ln>
              <a:solidFill>
                <a:schemeClr val="bg1"/>
              </a:solidFill>
            </a:ln>
          </c:spPr>
          <c:dPt>
            <c:idx val="0"/>
            <c:bubble3D val="0"/>
            <c:spPr>
              <a:solidFill>
                <a:srgbClr val="87643D"/>
              </a:solidFill>
              <a:ln>
                <a:solidFill>
                  <a:schemeClr val="bg1"/>
                </a:solidFill>
              </a:ln>
              <a:effectLst/>
            </c:spPr>
            <c:extLst>
              <c:ext xmlns:c16="http://schemas.microsoft.com/office/drawing/2014/chart" uri="{C3380CC4-5D6E-409C-BE32-E72D297353CC}">
                <c16:uniqueId val="{00000001-F73E-447D-912C-CB4D72403A21}"/>
              </c:ext>
            </c:extLst>
          </c:dPt>
          <c:dPt>
            <c:idx val="1"/>
            <c:bubble3D val="0"/>
            <c:spPr>
              <a:solidFill>
                <a:srgbClr val="D9B28B"/>
              </a:solidFill>
              <a:ln>
                <a:solidFill>
                  <a:schemeClr val="bg1"/>
                </a:solidFill>
              </a:ln>
              <a:effectLst/>
            </c:spPr>
            <c:extLst>
              <c:ext xmlns:c16="http://schemas.microsoft.com/office/drawing/2014/chart" uri="{C3380CC4-5D6E-409C-BE32-E72D297353CC}">
                <c16:uniqueId val="{00000003-F73E-447D-912C-CB4D72403A21}"/>
              </c:ext>
            </c:extLst>
          </c:dPt>
          <c:dPt>
            <c:idx val="2"/>
            <c:bubble3D val="0"/>
            <c:spPr>
              <a:solidFill>
                <a:schemeClr val="bg1">
                  <a:lumMod val="65000"/>
                </a:schemeClr>
              </a:solidFill>
              <a:ln>
                <a:solidFill>
                  <a:schemeClr val="bg1"/>
                </a:solidFill>
              </a:ln>
              <a:effectLst/>
            </c:spPr>
            <c:extLst>
              <c:ext xmlns:c16="http://schemas.microsoft.com/office/drawing/2014/chart" uri="{C3380CC4-5D6E-409C-BE32-E72D297353CC}">
                <c16:uniqueId val="{00000005-F73E-447D-912C-CB4D72403A21}"/>
              </c:ext>
            </c:extLst>
          </c:dPt>
          <c:dPt>
            <c:idx val="3"/>
            <c:bubble3D val="0"/>
            <c:spPr>
              <a:solidFill>
                <a:schemeClr val="bg1">
                  <a:lumMod val="85000"/>
                </a:schemeClr>
              </a:solidFill>
              <a:ln>
                <a:solidFill>
                  <a:schemeClr val="bg1"/>
                </a:solidFill>
              </a:ln>
              <a:effectLst/>
            </c:spPr>
            <c:extLst>
              <c:ext xmlns:c16="http://schemas.microsoft.com/office/drawing/2014/chart" uri="{C3380CC4-5D6E-409C-BE32-E72D297353CC}">
                <c16:uniqueId val="{00000007-F73E-447D-912C-CB4D72403A21}"/>
              </c:ext>
            </c:extLst>
          </c:dPt>
          <c:dLbls>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fld id="{5B174EBC-548C-4FF1-8362-205A3C460E6E}" type="CELLRANGE">
                      <a:rPr lang="en-US"/>
                      <a:pPr>
                        <a:defRPr sz="900"/>
                      </a:pPr>
                      <a:t>[CELLRANGE]</a:t>
                    </a:fld>
                    <a:endParaRPr lang="ro-MD"/>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73E-447D-912C-CB4D72403A21}"/>
                </c:ext>
              </c:extLst>
            </c:dLbl>
            <c:dLbl>
              <c:idx val="1"/>
              <c:tx>
                <c:rich>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fld id="{A7D3B7CC-F2BE-449F-A5DD-884ACD24EB9D}" type="CELLRANGE">
                      <a:rPr lang="en-US"/>
                      <a:pPr>
                        <a:defRPr sz="900"/>
                      </a:pPr>
                      <a:t>[CELLRANGE]</a:t>
                    </a:fld>
                    <a:endParaRPr lang="ro-MD"/>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F73E-447D-912C-CB4D72403A21}"/>
                </c:ext>
              </c:extLst>
            </c:dLbl>
            <c:dLbl>
              <c:idx val="2"/>
              <c:tx>
                <c:rich>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r>
                      <a:rPr lang="en-US" sz="900"/>
                      <a:t>3,2%</a:t>
                    </a: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5-F73E-447D-912C-CB4D72403A21}"/>
                </c:ext>
              </c:extLst>
            </c:dLbl>
            <c:dLbl>
              <c:idx val="3"/>
              <c:tx>
                <c:rich>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fld id="{454FC1F9-C682-4F56-9D5E-F1CA35D8D623}" type="CELLRANGE">
                      <a:rPr lang="en-US"/>
                      <a:pPr>
                        <a:defRPr sz="900"/>
                      </a:pPr>
                      <a:t>[CELLRANGE]</a:t>
                    </a:fld>
                    <a:endParaRPr lang="ro-MD"/>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F73E-447D-912C-CB4D72403A2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'D7'!$I$57:$I$60</c:f>
              <c:strCache>
                <c:ptCount val="4"/>
                <c:pt idx="0">
                  <c:v>Live animals</c:v>
                </c:pt>
                <c:pt idx="1">
                  <c:v>Vegetable products</c:v>
                </c:pt>
                <c:pt idx="2">
                  <c:v>Animal or vegetable fats</c:v>
                </c:pt>
                <c:pt idx="3">
                  <c:v>Prepared foodstuffs</c:v>
                </c:pt>
              </c:strCache>
            </c:strRef>
          </c:cat>
          <c:val>
            <c:numRef>
              <c:f>'D7'!$J$57:$J$60</c:f>
              <c:numCache>
                <c:formatCode>0.00</c:formatCode>
                <c:ptCount val="4"/>
                <c:pt idx="0">
                  <c:v>9.7104557961705193</c:v>
                </c:pt>
                <c:pt idx="1">
                  <c:v>171.29646530384531</c:v>
                </c:pt>
                <c:pt idx="2">
                  <c:v>9.61989195972955</c:v>
                </c:pt>
                <c:pt idx="3">
                  <c:v>104.90311054412193</c:v>
                </c:pt>
              </c:numCache>
            </c:numRef>
          </c:val>
          <c:extLst>
            <c:ext xmlns:c15="http://schemas.microsoft.com/office/drawing/2012/chart" uri="{02D57815-91ED-43cb-92C2-25804820EDAC}">
              <c15:datalabelsRange>
                <c15:f>'D7'!$K$57:$K$60</c15:f>
                <c15:dlblRangeCache>
                  <c:ptCount val="4"/>
                  <c:pt idx="0">
                    <c:v>3,3%</c:v>
                  </c:pt>
                  <c:pt idx="1">
                    <c:v>58,0%</c:v>
                  </c:pt>
                  <c:pt idx="2">
                    <c:v>3,2%</c:v>
                  </c:pt>
                  <c:pt idx="3">
                    <c:v>35,5%</c:v>
                  </c:pt>
                </c15:dlblRangeCache>
              </c15:datalabelsRange>
            </c:ext>
            <c:ext xmlns:c16="http://schemas.microsoft.com/office/drawing/2014/chart" uri="{C3380CC4-5D6E-409C-BE32-E72D297353CC}">
              <c16:uniqueId val="{00000008-F73E-447D-912C-CB4D72403A2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14930713633938986"/>
          <c:y val="0.61017003100354039"/>
          <c:w val="0.75517188868383711"/>
          <c:h val="0.2553209928444156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legend>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plotArea>
      <cx:plotAreaRegion>
        <cx:series layoutId="treemap" uniqueId="{269A4240-1E15-4BA8-9A28-DBF98F2F7306}">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BFBFBF"/>
              </a:solidFill>
            </cx:spPr>
          </cx:dataPt>
          <cx:dataPt idx="8">
            <cx:spPr>
              <a:solidFill>
                <a:srgbClr val="737373"/>
              </a:solidFill>
            </cx:spPr>
          </cx:dataPt>
          <cx:dataLabels>
            <cx:txPr>
              <a:bodyPr spcFirstLastPara="1" vertOverflow="ellipsis" horzOverflow="overflow" wrap="square" lIns="0" tIns="0" rIns="0" bIns="0" anchor="ctr" anchorCtr="1"/>
              <a:lstStyle/>
              <a:p>
                <a:pPr algn="ctr" rtl="0">
                  <a:defRPr sz="900">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0">
              <cx:numFmt formatCode="0,0%" sourceLinked="0"/>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Agrifood products 46,5%</a:t>
                  </a:r>
                </a:p>
              </cx:txPr>
              <cx:visibility seriesName="0" categoryName="1" value="1"/>
              <cx:separator> </cx:separator>
            </cx:dataLabel>
            <cx:dataLabel idx="1">
              <cx:visibility seriesName="0" categoryName="1" value="1"/>
              <cx:separator>
</cx:separator>
            </cx:dataLabel>
            <cx:dataLabel idx="2">
              <cx:visibility seriesName="0" categoryName="0" value="1"/>
              <cx:separator>
</cx:separator>
            </cx:dataLabel>
            <cx:dataLabel idx="3">
              <cx:visibility seriesName="0" categoryName="0" value="1"/>
              <cx:separator>
</cx:separator>
            </cx:dataLabel>
            <cx:dataLabel idx="4">
              <cx:visibility seriesName="0" categoryName="0" value="1"/>
              <cx:separator>
</cx:separator>
            </cx:dataLabel>
            <cx:dataLabel idx="5">
              <cx:visibility seriesName="0" categoryName="1" value="1"/>
              <cx:separator>
</cx:separator>
            </cx:dataLabel>
            <cx:dataLabel idx="6">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Cambria" panose="02040503050406030204" pitchFamily="18" charset="0"/>
                      <a:ea typeface="Cambria" panose="02040503050406030204" pitchFamily="18" charset="0"/>
                    </a:rPr>
                    <a:t>Machinery, appliances, equipment 18,5%</a:t>
                  </a:r>
                </a:p>
              </cx:txPr>
              <cx:visibility seriesName="0" categoryName="1" value="1"/>
              <cx:separator> </cx:separator>
            </cx:dataLabel>
            <cx:dataLabel idx="8">
              <cx:visibility seriesName="0" categoryName="1" value="1"/>
              <cx:separator>
</cx:separator>
            </cx:dataLabel>
            <cx:dataLabelHidden idx="7"/>
          </cx:dataLabels>
          <cx:dataId val="0"/>
          <cx:layoutPr>
            <cx:parentLabelLayout val="overlapping"/>
          </cx:layoutPr>
        </cx:series>
      </cx:plotAreaRegion>
    </cx:plotArea>
  </cx:chart>
</cx:chartSpace>
</file>

<file path=xl/charts/chartEx10.xml><?xml version="1.0" encoding="utf-8"?>
<cx:chartSpace xmlns:a="http://schemas.openxmlformats.org/drawingml/2006/main" xmlns:r="http://schemas.openxmlformats.org/officeDocument/2006/relationships" xmlns:cx="http://schemas.microsoft.com/office/drawing/2014/chartex">
  <cx:chartData>
    <cx:data id="0">
      <cx:strDim type="cat">
        <cx:f>_xlchart.v1.22</cx:f>
      </cx:strDim>
      <cx:numDim type="size">
        <cx:f>_xlchart.v1.23</cx:f>
      </cx:numDim>
    </cx:data>
  </cx:chartData>
  <cx:chart>
    <cx:plotArea>
      <cx:plotAreaRegion>
        <cx:series layoutId="treemap" uniqueId="{BD3EBB9C-E8A2-4E0F-81A8-43CEE23F9988}">
          <cx:tx>
            <cx:txData>
              <cx:f>_xlchart.v1.22</cx:f>
              <cx:v>Current taxes on income, wealth, etc.  Social contributions Current international cooperation Miscellaneous current transfers of general government Personal transfers* Other current transfers**</cx:v>
            </cx:txData>
          </cx:tx>
          <cx:dataPt idx="0">
            <cx:spPr>
              <a:solidFill>
                <a:srgbClr val="76563E"/>
              </a:solidFill>
            </cx:spPr>
          </cx:dataPt>
          <cx:dataPt idx="1">
            <cx:spPr>
              <a:solidFill>
                <a:srgbClr val="976E4F"/>
              </a:solidFill>
            </cx:spPr>
          </cx:dataPt>
          <cx:dataPt idx="2">
            <cx:spPr>
              <a:solidFill>
                <a:srgbClr val="AC8160"/>
              </a:solidFill>
            </cx:spPr>
          </cx:dataPt>
          <cx:dataPt idx="3">
            <cx:spPr>
              <a:solidFill>
                <a:srgbClr val="C7A993"/>
              </a:solidFill>
            </cx:spPr>
          </cx:dataPt>
          <cx:dataPt idx="4">
            <cx:spPr>
              <a:solidFill>
                <a:srgbClr val="A6A6A6"/>
              </a:solidFill>
            </cx:spPr>
          </cx:dataPt>
          <cx:dataPt idx="5">
            <cx:spPr>
              <a:solidFill>
                <a:srgbClr val="737373"/>
              </a:solidFill>
            </cx:spPr>
          </cx:dataPt>
          <cx:dataLabels>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Hidden idx="0"/>
            <cx:dataLabelHidden idx="1"/>
            <cx:dataLabelHidden idx="3"/>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1.xml><?xml version="1.0" encoding="utf-8"?>
<cx:chartSpace xmlns:a="http://schemas.openxmlformats.org/drawingml/2006/main" xmlns:r="http://schemas.openxmlformats.org/officeDocument/2006/relationships" xmlns:cx="http://schemas.microsoft.com/office/drawing/2014/chartex">
  <cx:chartData>
    <cx:data id="0">
      <cx:strDim type="cat">
        <cx:f>_xlchart.v1.18</cx:f>
      </cx:strDim>
      <cx:numDim type="size">
        <cx:f>_xlchart.v1.19</cx:f>
      </cx:numDim>
    </cx:data>
  </cx:chartData>
  <cx:chart>
    <cx:plotArea>
      <cx:plotAreaRegion>
        <cx:series layoutId="treemap" uniqueId="{BC727A1A-9E2A-4BD8-8BB1-F380C665ACB2}">
          <cx:tx>
            <cx:txData>
              <cx:f>_xlchart.v1.18</cx:f>
              <cx:v>Current taxes on income, wealth, etc.  Social contributions Current international cooperation Miscellaneous current transfers of general government Personal transfers* Other current transfers**</cx:v>
            </cx:txData>
          </cx:tx>
          <cx:dataPt idx="0">
            <cx:spPr>
              <a:solidFill>
                <a:srgbClr val="976E4F"/>
              </a:solidFill>
            </cx:spPr>
          </cx:dataPt>
          <cx:dataPt idx="1">
            <cx:spPr>
              <a:solidFill>
                <a:srgbClr val="AC8160"/>
              </a:solidFill>
            </cx:spPr>
          </cx:dataPt>
          <cx:dataPt idx="2">
            <cx:spPr>
              <a:solidFill>
                <a:srgbClr val="AC8160"/>
              </a:solidFill>
            </cx:spPr>
          </cx:dataPt>
          <cx:dataPt idx="3">
            <cx:spPr>
              <a:solidFill>
                <a:srgbClr val="A6A6A6"/>
              </a:solidFill>
            </cx:spPr>
          </cx:dataPt>
          <cx:dataPt idx="4">
            <cx:spPr>
              <a:solidFill>
                <a:sysClr val="window" lastClr="FFFFFF">
                  <a:lumMod val="65000"/>
                </a:sysClr>
              </a:solidFill>
            </cx:spPr>
          </cx:dataPt>
          <cx:dataPt idx="5">
            <cx:spPr>
              <a:solidFill>
                <a:sysClr val="window" lastClr="FFFFFF">
                  <a:lumMod val="50000"/>
                </a:sysClr>
              </a:solidFill>
            </cx:spPr>
          </cx:dataPt>
          <cx:dataLabels>
            <cx:numFmt formatCode="0,0%" sourceLinked="0"/>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2">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Cambria" panose="02040503050406030204" pitchFamily="18" charset="0"/>
                      <a:ea typeface="Cambria" panose="02040503050406030204" pitchFamily="18" charset="0"/>
                    </a:rPr>
                    <a:t>3,2%</a:t>
                  </a:r>
                </a:p>
              </cx:txPr>
              <cx:visibility seriesName="0" categoryName="0" value="1"/>
              <cx:separator>
</cx:separator>
            </cx:dataLabel>
            <cx:dataLabel idx="4">
              <cx:separator>
</cx:separator>
            </cx:dataLabel>
            <cx:dataLabel idx="5">
              <cx:separator>
</cx:separator>
            </cx:dataLabel>
            <cx:dataLabelHidden idx="0"/>
            <cx:dataLabelHidden idx="1"/>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2.xml><?xml version="1.0" encoding="utf-8"?>
<cx:chartSpace xmlns:a="http://schemas.openxmlformats.org/drawingml/2006/main" xmlns:r="http://schemas.openxmlformats.org/officeDocument/2006/relationships" xmlns:cx="http://schemas.microsoft.com/office/drawing/2014/chartex">
  <cx:chartData>
    <cx:data id="0">
      <cx:strDim type="cat">
        <cx:f>_xlchart.v1.20</cx:f>
      </cx:strDim>
      <cx:numDim type="size">
        <cx:f>_xlchart.v1.21</cx:f>
      </cx:numDim>
    </cx:data>
  </cx:chartData>
  <cx:chart>
    <cx:plotArea>
      <cx:plotAreaRegion>
        <cx:series layoutId="treemap" uniqueId="{0443827F-0053-4E45-B889-29683D281ED2}">
          <cx:dataPt idx="0">
            <cx:spPr>
              <a:solidFill>
                <a:srgbClr val="76563E"/>
              </a:solidFill>
            </cx:spPr>
          </cx:dataPt>
          <cx:dataPt idx="1">
            <cx:spPr>
              <a:solidFill>
                <a:srgbClr val="976E4F"/>
              </a:solidFill>
            </cx:spPr>
          </cx:dataPt>
          <cx:dataPt idx="2">
            <cx:spPr>
              <a:solidFill>
                <a:srgbClr val="AC8160"/>
              </a:solidFill>
            </cx:spPr>
          </cx:dataPt>
          <cx:dataPt idx="3">
            <cx:spPr>
              <a:solidFill>
                <a:srgbClr val="C7A993"/>
              </a:solidFill>
            </cx:spPr>
          </cx:dataPt>
          <cx:dataPt idx="4">
            <cx:spPr>
              <a:solidFill>
                <a:srgbClr val="A6A6A6"/>
              </a:solidFill>
            </cx:spPr>
          </cx:dataPt>
          <cx:dataPt idx="5">
            <cx:spPr>
              <a:solidFill>
                <a:srgbClr val="737373"/>
              </a:solidFill>
            </cx:spPr>
          </cx:dataPt>
          <cx:dataLabels pos="inEnd">
            <cx:txPr>
              <a:bodyPr vertOverflow="overflow" horzOverflow="overflow" wrap="square" lIns="0" tIns="0" rIns="0" bIns="0"/>
              <a:lstStyle/>
              <a:p>
                <a:pPr algn="ctr" rtl="0">
                  <a:defRPr sz="800" b="0" i="0">
                    <a:solidFill>
                      <a:srgbClr val="FFFFFF"/>
                    </a:solidFill>
                    <a:latin typeface="Cambria" panose="02040503050406030204" pitchFamily="18" charset="0"/>
                    <a:ea typeface="Cambria" panose="02040503050406030204" pitchFamily="18" charset="0"/>
                    <a:cs typeface="Cambria" panose="02040503050406030204" pitchFamily="18" charset="0"/>
                  </a:defRPr>
                </a:pPr>
                <a:endParaRPr lang="ro-RO" sz="800">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3.xml><?xml version="1.0" encoding="utf-8"?>
<cx:chartSpace xmlns:a="http://schemas.openxmlformats.org/drawingml/2006/main" xmlns:r="http://schemas.openxmlformats.org/officeDocument/2006/relationships" xmlns:cx="http://schemas.microsoft.com/office/drawing/2014/chartex">
  <cx:chartData>
    <cx:data id="0">
      <cx:strDim type="cat">
        <cx:f>_xlchart.v1.26</cx:f>
      </cx:strDim>
      <cx:numDim type="size">
        <cx:f>_xlchart.v1.27</cx:f>
      </cx:numDim>
    </cx:data>
  </cx:chartData>
  <cx:chart>
    <cx:title pos="t" align="ctr" overlay="0">
      <cx:tx>
        <cx:rich>
          <a:bodyPr spcFirstLastPara="1" vertOverflow="ellipsis" horzOverflow="overflow" wrap="square" lIns="0" tIns="0" rIns="0" bIns="0" anchor="ctr" anchorCtr="1"/>
          <a:lstStyle/>
          <a:p>
            <a:pPr algn="ctr" rtl="0">
              <a:defRPr sz="900">
                <a:solidFill>
                  <a:schemeClr val="tx1"/>
                </a:solidFill>
                <a:latin typeface="Cambria" panose="02040503050406030204" pitchFamily="18" charset="0"/>
                <a:ea typeface="Cambria" panose="02040503050406030204" pitchFamily="18" charset="0"/>
                <a:cs typeface="Cambria" panose="02040503050406030204" pitchFamily="18" charset="0"/>
              </a:defRPr>
            </a:pPr>
            <a:r>
              <a:rPr lang="ro-RO" sz="900" b="1" i="0" u="none" strike="noStrike" baseline="0">
                <a:solidFill>
                  <a:schemeClr val="tx1"/>
                </a:solidFill>
                <a:latin typeface="Cambria" panose="02040503050406030204" pitchFamily="18" charset="0"/>
                <a:ea typeface="Cambria" panose="02040503050406030204" pitchFamily="18" charset="0"/>
              </a:rPr>
              <a:t>In</a:t>
            </a:r>
            <a:r>
              <a:rPr lang="en-US" sz="900" b="1" i="0" u="none" strike="noStrike" baseline="0">
                <a:solidFill>
                  <a:schemeClr val="tx1"/>
                </a:solidFill>
                <a:latin typeface="Cambria" panose="02040503050406030204" pitchFamily="18" charset="0"/>
                <a:ea typeface="Cambria" panose="02040503050406030204" pitchFamily="18" charset="0"/>
              </a:rPr>
              <a:t>flows</a:t>
            </a:r>
          </a:p>
        </cx:rich>
      </cx:tx>
    </cx:title>
    <cx:plotArea>
      <cx:plotAreaRegion>
        <cx:series layoutId="treemap" uniqueId="{816855B8-1D97-4639-A311-ABB964C2D6AB}">
          <cx:tx>
            <cx:txData>
              <cx:f>_xlchart.v1.26</cx:f>
              <cx:v>EU CIS  Other countries</cx:v>
            </cx:txData>
          </cx:tx>
          <cx:dataPt idx="0">
            <cx:spPr>
              <a:solidFill>
                <a:srgbClr val="976E4F"/>
              </a:solidFill>
            </cx:spPr>
          </cx:dataPt>
          <cx:dataPt idx="1">
            <cx:spPr>
              <a:solidFill>
                <a:srgbClr val="BB997F"/>
              </a:solidFill>
            </cx:spPr>
          </cx:dataPt>
          <cx:dataPt idx="2">
            <cx:spPr>
              <a:solidFill>
                <a:sysClr val="window" lastClr="FFFFFF">
                  <a:lumMod val="75000"/>
                </a:sysClr>
              </a:solidFill>
            </cx:spPr>
          </cx:dataPt>
          <cx:dataLabels pos="inEnd">
            <cx:numFmt formatCode="0,0%" sourceLinked="0"/>
            <cx:txPr>
              <a:bodyPr vertOverflow="overflow" horzOverflow="overflow" wrap="square" lIns="0" tIns="0" rIns="0" bIns="0"/>
              <a:lstStyle/>
              <a:p>
                <a:pPr algn="ctr" rtl="0">
                  <a:defRPr sz="900" b="0" i="0">
                    <a:solidFill>
                      <a:schemeClr val="tx1"/>
                    </a:solidFill>
                    <a:latin typeface="Cambria" panose="02040503050406030204" pitchFamily="18" charset="0"/>
                    <a:ea typeface="Cambria" panose="02040503050406030204" pitchFamily="18" charset="0"/>
                    <a:cs typeface="Cambria" panose="02040503050406030204" pitchFamily="18" charset="0"/>
                  </a:defRPr>
                </a:pPr>
                <a:endParaRPr lang="ro-RO">
                  <a:solidFill>
                    <a:schemeClr val="tx1"/>
                  </a:solidFill>
                  <a:latin typeface="Cambria" panose="02040503050406030204" pitchFamily="18" charset="0"/>
                  <a:ea typeface="Cambria" panose="02040503050406030204" pitchFamily="18" charset="0"/>
                </a:endParaRPr>
              </a:p>
            </cx:txPr>
            <cx:visibility seriesName="0" categoryName="1" value="1"/>
            <cx:separator>, </cx:separator>
            <cx:dataLabel idx="0">
              <cx:txPr>
                <a:bodyPr vertOverflow="overflow" horzOverflow="overflow" wrap="square" lIns="0" tIns="0" rIns="0" bIns="0"/>
                <a:lstStyle/>
                <a:p>
                  <a:pPr algn="ctr" rtl="0">
                    <a:defRPr>
                      <a:solidFill>
                        <a:schemeClr val="bg1"/>
                      </a:solidFill>
                    </a:defRPr>
                  </a:pPr>
                  <a:r>
                    <a:rPr lang="ro-RO">
                      <a:solidFill>
                        <a:schemeClr val="bg1"/>
                      </a:solidFill>
                      <a:latin typeface="Cambria" panose="02040503050406030204" pitchFamily="18" charset="0"/>
                      <a:ea typeface="Cambria" panose="02040503050406030204" pitchFamily="18" charset="0"/>
                    </a:rPr>
                    <a:t>EU
64,3%</a:t>
                  </a:r>
                </a:p>
              </cx:txPr>
              <cx:separator>
</cx:separator>
            </cx:dataLabel>
            <cx:dataLabel idx="1">
              <cx:txPr>
                <a:bodyPr vertOverflow="overflow" horzOverflow="overflow" wrap="square" lIns="0" tIns="0" rIns="0" bIns="0"/>
                <a:lstStyle/>
                <a:p>
                  <a:pPr algn="ctr" rtl="0">
                    <a:defRPr>
                      <a:solidFill>
                        <a:schemeClr val="bg1"/>
                      </a:solidFill>
                    </a:defRPr>
                  </a:pPr>
                  <a:r>
                    <a:rPr lang="ro-RO">
                      <a:solidFill>
                        <a:schemeClr val="bg1"/>
                      </a:solidFill>
                      <a:latin typeface="Cambria" panose="02040503050406030204" pitchFamily="18" charset="0"/>
                      <a:ea typeface="Cambria" panose="02040503050406030204" pitchFamily="18" charset="0"/>
                    </a:rPr>
                    <a:t>CSI, 2,7%</a:t>
                  </a:r>
                </a:p>
              </cx:txPr>
            </cx:dataLabel>
            <cx:dataLabel idx="2">
              <cx:separator>
</cx:separator>
            </cx:dataLabel>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4.xml><?xml version="1.0" encoding="utf-8"?>
<cx:chartSpace xmlns:a="http://schemas.openxmlformats.org/drawingml/2006/main" xmlns:r="http://schemas.openxmlformats.org/officeDocument/2006/relationships" xmlns:cx="http://schemas.microsoft.com/office/drawing/2014/chartex">
  <cx:chartData>
    <cx:data id="0">
      <cx:strDim type="cat">
        <cx:f>_xlchart.v1.24</cx:f>
      </cx:strDim>
      <cx:numDim type="size">
        <cx:f>_xlchart.v1.25</cx:f>
      </cx:numDim>
    </cx:data>
  </cx:chartData>
  <cx:chart>
    <cx:title pos="t" align="ctr" overlay="0">
      <cx:tx>
        <cx:txData>
          <cx:v>Outflows</cx:v>
        </cx:txData>
      </cx:tx>
      <cx:txPr>
        <a:bodyPr spcFirstLastPara="1" vertOverflow="ellipsis" horzOverflow="overflow" wrap="square" lIns="0" tIns="0" rIns="0" bIns="0" anchor="ctr" anchorCtr="1"/>
        <a:lstStyle/>
        <a:p>
          <a:pPr algn="ctr" rtl="0">
            <a:defRPr sz="900" b="1">
              <a:solidFill>
                <a:sysClr val="windowText" lastClr="000000"/>
              </a:solidFill>
              <a:latin typeface="Cambria" panose="02040503050406030204" pitchFamily="18" charset="0"/>
              <a:ea typeface="Cambria" panose="02040503050406030204" pitchFamily="18" charset="0"/>
              <a:cs typeface="Cambria" panose="02040503050406030204" pitchFamily="18" charset="0"/>
            </a:defRPr>
          </a:pPr>
          <a:r>
            <a:rPr lang="en-US" sz="900" b="1" i="0" u="none" strike="noStrike" baseline="0">
              <a:solidFill>
                <a:sysClr val="windowText" lastClr="000000"/>
              </a:solidFill>
              <a:latin typeface="Cambria" panose="02040503050406030204" pitchFamily="18" charset="0"/>
              <a:ea typeface="Cambria" panose="02040503050406030204" pitchFamily="18" charset="0"/>
            </a:rPr>
            <a:t>Outflows</a:t>
          </a:r>
        </a:p>
      </cx:txPr>
    </cx:title>
    <cx:plotArea>
      <cx:plotAreaRegion>
        <cx:series layoutId="treemap" uniqueId="{C0BF6FBB-4B47-43EE-9F11-98A4AD116244}">
          <cx:tx>
            <cx:txData>
              <cx:f>_xlchart.v1.24</cx:f>
              <cx:v>EU CIS  Other countries</cx:v>
            </cx:txData>
          </cx:tx>
          <cx:dataPt idx="0">
            <cx:spPr>
              <a:solidFill>
                <a:srgbClr val="976E4F"/>
              </a:solidFill>
            </cx:spPr>
          </cx:dataPt>
          <cx:dataPt idx="1">
            <cx:spPr>
              <a:solidFill>
                <a:srgbClr val="BB997F"/>
              </a:solidFill>
            </cx:spPr>
          </cx:dataPt>
          <cx:dataPt idx="2">
            <cx:spPr>
              <a:solidFill>
                <a:sysClr val="window" lastClr="FFFFFF">
                  <a:lumMod val="75000"/>
                </a:sysClr>
              </a:solidFill>
            </cx:spPr>
          </cx:dataPt>
          <cx:dataLabels>
            <cx:numFmt formatCode="0,0%" sourceLinked="0"/>
            <cx:txPr>
              <a:bodyPr spcFirstLastPara="1" vertOverflow="ellipsis" horzOverflow="overflow" wrap="square" lIns="0" tIns="0" rIns="0" bIns="0" anchor="ctr" anchorCtr="1"/>
              <a:lstStyle/>
              <a:p>
                <a:pPr algn="ctr" rtl="0">
                  <a:defRPr>
                    <a:solidFill>
                      <a:sysClr val="windowText" lastClr="000000"/>
                    </a:solidFill>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Text" lastClr="000000"/>
                  </a:solidFill>
                  <a:latin typeface="Cambria" panose="02040503050406030204" pitchFamily="18" charset="0"/>
                  <a:ea typeface="Cambria" panose="02040503050406030204" pitchFamily="18" charset="0"/>
                </a:endParaRPr>
              </a:p>
            </cx:txPr>
            <cx:visibility seriesName="0" categoryName="1" value="1"/>
            <cx:separator>
</cx:separator>
            <cx:dataLabel idx="0">
              <cx:txPr>
                <a:bodyPr spcFirstLastPara="1" vertOverflow="ellipsis" horzOverflow="overflow" wrap="square" lIns="0" tIns="0" rIns="0" bIns="0" anchor="ctr" anchorCtr="1"/>
                <a:lstStyle/>
                <a:p>
                  <a:pPr algn="ctr" rtl="0">
                    <a:defRPr>
                      <a:solidFill>
                        <a:schemeClr val="bg1"/>
                      </a:solidFill>
                    </a:defRPr>
                  </a:pPr>
                  <a:r>
                    <a:rPr lang="en-US" sz="900" b="0" i="0" u="none" strike="noStrike" baseline="0">
                      <a:solidFill>
                        <a:schemeClr val="bg1"/>
                      </a:solidFill>
                      <a:latin typeface="Cambria" panose="02040503050406030204" pitchFamily="18" charset="0"/>
                      <a:ea typeface="Cambria" panose="02040503050406030204" pitchFamily="18" charset="0"/>
                    </a:rPr>
                    <a:t>EU
68,7%</a:t>
                  </a:r>
                </a:p>
              </cx:txPr>
              <cx:visibility seriesName="0" categoryName="1" value="1"/>
              <cx:separator>
</cx:separator>
            </cx:dataLabel>
            <cx:dataLabel idx="1">
              <cx:txPr>
                <a:bodyPr spcFirstLastPara="1" vertOverflow="ellipsis" horzOverflow="overflow" wrap="square" lIns="0" tIns="0" rIns="0" bIns="0" anchor="ctr" anchorCtr="1"/>
                <a:lstStyle/>
                <a:p>
                  <a:pPr algn="ctr" rtl="0">
                    <a:defRPr>
                      <a:solidFill>
                        <a:schemeClr val="bg1"/>
                      </a:solidFill>
                    </a:defRPr>
                  </a:pPr>
                  <a:r>
                    <a:rPr lang="en-US" sz="900" b="0" i="0" u="none" strike="noStrike" baseline="0">
                      <a:solidFill>
                        <a:schemeClr val="bg1"/>
                      </a:solidFill>
                      <a:latin typeface="Cambria" panose="02040503050406030204" pitchFamily="18" charset="0"/>
                      <a:ea typeface="Cambria" panose="02040503050406030204" pitchFamily="18" charset="0"/>
                    </a:rPr>
                    <a:t>CIS , 4,2%</a:t>
                  </a:r>
                </a:p>
              </cx:txPr>
              <cx:visibility seriesName="0" categoryName="1" value="1"/>
              <cx:separator>, </cx:separator>
            </cx:dataLabel>
            <cx:dataLabel idx="2">
              <cx:separator>
</cx:separator>
            </cx:dataLabel>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size">
        <cx:f>_xlchart.v1.5</cx:f>
      </cx:numDim>
    </cx:data>
  </cx:chartData>
  <cx:chart>
    <cx:plotArea>
      <cx:plotAreaRegion>
        <cx:series layoutId="treemap" uniqueId="{C3AD2A0B-A79B-4D47-9E87-6800E4D0B3CC}">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BFBFBF"/>
              </a:solidFill>
            </cx:spPr>
          </cx:dataPt>
          <cx:dataPt idx="8">
            <cx:spPr>
              <a:solidFill>
                <a:srgbClr val="737373"/>
              </a:solidFill>
            </cx:spPr>
          </cx:dataPt>
          <cx:dataLabels>
            <cx:txPr>
              <a:bodyPr spcFirstLastPara="1" vertOverflow="ellipsis" horzOverflow="overflow" wrap="square" lIns="0" tIns="0" rIns="0" bIns="0" anchor="ctr" anchorCtr="1"/>
              <a:lstStyle/>
              <a:p>
                <a:pPr algn="ctr" rtl="0">
                  <a:defRPr sz="900">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0" value="1"/>
            <cx:separator>
</cx:separator>
            <cx:dataLabel idx="0">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Agrifood products 16,7%</a:t>
                  </a:r>
                </a:p>
              </cx:txPr>
              <cx:visibility seriesName="0" categoryName="1" value="1"/>
              <cx:separator> </cx:separator>
            </cx:dataLabel>
            <cx:dataLabel idx="1">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Mineral products 16,4%</a:t>
                  </a:r>
                </a:p>
              </cx:txPr>
              <cx:visibility seriesName="0" categoryName="1" value="1"/>
              <cx:separator> </cx:separator>
            </cx:dataLabel>
            <cx:dataLabel idx="2">
              <cx:visibility seriesName="0" categoryName="1" value="1"/>
              <cx:separator>
</cx:separator>
            </cx:dataLabel>
            <cx:dataLabel idx="3">
              <cx:visibility seriesName="0" categoryName="1" value="1"/>
              <cx:separator>
</cx:separator>
            </cx:dataLabel>
            <cx:dataLabel idx="4">
              <cx:visibility seriesName="0" categoryName="1" value="1"/>
              <cx:separator>
</cx:separator>
            </cx:dataLabel>
            <cx:dataLabel idx="5">
              <cx:visibility seriesName="0" categoryName="1" value="1"/>
              <cx:separator>
</cx:separator>
            </cx:dataLabel>
            <cx:dataLabel idx="6">
              <cx:visibility seriesName="0" categoryName="1" value="1"/>
              <cx:separator> </cx:separator>
            </cx:dataLabel>
            <cx:dataLabel idx="7">
              <cx:visibility seriesName="0" categoryName="1" value="1"/>
              <cx:separator>
</cx:separator>
            </cx:dataLabel>
            <cx:dataLabel idx="8">
              <cx:visibility seriesName="0" categoryName="1" value="1"/>
              <cx:separator>
</cx:separator>
            </cx:dataLabel>
          </cx:dataLabels>
          <cx:dataId val="0"/>
          <cx:layoutPr>
            <cx:parentLabelLayout val="overlapping"/>
          </cx:layoutPr>
        </cx:series>
      </cx:plotAreaRegion>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plotArea>
      <cx:plotAreaRegion>
        <cx:series layoutId="treemap" uniqueId="{AF175C9B-F61B-451C-A2E3-96716FDD7325}">
          <cx:tx>
            <cx:txData>
              <cx:f>_xlchart.v1.2</cx:f>
              <cx:v>Agrifood products Mineral products Products of the chemical industry Plastics and articles thereof Textiles and textile articles Base metals Machinery, appliances, equipment Vehicles and transport equipment Other</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BFBFBF"/>
              </a:solidFill>
            </cx:spPr>
          </cx:dataPt>
          <cx:dataPt idx="8">
            <cx:spPr>
              <a:solidFill>
                <a:srgbClr val="737373"/>
              </a:solidFill>
            </cx:spPr>
          </cx:dataPt>
          <cx:dataLabels pos="inEnd">
            <cx:txPr>
              <a:bodyPr spcFirstLastPara="1" vertOverflow="ellipsis" horzOverflow="overflow" wrap="square" lIns="0" tIns="0" rIns="0" bIns="0" anchor="ctr" anchorCtr="1"/>
              <a:lstStyle/>
              <a:p>
                <a:pPr algn="ctr" rtl="0">
                  <a:defRPr sz="80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dataLabel idx="0">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Agrifood products</a:t>
                  </a:r>
                </a:p>
              </cx:txPr>
              <cx:visibility seriesName="0" categoryName="1" value="0"/>
            </cx:dataLabel>
            <cx:dataLabel idx="1">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Mineral products</a:t>
                  </a:r>
                </a:p>
              </cx:txPr>
            </cx:dataLabel>
            <cx:dataLabel idx="2">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Products of the chemical industry</a:t>
                  </a:r>
                </a:p>
              </cx:txPr>
              <cx:visibility seriesName="0" categoryName="1" value="0"/>
            </cx:dataLabel>
            <cx:dataLabel idx="3">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Plastics and articles thereof</a:t>
                  </a:r>
                </a:p>
              </cx:txPr>
            </cx:dataLabel>
            <cx:dataLabel idx="4">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Textiles and textile articles</a:t>
                  </a:r>
                </a:p>
              </cx:txPr>
            </cx:dataLabel>
            <cx:dataLabel idx="5">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Base metals</a:t>
                  </a:r>
                </a:p>
              </cx:txPr>
            </cx:dataLabel>
            <cx:dataLabel idx="6">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Machinery, appliances, equipment</a:t>
                  </a:r>
                </a:p>
              </cx:txPr>
            </cx:dataLabel>
            <cx:dataLabel idx="8">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Other</a:t>
                  </a:r>
                </a:p>
              </cx:txPr>
            </cx:dataLabel>
          </cx:dataLabels>
          <cx:dataId val="0"/>
          <cx:layoutPr>
            <cx:parentLabelLayout val="overlapping"/>
          </cx:layoutPr>
        </cx:series>
      </cx:plotAreaRegion>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size">
        <cx:f>_xlchart.v1.7</cx:f>
      </cx:numDim>
    </cx:data>
  </cx:chartData>
  <cx:chart>
    <cx:plotArea>
      <cx:plotAreaRegion>
        <cx:series layoutId="treemap" uniqueId="{942BD369-9000-4F3E-8058-1562FD9EEAD7}">
          <cx:tx>
            <cx:txData>
              <cx:f>_xlchart.v1.6</cx:f>
              <cx:v>Manufacturing services on physical inputs Transport Travel Construction Computer services Government goods and services n.i.e. Personal, cultural, and recreational services Technical, trade-related, and other business services Other</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A6A6A6"/>
              </a:solidFill>
            </cx:spPr>
          </cx:dataPt>
          <cx:dataPt idx="8">
            <cx:spPr>
              <a:solidFill>
                <a:srgbClr val="737373"/>
              </a:solidFill>
            </cx:spPr>
          </cx:dataPt>
          <cx:dataLabels>
            <cx:numFmt formatCode="# ##0,00" sourceLinked="0"/>
            <cx:txPr>
              <a:bodyPr spcFirstLastPara="1" vertOverflow="ellipsis" horzOverflow="overflow" wrap="square" lIns="0" tIns="0" rIns="0" bIns="0" anchor="ctr" anchorCtr="1"/>
              <a:lstStyle/>
              <a:p>
                <a:pPr algn="ctr" rtl="0">
                  <a:defRPr sz="900" b="0">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0" value="1"/>
            <cx:separator>
</cx:separator>
            <cx:dataLabel idx="0">
              <cx:txPr>
                <a:bodyPr spcFirstLastPara="1" vertOverflow="ellipsis" horzOverflow="overflow" wrap="square" lIns="0" tIns="0" rIns="0" bIns="0" anchor="ctr" anchorCtr="1"/>
                <a:lstStyle/>
                <a:p>
                  <a:pPr algn="ctr" rtl="0">
                    <a:defRPr sz="800" b="0"/>
                  </a:pPr>
                  <a:r>
                    <a:rPr lang="en-US" sz="800" b="0" i="0" u="none" strike="noStrike" baseline="0">
                      <a:solidFill>
                        <a:sysClr val="window" lastClr="FFFFFF"/>
                      </a:solidFill>
                      <a:latin typeface="Cambria" panose="02040503050406030204" pitchFamily="18" charset="0"/>
                      <a:ea typeface="Cambria" panose="02040503050406030204" pitchFamily="18" charset="0"/>
                    </a:rPr>
                    <a:t>Manufacturing services on physical inputs
69,60</a:t>
                  </a:r>
                </a:p>
              </cx:txPr>
              <cx:visibility seriesName="0" categoryName="1" value="1"/>
              <cx:separator>
</cx:separator>
            </cx:dataLabel>
            <cx:dataLabel idx="1">
              <cx:visibility seriesName="0" categoryName="1" value="1"/>
              <cx:separator>
</cx:separator>
            </cx:dataLabel>
            <cx:dataLabel idx="2">
              <cx:txPr>
                <a:bodyPr spcFirstLastPara="1" vertOverflow="ellipsis" horzOverflow="overflow" wrap="square" lIns="0" tIns="0" rIns="0" bIns="0" anchor="ctr" anchorCtr="1"/>
                <a:lstStyle/>
                <a:p>
                  <a:pPr algn="ctr" rtl="0">
                    <a:defRPr b="1"/>
                  </a:pPr>
                  <a:r>
                    <a:rPr lang="en-US" sz="900" b="1" i="0" u="none" strike="noStrike" baseline="0">
                      <a:solidFill>
                        <a:sysClr val="window" lastClr="FFFFFF"/>
                      </a:solidFill>
                      <a:latin typeface="Cambria" panose="02040503050406030204" pitchFamily="18" charset="0"/>
                      <a:ea typeface="Cambria" panose="02040503050406030204" pitchFamily="18" charset="0"/>
                    </a:rPr>
                    <a:t>Travel
255,56</a:t>
                  </a:r>
                </a:p>
              </cx:txPr>
              <cx:visibility seriesName="0" categoryName="1" value="1"/>
              <cx:separator>
</cx:separator>
            </cx:dataLabel>
            <cx:dataLabel idx="4">
              <cx:visibility seriesName="0" categoryName="1" value="1"/>
              <cx:separator>
</cx:separator>
            </cx:dataLabel>
            <cx:dataLabel idx="6">
              <cx:txPr>
                <a:bodyPr spcFirstLastPara="1" vertOverflow="ellipsis" horzOverflow="overflow" wrap="square" lIns="0" tIns="0" rIns="0" bIns="0" anchor="ctr" anchorCtr="1"/>
                <a:lstStyle/>
                <a:p>
                  <a:pPr algn="ctr" rtl="0">
                    <a:defRPr sz="800"/>
                  </a:pPr>
                  <a:r>
                    <a:rPr lang="en-US" sz="800" b="0" i="0" u="none" strike="noStrike" baseline="0">
                      <a:solidFill>
                        <a:sysClr val="window" lastClr="FFFFFF"/>
                      </a:solidFill>
                      <a:latin typeface="Cambria" panose="02040503050406030204" pitchFamily="18" charset="0"/>
                      <a:ea typeface="Cambria" panose="02040503050406030204" pitchFamily="18" charset="0"/>
                    </a:rPr>
                    <a:t>Personal, cultural, and recreational services
34,20</a:t>
                  </a:r>
                </a:p>
              </cx:txPr>
              <cx:visibility seriesName="0" categoryName="1" value="1"/>
              <cx:separator>
</cx:separator>
            </cx:dataLabel>
            <cx:dataLabel idx="8">
              <cx:visibility seriesName="0" categoryName="1" value="1"/>
              <cx:separator>
</cx:separator>
            </cx:dataLabel>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size">
        <cx:f>_xlchart.v1.9</cx:f>
      </cx:numDim>
    </cx:data>
  </cx:chartData>
  <cx:chart>
    <cx:plotArea>
      <cx:plotAreaRegion>
        <cx:series layoutId="treemap" uniqueId="{20321F94-CCA0-47D9-A1B6-E6787BCE4569}">
          <cx:tx>
            <cx:txData>
              <cx:f>_xlchart.v1.8</cx:f>
              <cx:v>Manufacturing services on physical inputs Transport Travel Construction Computer services Government goods and services n.i.e. Personal, cultural, and recreational services Technical, trade-related, and other business services Other</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A6A6A6"/>
              </a:solidFill>
            </cx:spPr>
          </cx:dataPt>
          <cx:dataPt idx="8">
            <cx:spPr>
              <a:solidFill>
                <a:srgbClr val="737373"/>
              </a:solidFill>
            </cx:spPr>
          </cx:dataPt>
          <cx:dataLabels>
            <cx:txPr>
              <a:bodyPr spcFirstLastPara="1" vertOverflow="ellipsis" horzOverflow="overflow" wrap="square" lIns="0" tIns="0" rIns="0" bIns="0" anchor="ctr" anchorCtr="1"/>
              <a:lstStyle/>
              <a:p>
                <a:pPr algn="ctr" rtl="0">
                  <a:defRPr sz="900" b="0">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0" value="1"/>
            <cx:separator>, </cx:separator>
            <cx:dataLabel idx="1">
              <cx:visibility seriesName="0" categoryName="1" value="1"/>
              <cx:separator>
</cx:separator>
            </cx:dataLabel>
            <cx:dataLabel idx="2">
              <cx:visibility seriesName="0" categoryName="1" value="1"/>
              <cx:separator>
</cx:separator>
            </cx:dataLabel>
            <cx:dataLabel idx="4">
              <cx:visibility seriesName="0" categoryName="1" value="1"/>
              <cx:separator>
</cx:separator>
            </cx:dataLabel>
            <cx:dataLabel idx="6">
              <cx:txPr>
                <a:bodyPr spcFirstLastPara="1" vertOverflow="ellipsis" horzOverflow="overflow" wrap="square" lIns="0" tIns="0" rIns="0" bIns="0" anchor="ctr" anchorCtr="1"/>
                <a:lstStyle/>
                <a:p>
                  <a:pPr algn="ctr" rtl="0">
                    <a:defRPr/>
                  </a:pPr>
                  <a:r>
                    <a:rPr lang="en-US" sz="800" b="1" i="0" u="none" strike="noStrike" baseline="0">
                      <a:solidFill>
                        <a:sysClr val="window" lastClr="FFFFFF"/>
                      </a:solidFill>
                      <a:latin typeface="Cambria" panose="02040503050406030204" pitchFamily="18" charset="0"/>
                      <a:ea typeface="Cambria" panose="02040503050406030204" pitchFamily="18" charset="0"/>
                    </a:rPr>
                    <a:t>Personal, cultural, and recreational services
22,47</a:t>
                  </a:r>
                </a:p>
              </cx:txPr>
              <cx:visibility seriesName="0" categoryName="1" value="1"/>
              <cx:separator>
</cx:separator>
            </cx:dataLabel>
            <cx:dataLabel idx="7">
              <cx:txPr>
                <a:bodyPr spcFirstLastPara="1" vertOverflow="ellipsis" horzOverflow="overflow" wrap="square" lIns="0" tIns="0" rIns="0" bIns="0" anchor="ctr" anchorCtr="1"/>
                <a:lstStyle/>
                <a:p>
                  <a:pPr algn="ctr" rtl="0">
                    <a:defRPr/>
                  </a:pPr>
                  <a:r>
                    <a:rPr lang="en-US" sz="800" b="1" i="0" u="none" strike="noStrike" baseline="0">
                      <a:solidFill>
                        <a:sysClr val="window" lastClr="FFFFFF"/>
                      </a:solidFill>
                      <a:latin typeface="Cambria" panose="02040503050406030204" pitchFamily="18" charset="0"/>
                      <a:ea typeface="Cambria" panose="02040503050406030204" pitchFamily="18" charset="0"/>
                    </a:rPr>
                    <a:t>Technical, trade-related, and other business services
27,84</a:t>
                  </a:r>
                </a:p>
              </cx:txPr>
              <cx:visibility seriesName="0" categoryName="1" value="1"/>
              <cx:separator>
</cx:separator>
            </cx:dataLabel>
            <cx:dataLabel idx="8">
              <cx:visibility seriesName="0" categoryName="1" value="1"/>
              <cx:separator>
</cx:separator>
            </cx:dataLabel>
            <cx:dataLabelHidden idx="0"/>
            <cx:dataLabelHidden idx="3"/>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_xlchart.v1.10</cx:f>
      </cx:strDim>
      <cx:numDim type="size">
        <cx:f>_xlchart.v1.11</cx:f>
      </cx:numDim>
    </cx:data>
  </cx:chartData>
  <cx:chart>
    <cx:plotArea>
      <cx:plotAreaRegion>
        <cx:series layoutId="treemap" uniqueId="{6085D00A-FF0A-434E-B2B1-4D35FF7732B0}">
          <cx:tx>
            <cx:txData>
              <cx:f>_xlchart.v1.10</cx:f>
              <cx:v>Manufacturing services on physical inputs Transport Travel Construction Computer services Government goods and services n.i.e. Personal, cultural, and recreational services Technical, trade-related, and other business services Other</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A6A6A6"/>
              </a:solidFill>
            </cx:spPr>
          </cx:dataPt>
          <cx:dataPt idx="8">
            <cx:spPr>
              <a:solidFill>
                <a:srgbClr val="737373"/>
              </a:solidFill>
            </cx:spPr>
          </cx:dataPt>
          <cx:dataLabels pos="inEnd">
            <cx:txPr>
              <a:bodyPr spcFirstLastPara="1" vertOverflow="ellipsis" horzOverflow="overflow" wrap="square" lIns="0" tIns="0" rIns="0" bIns="0" anchor="ctr" anchorCtr="1"/>
              <a:lstStyle/>
              <a:p>
                <a:pPr algn="ctr" rtl="0">
                  <a:defRPr sz="700">
                    <a:solidFill>
                      <a:schemeClr val="bg1"/>
                    </a:solidFill>
                    <a:latin typeface="Cambria" panose="02040503050406030204" pitchFamily="18" charset="0"/>
                    <a:ea typeface="Cambria" panose="02040503050406030204" pitchFamily="18" charset="0"/>
                    <a:cs typeface="Cambria" panose="02040503050406030204" pitchFamily="18" charset="0"/>
                  </a:defRPr>
                </a:pPr>
                <a:endParaRPr lang="en-US" sz="700" b="0" i="0" u="none" strike="noStrike" baseline="0">
                  <a:solidFill>
                    <a:schemeClr val="bg1"/>
                  </a:solidFill>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separator>, </cx:separator>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_xlchart.v1.14</cx:f>
      </cx:strDim>
      <cx:numDim type="size">
        <cx:f>_xlchart.v1.15</cx:f>
      </cx:numDim>
    </cx:data>
  </cx:chartData>
  <cx:chart>
    <cx:plotArea>
      <cx:plotAreaRegion>
        <cx:series layoutId="treemap" uniqueId="{3D7EDA0C-8C5B-4EB0-91EC-27F733EE3215}">
          <cx:tx>
            <cx:txData>
              <cx:f>_xlchart.v1.14</cx:f>
              <cx:v>Compensation of employees  Investment income Other primary income</cx:v>
            </cx:txData>
          </cx:tx>
          <cx:dataPt idx="0">
            <cx:spPr>
              <a:solidFill>
                <a:srgbClr val="7F7F7F"/>
              </a:solidFill>
            </cx:spPr>
          </cx:dataPt>
          <cx:dataPt idx="1">
            <cx:spPr>
              <a:solidFill>
                <a:srgbClr val="B78659"/>
              </a:solidFill>
            </cx:spPr>
          </cx:dataPt>
          <cx:dataPt idx="2">
            <cx:spPr>
              <a:solidFill>
                <a:sysClr val="window" lastClr="FFFFFF">
                  <a:lumMod val="65000"/>
                </a:sysClr>
              </a:solidFill>
            </cx:spPr>
          </cx:dataPt>
          <cx:dataLabels pos="inEnd">
            <cx:txPr>
              <a:bodyPr vertOverflow="overflow" horzOverflow="overflow" wrap="square" lIns="0" tIns="0" rIns="0" bIns="0"/>
              <a:lstStyle/>
              <a:p>
                <a:pPr algn="ctr" rtl="0">
                  <a:defRPr sz="800" b="0" i="0">
                    <a:solidFill>
                      <a:srgbClr val="FFFFFF"/>
                    </a:solidFill>
                    <a:latin typeface="Cambria" panose="02040503050406030204" pitchFamily="18" charset="0"/>
                    <a:ea typeface="Cambria" panose="02040503050406030204" pitchFamily="18" charset="0"/>
                    <a:cs typeface="Cambria" panose="02040503050406030204" pitchFamily="18" charset="0"/>
                  </a:defRPr>
                </a:pPr>
                <a:endParaRPr lang="ro-RO" sz="800">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_xlchart.v1.12</cx:f>
      </cx:strDim>
      <cx:numDim type="size">
        <cx:f>_xlchart.v1.13</cx:f>
      </cx:numDim>
    </cx:data>
  </cx:chartData>
  <cx:chart>
    <cx:plotArea>
      <cx:plotAreaRegion>
        <cx:series layoutId="treemap" uniqueId="{0067EA97-E1C7-4921-B08D-F107DD0779E8}">
          <cx:tx>
            <cx:txData>
              <cx:f>_xlchart.v1.12</cx:f>
              <cx:v>Compensation of employees  Investment income Other primary income</cx:v>
            </cx:txData>
          </cx:tx>
          <cx:dataPt idx="0">
            <cx:spPr>
              <a:solidFill>
                <a:srgbClr val="7F7F7F"/>
              </a:solidFill>
            </cx:spPr>
          </cx:dataPt>
          <cx:dataPt idx="1">
            <cx:spPr>
              <a:solidFill>
                <a:srgbClr val="B78659"/>
              </a:solidFill>
            </cx:spPr>
          </cx:dataPt>
          <cx:dataLabels>
            <cx:numFmt formatCode="# ##0,00" sourceLinked="0"/>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0">
              <cx:separator>
</cx:separator>
            </cx:dataLabel>
            <cx:dataLabel idx="1">
              <cx:separator>
</cx:separator>
            </cx:dataLabel>
          </cx:dataLabels>
          <cx:dataId val="0"/>
          <cx:layoutPr>
            <cx:parentLabelLayout val="overlapping"/>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strDim type="cat">
        <cx:f>_xlchart.v1.16</cx:f>
      </cx:strDim>
      <cx:numDim type="size">
        <cx:f>_xlchart.v1.17</cx:f>
      </cx:numDim>
    </cx:data>
  </cx:chartData>
  <cx:chart>
    <cx:plotArea>
      <cx:plotAreaRegion>
        <cx:series layoutId="treemap" uniqueId="{FE78284A-33EF-4E3A-98D2-34E1F6372F17}">
          <cx:dataPt idx="0">
            <cx:spPr>
              <a:solidFill>
                <a:srgbClr val="7F7F7F"/>
              </a:solidFill>
            </cx:spPr>
          </cx:dataPt>
          <cx:dataPt idx="1">
            <cx:spPr>
              <a:solidFill>
                <a:srgbClr val="B78659"/>
              </a:solidFill>
            </cx:spPr>
          </cx:dataPt>
          <cx:dataLabels>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0">
              <cx:visibility seriesName="0" categoryName="0" value="1"/>
              <cx:separator>
</cx:separator>
            </cx:dataLabel>
          </cx:dataLabels>
          <cx:dataId val="0"/>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withinLinearReversed" id="24">
  <a:schemeClr val="accent4"/>
</cs:colorStyle>
</file>

<file path=xl/charts/colors34.xml><?xml version="1.0" encoding="utf-8"?>
<cs:colorStyle xmlns:cs="http://schemas.microsoft.com/office/drawing/2012/chartStyle" xmlns:a="http://schemas.openxmlformats.org/drawingml/2006/main" meth="withinLinearReversed" id="24">
  <a:schemeClr val="accent4"/>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withinLinear" id="17">
  <a:schemeClr val="accent4"/>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withinLinear" id="18">
  <a:schemeClr val="accent5"/>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10.xml.rels><?xml version="1.0" encoding="UTF-8" standalone="yes"?><Relationships xmlns="http://schemas.openxmlformats.org/package/2006/relationships"><Relationship Id="rId1" Target="../charts/chart10.xml" Type="http://schemas.openxmlformats.org/officeDocument/2006/relationships/chart"/></Relationships>
</file>

<file path=xl/drawings/_rels/drawing11.xml.rels><?xml version="1.0" encoding="UTF-8" standalone="yes"?><Relationships xmlns="http://schemas.openxmlformats.org/package/2006/relationships"><Relationship Id="rId1" Target="../charts/chart11.xml" Type="http://schemas.openxmlformats.org/officeDocument/2006/relationships/chart"/></Relationships>
</file>

<file path=xl/drawings/_rels/drawing13.xml.rels><?xml version="1.0" encoding="UTF-8" standalone="yes"?><Relationships xmlns="http://schemas.openxmlformats.org/package/2006/relationships"><Relationship Id="rId1" Target="../charts/chartEx4.xml" Type="http://schemas.microsoft.com/office/2014/relationships/chartEx"/><Relationship Id="rId2" Target="../charts/chartEx5.xml" Type="http://schemas.microsoft.com/office/2014/relationships/chartEx"/><Relationship Id="rId3" Target="../charts/chartEx6.xml" Type="http://schemas.microsoft.com/office/2014/relationships/chartEx"/><Relationship Id="rId4" Target="../charts/chart12.xml" Type="http://schemas.openxmlformats.org/officeDocument/2006/relationships/chart"/><Relationship Id="rId5" Target="../charts/chart13.xml" Type="http://schemas.openxmlformats.org/officeDocument/2006/relationships/chart"/><Relationship Id="rId6" Target="../charts/chart14.xml" Type="http://schemas.openxmlformats.org/officeDocument/2006/relationships/chart"/><Relationship Id="rId7" Target="../charts/chart15.xml" Type="http://schemas.openxmlformats.org/officeDocument/2006/relationships/chart"/><Relationship Id="rId8" Target="../charts/chart16.xml" Type="http://schemas.openxmlformats.org/officeDocument/2006/relationships/chart"/></Relationships>
</file>

<file path=xl/drawings/_rels/drawing14.xml.rels><?xml version="1.0" encoding="UTF-8" standalone="yes"?><Relationships xmlns="http://schemas.openxmlformats.org/package/2006/relationships"><Relationship Id="rId1" Target="../charts/chart17.xml" Type="http://schemas.openxmlformats.org/officeDocument/2006/relationships/chart"/><Relationship Id="rId2" Target="../charts/chartEx7.xml" Type="http://schemas.microsoft.com/office/2014/relationships/chartEx"/><Relationship Id="rId3" Target="../charts/chartEx8.xml" Type="http://schemas.microsoft.com/office/2014/relationships/chartEx"/><Relationship Id="rId4" Target="../charts/chart18.xml" Type="http://schemas.openxmlformats.org/officeDocument/2006/relationships/chart"/><Relationship Id="rId5" Target="../charts/chartEx9.xml" Type="http://schemas.microsoft.com/office/2014/relationships/chartEx"/><Relationship Id="rId6" Target="../charts/chart19.xml" Type="http://schemas.openxmlformats.org/officeDocument/2006/relationships/chart"/></Relationships>
</file>

<file path=xl/drawings/_rels/drawing15.xml.rels><?xml version="1.0" encoding="UTF-8" standalone="yes"?><Relationships xmlns="http://schemas.openxmlformats.org/package/2006/relationships"><Relationship Id="rId1" Target="../charts/chart20.xml" Type="http://schemas.openxmlformats.org/officeDocument/2006/relationships/chart"/><Relationship Id="rId2" Target="../charts/chartEx10.xml" Type="http://schemas.microsoft.com/office/2014/relationships/chartEx"/><Relationship Id="rId3" Target="../charts/chartEx11.xml" Type="http://schemas.microsoft.com/office/2014/relationships/chartEx"/><Relationship Id="rId4" Target="../charts/chartEx12.xml" Type="http://schemas.microsoft.com/office/2014/relationships/chartEx"/></Relationships>
</file>

<file path=xl/drawings/_rels/drawing16.xml.rels><?xml version="1.0" encoding="UTF-8" standalone="yes"?><Relationships xmlns="http://schemas.openxmlformats.org/package/2006/relationships"><Relationship Id="rId1" Target="../charts/chart21.xml" Type="http://schemas.openxmlformats.org/officeDocument/2006/relationships/chart"/><Relationship Id="rId2" Target="../charts/chartEx13.xml" Type="http://schemas.microsoft.com/office/2014/relationships/chartEx"/><Relationship Id="rId3" Target="../charts/chartEx14.xml" Type="http://schemas.microsoft.com/office/2014/relationships/chartEx"/><Relationship Id="rId4" Target="../charts/chart22.xml" Type="http://schemas.openxmlformats.org/officeDocument/2006/relationships/chart"/><Relationship Id="rId5" Target="../charts/chart23.xml" Type="http://schemas.openxmlformats.org/officeDocument/2006/relationships/chart"/></Relationships>
</file>

<file path=xl/drawings/_rels/drawing18.xml.rels><?xml version="1.0" encoding="UTF-8" standalone="yes"?><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s>
</file>

<file path=xl/drawings/_rels/drawing19.xml.rels><?xml version="1.0" encoding="UTF-8" standalone="yes"?><Relationships xmlns="http://schemas.openxmlformats.org/package/2006/relationships"><Relationship Id="rId1" Target="../charts/chart26.xml" Type="http://schemas.openxmlformats.org/officeDocument/2006/relationships/chart"/></Relationships>
</file>

<file path=xl/drawings/_rels/drawing21.xml.rels><?xml version="1.0" encoding="UTF-8" standalone="yes"?><Relationships xmlns="http://schemas.openxmlformats.org/package/2006/relationships"><Relationship Id="rId1" Target="../charts/chart27.xml" Type="http://schemas.openxmlformats.org/officeDocument/2006/relationships/chart"/><Relationship Id="rId2" Target="../charts/chart28.xml" Type="http://schemas.openxmlformats.org/officeDocument/2006/relationships/chart"/></Relationships>
</file>

<file path=xl/drawings/_rels/drawing22.xml.rels><?xml version="1.0" encoding="UTF-8" standalone="yes"?><Relationships xmlns="http://schemas.openxmlformats.org/package/2006/relationships"><Relationship Id="rId1" Target="../charts/chart29.xml" Type="http://schemas.openxmlformats.org/officeDocument/2006/relationships/chart"/></Relationships>
</file>

<file path=xl/drawings/_rels/drawing24.xml.rels><?xml version="1.0" encoding="UTF-8" standalone="yes"?><Relationships xmlns="http://schemas.openxmlformats.org/package/2006/relationships"><Relationship Id="rId1" Target="../charts/chart30.xml" Type="http://schemas.openxmlformats.org/officeDocument/2006/relationships/chart"/></Relationships>
</file>

<file path=xl/drawings/_rels/drawing25.xml.rels><?xml version="1.0" encoding="UTF-8" standalone="yes"?><Relationships xmlns="http://schemas.openxmlformats.org/package/2006/relationships"><Relationship Id="rId1" Target="../charts/chart31.xml" Type="http://schemas.openxmlformats.org/officeDocument/2006/relationships/chart"/></Relationships>
</file>

<file path=xl/drawings/_rels/drawing26.xml.rels><?xml version="1.0" encoding="UTF-8" standalone="yes"?><Relationships xmlns="http://schemas.openxmlformats.org/package/2006/relationships"><Relationship Id="rId1" Target="../charts/chart32.xml" Type="http://schemas.openxmlformats.org/officeDocument/2006/relationships/chart"/></Relationships>
</file>

<file path=xl/drawings/_rels/drawing27.xml.rels><?xml version="1.0" encoding="UTF-8" standalone="yes"?><Relationships xmlns="http://schemas.openxmlformats.org/package/2006/relationships"><Relationship Id="rId1" Target="../charts/chart33.xml" Type="http://schemas.openxmlformats.org/officeDocument/2006/relationships/chart"/><Relationship Id="rId2" Target="../charts/chart34.xml" Type="http://schemas.openxmlformats.org/officeDocument/2006/relationships/chart"/></Relationships>
</file>

<file path=xl/drawings/_rels/drawing28.xml.rels><?xml version="1.0" encoding="UTF-8" standalone="yes"?><Relationships xmlns="http://schemas.openxmlformats.org/package/2006/relationships"><Relationship Id="rId1" Target="../charts/chart35.xml" Type="http://schemas.openxmlformats.org/officeDocument/2006/relationships/chart"/></Relationships>
</file>

<file path=xl/drawings/_rels/drawing29.xml.rels><?xml version="1.0" encoding="UTF-8" standalone="yes"?><Relationships xmlns="http://schemas.openxmlformats.org/package/2006/relationships"><Relationship Id="rId1" Target="../charts/chart36.xml" Type="http://schemas.openxmlformats.org/officeDocument/2006/relationships/chart"/></Relationships>
</file>

<file path=xl/drawings/_rels/drawing3.xml.rels><?xml version="1.0" encoding="UTF-8" standalone="yes"?><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s>
</file>

<file path=xl/drawings/_rels/drawing30.xml.rels><?xml version="1.0" encoding="UTF-8" standalone="yes"?><Relationships xmlns="http://schemas.openxmlformats.org/package/2006/relationships"><Relationship Id="rId1" Target="../charts/chart37.xml" Type="http://schemas.openxmlformats.org/officeDocument/2006/relationships/chart"/><Relationship Id="rId2" Target="../charts/chart38.xml" Type="http://schemas.openxmlformats.org/officeDocument/2006/relationships/chart"/></Relationships>
</file>

<file path=xl/drawings/_rels/drawing31.xml.rels><?xml version="1.0" encoding="UTF-8" standalone="yes"?><Relationships xmlns="http://schemas.openxmlformats.org/package/2006/relationships"><Relationship Id="rId1" Target="../charts/chart39.xml" Type="http://schemas.openxmlformats.org/officeDocument/2006/relationships/chart"/></Relationships>
</file>

<file path=xl/drawings/_rels/drawing32.xml.rels><?xml version="1.0" encoding="UTF-8" standalone="yes"?><Relationships xmlns="http://schemas.openxmlformats.org/package/2006/relationships"><Relationship Id="rId1" Target="../charts/chart40.xml" Type="http://schemas.openxmlformats.org/officeDocument/2006/relationships/chart"/><Relationship Id="rId2" Target="../charts/chart41.xml" Type="http://schemas.openxmlformats.org/officeDocument/2006/relationships/chart"/></Relationships>
</file>

<file path=xl/drawings/_rels/drawing33.xml.rels><?xml version="1.0" encoding="UTF-8" standalone="yes"?><Relationships xmlns="http://schemas.openxmlformats.org/package/2006/relationships"><Relationship Id="rId1" Target="../charts/chart42.xml" Type="http://schemas.openxmlformats.org/officeDocument/2006/relationships/chart"/></Relationships>
</file>

<file path=xl/drawings/_rels/drawing34.xml.rels><?xml version="1.0" encoding="UTF-8" standalone="yes"?><Relationships xmlns="http://schemas.openxmlformats.org/package/2006/relationships"><Relationship Id="rId1" Target="../charts/chart43.xml" Type="http://schemas.openxmlformats.org/officeDocument/2006/relationships/chart"/></Relationships>
</file>

<file path=xl/drawings/_rels/drawing4.xml.rels><?xml version="1.0" encoding="UTF-8" standalone="yes"?><Relationships xmlns="http://schemas.openxmlformats.org/package/2006/relationships"><Relationship Id="rId1" Target="../charts/chart4.xml" Type="http://schemas.openxmlformats.org/officeDocument/2006/relationships/chart"/></Relationships>
</file>

<file path=xl/drawings/_rels/drawing5.xml.rels><?xml version="1.0" encoding="UTF-8" standalone="yes"?><Relationships xmlns="http://schemas.openxmlformats.org/package/2006/relationships"><Relationship Id="rId1" Target="../charts/chart5.xml" Type="http://schemas.openxmlformats.org/officeDocument/2006/relationships/chart"/></Relationships>
</file>

<file path=xl/drawings/_rels/drawing6.xml.rels><?xml version="1.0" encoding="UTF-8" standalone="yes"?><Relationships xmlns="http://schemas.openxmlformats.org/package/2006/relationships"><Relationship Id="rId1" Target="../charts/chart6.xml" Type="http://schemas.openxmlformats.org/officeDocument/2006/relationships/chart"/></Relationships>
</file>

<file path=xl/drawings/_rels/drawing8.xml.rels><?xml version="1.0" encoding="UTF-8" standalone="yes"?><Relationships xmlns="http://schemas.openxmlformats.org/package/2006/relationships"><Relationship Id="rId1" Target="../media/image1.png" Type="http://schemas.openxmlformats.org/officeDocument/2006/relationships/image"/><Relationship Id="rId2" Target="../media/image2.svg" Type="http://schemas.openxmlformats.org/officeDocument/2006/relationships/image"/></Relationships>
</file>

<file path=xl/drawings/_rels/drawing9.xml.rels><?xml version="1.0" encoding="UTF-8" standalone="yes"?><Relationships xmlns="http://schemas.openxmlformats.org/package/2006/relationships"><Relationship Id="rId1" Target="../charts/chart7.xml" Type="http://schemas.openxmlformats.org/officeDocument/2006/relationships/chart"/><Relationship Id="rId2" Target="../charts/chart8.xml" Type="http://schemas.openxmlformats.org/officeDocument/2006/relationships/chart"/><Relationship Id="rId3" Target="../charts/chartEx1.xml" Type="http://schemas.microsoft.com/office/2014/relationships/chartEx"/><Relationship Id="rId4" Target="../charts/chartEx2.xml" Type="http://schemas.microsoft.com/office/2014/relationships/chartEx"/><Relationship Id="rId5" Target="../charts/chart9.xml" Type="http://schemas.openxmlformats.org/officeDocument/2006/relationships/chart"/><Relationship Id="rId6" Target="../charts/chartEx3.xml" Type="http://schemas.microsoft.com/office/2014/relationships/chartEx"/></Relationships>
</file>

<file path=xl/drawings/drawing1.xml><?xml version="1.0" encoding="utf-8"?>
<xdr:wsDr xmlns:xdr="http://schemas.openxmlformats.org/drawingml/2006/spreadsheetDrawing" xmlns:a="http://schemas.openxmlformats.org/drawingml/2006/main">
  <xdr:twoCellAnchor>
    <xdr:from>
      <xdr:col>1</xdr:col>
      <xdr:colOff>5947</xdr:colOff>
      <xdr:row>5</xdr:row>
      <xdr:rowOff>3572</xdr:rowOff>
    </xdr:from>
    <xdr:to>
      <xdr:col>8</xdr:col>
      <xdr:colOff>0</xdr:colOff>
      <xdr:row>29</xdr:row>
      <xdr:rowOff>117872</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1119</xdr:colOff>
      <xdr:row>5</xdr:row>
      <xdr:rowOff>28575</xdr:rowOff>
    </xdr:from>
    <xdr:to>
      <xdr:col>8</xdr:col>
      <xdr:colOff>0</xdr:colOff>
      <xdr:row>26</xdr:row>
      <xdr:rowOff>0</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5</xdr:row>
      <xdr:rowOff>38100</xdr:rowOff>
    </xdr:from>
    <xdr:to>
      <xdr:col>8</xdr:col>
      <xdr:colOff>0</xdr:colOff>
      <xdr:row>22</xdr:row>
      <xdr:rowOff>152400</xdr:rowOff>
    </xdr:to>
    <xdr:graphicFrame macro="">
      <xdr:nvGraphicFramePr>
        <xdr:cNvPr id="4" name="Chart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0.91543</cdr:x>
      <cdr:y>0</cdr:y>
    </cdr:from>
    <cdr:to>
      <cdr:x>0.95249</cdr:x>
      <cdr:y>0.06879</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7097678" y="0"/>
          <a:ext cx="287339" cy="2221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371475</xdr:colOff>
      <xdr:row>5</xdr:row>
      <xdr:rowOff>28574</xdr:rowOff>
    </xdr:from>
    <xdr:to>
      <xdr:col>7</xdr:col>
      <xdr:colOff>0</xdr:colOff>
      <xdr:row>33</xdr:row>
      <xdr:rowOff>171449</xdr:rowOff>
    </xdr:to>
    <xdr:sp macro="" textlink="">
      <xdr:nvSpPr>
        <xdr:cNvPr id="3" name="Rectangle 2">
          <a:extLst>
            <a:ext uri="{FF2B5EF4-FFF2-40B4-BE49-F238E27FC236}">
              <a16:creationId xmlns:a16="http://schemas.microsoft.com/office/drawing/2014/main" id="{FABFA82F-A551-4DCA-9AED-DFC1528CFC9C}"/>
            </a:ext>
          </a:extLst>
        </xdr:cNvPr>
        <xdr:cNvSpPr/>
      </xdr:nvSpPr>
      <xdr:spPr>
        <a:xfrm>
          <a:off x="371475" y="2514599"/>
          <a:ext cx="7505700" cy="4848225"/>
        </a:xfrm>
        <a:prstGeom prst="rect">
          <a:avLst/>
        </a:prstGeom>
        <a:solidFill>
          <a:sysClr val="window" lastClr="FFFFFF">
            <a:lumMod val="95000"/>
          </a:sysClr>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ro-RO"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28909</xdr:colOff>
      <xdr:row>6</xdr:row>
      <xdr:rowOff>65866</xdr:rowOff>
    </xdr:from>
    <xdr:to>
      <xdr:col>1</xdr:col>
      <xdr:colOff>3731951</xdr:colOff>
      <xdr:row>28</xdr:row>
      <xdr:rowOff>26280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B411B248-FED8-4DD7-B43A-93D3A70B1DE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209884" y="1189816"/>
              <a:ext cx="3703042" cy="3941864"/>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3775267</xdr:colOff>
      <xdr:row>6</xdr:row>
      <xdr:rowOff>62909</xdr:rowOff>
    </xdr:from>
    <xdr:to>
      <xdr:col>6</xdr:col>
      <xdr:colOff>559862</xdr:colOff>
      <xdr:row>28</xdr:row>
      <xdr:rowOff>30892</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8D1C97CE-66EF-4C83-A17F-748C5C3226D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956242" y="1186859"/>
              <a:ext cx="3671170" cy="3949433"/>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33595</xdr:colOff>
      <xdr:row>30</xdr:row>
      <xdr:rowOff>7850</xdr:rowOff>
    </xdr:from>
    <xdr:to>
      <xdr:col>6</xdr:col>
      <xdr:colOff>568797</xdr:colOff>
      <xdr:row>33</xdr:row>
      <xdr:rowOff>136032</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10372F26-C7C5-46FB-91B3-637E92BDE51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214570" y="5475200"/>
              <a:ext cx="7421777" cy="671107"/>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184484</xdr:colOff>
      <xdr:row>5</xdr:row>
      <xdr:rowOff>7327</xdr:rowOff>
    </xdr:from>
    <xdr:to>
      <xdr:col>3</xdr:col>
      <xdr:colOff>271108</xdr:colOff>
      <xdr:row>6</xdr:row>
      <xdr:rowOff>94162</xdr:rowOff>
    </xdr:to>
    <xdr:sp macro="" textlink="">
      <xdr:nvSpPr>
        <xdr:cNvPr id="7" name="TextBox 6">
          <a:extLst>
            <a:ext uri="{FF2B5EF4-FFF2-40B4-BE49-F238E27FC236}">
              <a16:creationId xmlns:a16="http://schemas.microsoft.com/office/drawing/2014/main" id="{350717A7-498E-4AF0-A599-DBB343FCAADF}"/>
            </a:ext>
          </a:extLst>
        </xdr:cNvPr>
        <xdr:cNvSpPr txBox="1"/>
      </xdr:nvSpPr>
      <xdr:spPr>
        <a:xfrm>
          <a:off x="5013659" y="2493352"/>
          <a:ext cx="696224" cy="267810"/>
        </a:xfrm>
        <a:prstGeom prst="rect">
          <a:avLst/>
        </a:prstGeom>
        <a:noFill/>
        <a:ln w="9525" cmpd="sng">
          <a:noFill/>
        </a:ln>
        <a:effectLst/>
      </xdr:spPr>
      <xdr:txBody>
        <a:bodyPr vertOverflow="clip" horzOverflow="clip" wrap="square" rtlCol="0" anchor="b"/>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Imports</a:t>
          </a: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 </a:t>
          </a:r>
          <a:endParaRPr kumimoji="0" lang="ro-RO" sz="600" b="0"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3396733</xdr:colOff>
      <xdr:row>28</xdr:row>
      <xdr:rowOff>112586</xdr:rowOff>
    </xdr:from>
    <xdr:to>
      <xdr:col>1</xdr:col>
      <xdr:colOff>4285483</xdr:colOff>
      <xdr:row>29</xdr:row>
      <xdr:rowOff>142656</xdr:rowOff>
    </xdr:to>
    <xdr:sp macro="" textlink="">
      <xdr:nvSpPr>
        <xdr:cNvPr id="8" name="TextBox 7">
          <a:extLst>
            <a:ext uri="{FF2B5EF4-FFF2-40B4-BE49-F238E27FC236}">
              <a16:creationId xmlns:a16="http://schemas.microsoft.com/office/drawing/2014/main" id="{41796A24-BC47-46E0-8375-D60E9FE52D17}"/>
            </a:ext>
          </a:extLst>
        </xdr:cNvPr>
        <xdr:cNvSpPr txBox="1"/>
      </xdr:nvSpPr>
      <xdr:spPr>
        <a:xfrm>
          <a:off x="3777733" y="6399086"/>
          <a:ext cx="888750" cy="21104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Legend</a:t>
          </a:r>
          <a:endParaRPr kumimoji="0" lang="ro-RO"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626904</xdr:colOff>
      <xdr:row>7</xdr:row>
      <xdr:rowOff>63766</xdr:rowOff>
    </xdr:from>
    <xdr:to>
      <xdr:col>1</xdr:col>
      <xdr:colOff>1646184</xdr:colOff>
      <xdr:row>15</xdr:row>
      <xdr:rowOff>100680</xdr:rowOff>
    </xdr:to>
    <xdr:graphicFrame macro="">
      <xdr:nvGraphicFramePr>
        <xdr:cNvPr id="9" name="Chart 8">
          <a:extLst>
            <a:ext uri="{FF2B5EF4-FFF2-40B4-BE49-F238E27FC236}">
              <a16:creationId xmlns:a16="http://schemas.microsoft.com/office/drawing/2014/main" id="{108E327B-1C02-4AA5-A992-9727F18CC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465257</xdr:colOff>
      <xdr:row>7</xdr:row>
      <xdr:rowOff>142875</xdr:rowOff>
    </xdr:from>
    <xdr:to>
      <xdr:col>6</xdr:col>
      <xdr:colOff>409575</xdr:colOff>
      <xdr:row>15</xdr:row>
      <xdr:rowOff>5522</xdr:rowOff>
    </xdr:to>
    <xdr:graphicFrame macro="">
      <xdr:nvGraphicFramePr>
        <xdr:cNvPr id="11" name="Chart 10">
          <a:extLst>
            <a:ext uri="{FF2B5EF4-FFF2-40B4-BE49-F238E27FC236}">
              <a16:creationId xmlns:a16="http://schemas.microsoft.com/office/drawing/2014/main" id="{B3B683DC-6B32-42F4-8813-E27E87493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148634</xdr:colOff>
      <xdr:row>18</xdr:row>
      <xdr:rowOff>152549</xdr:rowOff>
    </xdr:from>
    <xdr:to>
      <xdr:col>1</xdr:col>
      <xdr:colOff>1470532</xdr:colOff>
      <xdr:row>25</xdr:row>
      <xdr:rowOff>40143</xdr:rowOff>
    </xdr:to>
    <xdr:graphicFrame macro="">
      <xdr:nvGraphicFramePr>
        <xdr:cNvPr id="12" name="Chart 11">
          <a:extLst>
            <a:ext uri="{FF2B5EF4-FFF2-40B4-BE49-F238E27FC236}">
              <a16:creationId xmlns:a16="http://schemas.microsoft.com/office/drawing/2014/main" id="{68721A5A-78E7-4CB5-A5DD-7E6D60AF7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1675522</xdr:colOff>
      <xdr:row>5</xdr:row>
      <xdr:rowOff>13894</xdr:rowOff>
    </xdr:from>
    <xdr:to>
      <xdr:col>1</xdr:col>
      <xdr:colOff>2320193</xdr:colOff>
      <xdr:row>6</xdr:row>
      <xdr:rowOff>100729</xdr:rowOff>
    </xdr:to>
    <xdr:sp macro="" textlink="">
      <xdr:nvSpPr>
        <xdr:cNvPr id="13" name="TextBox 12">
          <a:extLst>
            <a:ext uri="{FF2B5EF4-FFF2-40B4-BE49-F238E27FC236}">
              <a16:creationId xmlns:a16="http://schemas.microsoft.com/office/drawing/2014/main" id="{79DE19C1-6B45-4AC9-AFB5-4070554597EE}"/>
            </a:ext>
          </a:extLst>
        </xdr:cNvPr>
        <xdr:cNvSpPr txBox="1"/>
      </xdr:nvSpPr>
      <xdr:spPr>
        <a:xfrm>
          <a:off x="2056522" y="2499919"/>
          <a:ext cx="644671" cy="267810"/>
        </a:xfrm>
        <a:prstGeom prst="rect">
          <a:avLst/>
        </a:prstGeom>
        <a:noFill/>
        <a:ln w="9525" cmpd="sng">
          <a:noFill/>
        </a:ln>
        <a:effectLst/>
      </xdr:spPr>
      <xdr:txBody>
        <a:bodyPr vertOverflow="clip" horzOverflow="clip" wrap="square" rtlCol="0" anchor="b"/>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Export</a:t>
          </a:r>
          <a:r>
            <a:rPr kumimoji="0" lang="en-US"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s</a:t>
          </a: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 </a:t>
          </a:r>
          <a:endParaRPr kumimoji="0" lang="ro-RO" sz="600" b="0"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2254575</xdr:colOff>
      <xdr:row>8</xdr:row>
      <xdr:rowOff>42151</xdr:rowOff>
    </xdr:from>
    <xdr:to>
      <xdr:col>1</xdr:col>
      <xdr:colOff>3438876</xdr:colOff>
      <xdr:row>16</xdr:row>
      <xdr:rowOff>28575</xdr:rowOff>
    </xdr:to>
    <xdr:graphicFrame macro="">
      <xdr:nvGraphicFramePr>
        <xdr:cNvPr id="14" name="Chart 13">
          <a:extLst>
            <a:ext uri="{FF2B5EF4-FFF2-40B4-BE49-F238E27FC236}">
              <a16:creationId xmlns:a16="http://schemas.microsoft.com/office/drawing/2014/main" id="{7725649B-65CC-425D-ACD8-43A3C80FAF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4222942</xdr:colOff>
      <xdr:row>7</xdr:row>
      <xdr:rowOff>24809</xdr:rowOff>
    </xdr:from>
    <xdr:to>
      <xdr:col>3</xdr:col>
      <xdr:colOff>184447</xdr:colOff>
      <xdr:row>15</xdr:row>
      <xdr:rowOff>61723</xdr:rowOff>
    </xdr:to>
    <xdr:graphicFrame macro="">
      <xdr:nvGraphicFramePr>
        <xdr:cNvPr id="16" name="Chart 15">
          <a:extLst>
            <a:ext uri="{FF2B5EF4-FFF2-40B4-BE49-F238E27FC236}">
              <a16:creationId xmlns:a16="http://schemas.microsoft.com/office/drawing/2014/main" id="{E709261C-8D02-4B2C-A2FF-ECBF6276BB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xdr:colOff>
      <xdr:row>5</xdr:row>
      <xdr:rowOff>29157</xdr:rowOff>
    </xdr:from>
    <xdr:to>
      <xdr:col>8</xdr:col>
      <xdr:colOff>0</xdr:colOff>
      <xdr:row>26</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35</xdr:row>
      <xdr:rowOff>228600</xdr:rowOff>
    </xdr:from>
    <xdr:to>
      <xdr:col>7</xdr:col>
      <xdr:colOff>847725</xdr:colOff>
      <xdr:row>36</xdr:row>
      <xdr:rowOff>312965</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E383D61B-DD0D-4078-B2D5-3C2AD6461A3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90500" y="7162800"/>
              <a:ext cx="7772400" cy="42726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28576</xdr:colOff>
      <xdr:row>27</xdr:row>
      <xdr:rowOff>19050</xdr:rowOff>
    </xdr:from>
    <xdr:to>
      <xdr:col>3</xdr:col>
      <xdr:colOff>314325</xdr:colOff>
      <xdr:row>35</xdr:row>
      <xdr:rowOff>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62EBB58D-9C1A-4E52-8E10-484827758AF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209551" y="4419600"/>
              <a:ext cx="3829049" cy="251460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142874</xdr:colOff>
      <xdr:row>28</xdr:row>
      <xdr:rowOff>104775</xdr:rowOff>
    </xdr:from>
    <xdr:to>
      <xdr:col>3</xdr:col>
      <xdr:colOff>298449</xdr:colOff>
      <xdr:row>32</xdr:row>
      <xdr:rowOff>320675</xdr:rowOff>
    </xdr:to>
    <xdr:graphicFrame macro="">
      <xdr:nvGraphicFramePr>
        <xdr:cNvPr id="5" name="Chart 4">
          <a:extLst>
            <a:ext uri="{FF2B5EF4-FFF2-40B4-BE49-F238E27FC236}">
              <a16:creationId xmlns:a16="http://schemas.microsoft.com/office/drawing/2014/main" id="{EACEE108-4541-46D7-8388-DA0E9FC9D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342900</xdr:colOff>
      <xdr:row>27</xdr:row>
      <xdr:rowOff>38100</xdr:rowOff>
    </xdr:from>
    <xdr:to>
      <xdr:col>7</xdr:col>
      <xdr:colOff>914400</xdr:colOff>
      <xdr:row>35</xdr:row>
      <xdr:rowOff>0</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18239FC9-E15E-4E90-A978-12BD92F870E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4067175" y="4438650"/>
              <a:ext cx="3895725" cy="249555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628650</xdr:colOff>
      <xdr:row>28</xdr:row>
      <xdr:rowOff>219075</xdr:rowOff>
    </xdr:from>
    <xdr:to>
      <xdr:col>7</xdr:col>
      <xdr:colOff>141969</xdr:colOff>
      <xdr:row>33</xdr:row>
      <xdr:rowOff>141513</xdr:rowOff>
    </xdr:to>
    <xdr:graphicFrame macro="">
      <xdr:nvGraphicFramePr>
        <xdr:cNvPr id="7" name="Chart 6">
          <a:extLst>
            <a:ext uri="{FF2B5EF4-FFF2-40B4-BE49-F238E27FC236}">
              <a16:creationId xmlns:a16="http://schemas.microsoft.com/office/drawing/2014/main" id="{39D2F4B7-EF48-4D28-BF96-66A0A8BA4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0</xdr:rowOff>
    </xdr:from>
    <xdr:to>
      <xdr:col>8</xdr:col>
      <xdr:colOff>0</xdr:colOff>
      <xdr:row>25</xdr:row>
      <xdr:rowOff>114300</xdr:rowOff>
    </xdr:to>
    <xdr:graphicFrame macro="">
      <xdr:nvGraphicFramePr>
        <xdr:cNvPr id="6" name="Chart 5">
          <a:extLst>
            <a:ext uri="{FF2B5EF4-FFF2-40B4-BE49-F238E27FC236}">
              <a16:creationId xmlns:a16="http://schemas.microsoft.com/office/drawing/2014/main" id="{00000000-0008-0000-1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27</xdr:row>
      <xdr:rowOff>190498</xdr:rowOff>
    </xdr:from>
    <xdr:to>
      <xdr:col>2</xdr:col>
      <xdr:colOff>333376</xdr:colOff>
      <xdr:row>44</xdr:row>
      <xdr:rowOff>57149</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A7CBC03F-3A95-450B-9530-78A59F44710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80976" y="4038598"/>
              <a:ext cx="3981450" cy="2190751"/>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257174</xdr:colOff>
      <xdr:row>28</xdr:row>
      <xdr:rowOff>9525</xdr:rowOff>
    </xdr:from>
    <xdr:to>
      <xdr:col>8</xdr:col>
      <xdr:colOff>38099</xdr:colOff>
      <xdr:row>44</xdr:row>
      <xdr:rowOff>66675</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59897A40-7A92-4AA4-A8F5-C6E9023489E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086224" y="4048125"/>
              <a:ext cx="3838575" cy="219075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380999</xdr:colOff>
      <xdr:row>46</xdr:row>
      <xdr:rowOff>95250</xdr:rowOff>
    </xdr:from>
    <xdr:to>
      <xdr:col>7</xdr:col>
      <xdr:colOff>790575</xdr:colOff>
      <xdr:row>51</xdr:row>
      <xdr:rowOff>11535</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2D3DA6B9-CC42-479D-ADE7-D2A887C1D5F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80974" y="6562725"/>
              <a:ext cx="7705726" cy="58303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5</xdr:row>
      <xdr:rowOff>38100</xdr:rowOff>
    </xdr:from>
    <xdr:to>
      <xdr:col>8</xdr:col>
      <xdr:colOff>9525</xdr:colOff>
      <xdr:row>24</xdr:row>
      <xdr:rowOff>171450</xdr:rowOff>
    </xdr:to>
    <xdr:graphicFrame macro="">
      <xdr:nvGraphicFramePr>
        <xdr:cNvPr id="10" name="Chart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26</xdr:row>
      <xdr:rowOff>1</xdr:rowOff>
    </xdr:from>
    <xdr:to>
      <xdr:col>2</xdr:col>
      <xdr:colOff>514350</xdr:colOff>
      <xdr:row>38</xdr:row>
      <xdr:rowOff>76201</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BB23D5EC-6D34-4281-8461-0162B0FDA9E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80975" y="4810126"/>
              <a:ext cx="3781425" cy="224790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504825</xdr:colOff>
      <xdr:row>26</xdr:row>
      <xdr:rowOff>9525</xdr:rowOff>
    </xdr:from>
    <xdr:to>
      <xdr:col>7</xdr:col>
      <xdr:colOff>733425</xdr:colOff>
      <xdr:row>38</xdr:row>
      <xdr:rowOff>104775</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5920EBFB-11F1-4A0D-AE28-710204B0E34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3952875" y="4819650"/>
              <a:ext cx="4324350" cy="226695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247650</xdr:colOff>
      <xdr:row>37</xdr:row>
      <xdr:rowOff>123824</xdr:rowOff>
    </xdr:from>
    <xdr:to>
      <xdr:col>8</xdr:col>
      <xdr:colOff>19050</xdr:colOff>
      <xdr:row>52</xdr:row>
      <xdr:rowOff>147358</xdr:rowOff>
    </xdr:to>
    <xdr:graphicFrame macro="">
      <xdr:nvGraphicFramePr>
        <xdr:cNvPr id="5" name="Chart 4">
          <a:extLst>
            <a:ext uri="{FF2B5EF4-FFF2-40B4-BE49-F238E27FC236}">
              <a16:creationId xmlns:a16="http://schemas.microsoft.com/office/drawing/2014/main" id="{AC34CCE2-DFF9-4E5B-830F-3140D14AF4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561975</xdr:colOff>
      <xdr:row>38</xdr:row>
      <xdr:rowOff>47625</xdr:rowOff>
    </xdr:from>
    <xdr:to>
      <xdr:col>8</xdr:col>
      <xdr:colOff>28575</xdr:colOff>
      <xdr:row>51</xdr:row>
      <xdr:rowOff>171450</xdr:rowOff>
    </xdr:to>
    <xdr:graphicFrame macro="">
      <xdr:nvGraphicFramePr>
        <xdr:cNvPr id="6" name="Chart 5">
          <a:extLst>
            <a:ext uri="{FF2B5EF4-FFF2-40B4-BE49-F238E27FC236}">
              <a16:creationId xmlns:a16="http://schemas.microsoft.com/office/drawing/2014/main" id="{1950926A-9DDB-41C8-A13B-AF019AEAA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cdr:y>
    </cdr:from>
    <cdr:to>
      <cdr:x>0.08999</cdr:x>
      <cdr:y>0.11566</cdr:y>
    </cdr:to>
    <cdr:sp macro="" textlink="">
      <cdr:nvSpPr>
        <cdr:cNvPr id="2" name="TextBox 11">
          <a:extLst xmlns:a="http://schemas.openxmlformats.org/drawingml/2006/main">
            <a:ext uri="{FF2B5EF4-FFF2-40B4-BE49-F238E27FC236}">
              <a16:creationId xmlns:a16="http://schemas.microsoft.com/office/drawing/2014/main" id="{7223526F-809C-0168-6072-3D49E62E69B7}"/>
            </a:ext>
          </a:extLst>
        </cdr:cNvPr>
        <cdr:cNvSpPr txBox="1"/>
      </cdr:nvSpPr>
      <cdr:spPr>
        <a:xfrm xmlns:a="http://schemas.openxmlformats.org/drawingml/2006/main">
          <a:off x="0" y="0"/>
          <a:ext cx="590551" cy="23244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endParaRPr lang="ro-RO" sz="800">
            <a:solidFill>
              <a:sysClr val="windowText" lastClr="000000"/>
            </a:solidFill>
            <a:effectLst/>
            <a:latin typeface="Cambria" panose="02040503050406030204" pitchFamily="18" charset="0"/>
            <a:ea typeface="Cambria" panose="02040503050406030204" pitchFamily="18" charset="0"/>
            <a:cs typeface="Tahoma" panose="020B0604030504040204" pitchFamily="34" charset="0"/>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9524</xdr:colOff>
      <xdr:row>5</xdr:row>
      <xdr:rowOff>33337</xdr:rowOff>
    </xdr:from>
    <xdr:to>
      <xdr:col>4</xdr:col>
      <xdr:colOff>447674</xdr:colOff>
      <xdr:row>23</xdr:row>
      <xdr:rowOff>161925</xdr:rowOff>
    </xdr:to>
    <xdr:graphicFrame macro="">
      <xdr:nvGraphicFramePr>
        <xdr:cNvPr id="3" name="Chart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457200</xdr:colOff>
      <xdr:row>5</xdr:row>
      <xdr:rowOff>33336</xdr:rowOff>
    </xdr:from>
    <xdr:to>
      <xdr:col>11</xdr:col>
      <xdr:colOff>0</xdr:colOff>
      <xdr:row>23</xdr:row>
      <xdr:rowOff>152399</xdr:rowOff>
    </xdr:to>
    <xdr:graphicFrame macro="">
      <xdr:nvGraphicFramePr>
        <xdr:cNvPr id="4" name="Chart 3">
          <a:extLst>
            <a:ext uri="{FF2B5EF4-FFF2-40B4-BE49-F238E27FC236}">
              <a16:creationId xmlns:a16="http://schemas.microsoft.com/office/drawing/2014/main" id="{00000000-0008-0000-1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2198</xdr:colOff>
      <xdr:row>5</xdr:row>
      <xdr:rowOff>2199</xdr:rowOff>
    </xdr:from>
    <xdr:to>
      <xdr:col>4</xdr:col>
      <xdr:colOff>0</xdr:colOff>
      <xdr:row>28</xdr:row>
      <xdr:rowOff>0</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1.xml><?xml version="1.0" encoding="utf-8"?>
<xdr:wsDr xmlns:xdr="http://schemas.openxmlformats.org/drawingml/2006/spreadsheetDrawing" xmlns:a="http://schemas.openxmlformats.org/drawingml/2006/main">
  <xdr:twoCellAnchor>
    <xdr:from>
      <xdr:col>1</xdr:col>
      <xdr:colOff>14286</xdr:colOff>
      <xdr:row>5</xdr:row>
      <xdr:rowOff>19050</xdr:rowOff>
    </xdr:from>
    <xdr:to>
      <xdr:col>5</xdr:col>
      <xdr:colOff>819149</xdr:colOff>
      <xdr:row>25</xdr:row>
      <xdr:rowOff>152401</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xdr:row>
      <xdr:rowOff>19050</xdr:rowOff>
    </xdr:from>
    <xdr:to>
      <xdr:col>12</xdr:col>
      <xdr:colOff>14287</xdr:colOff>
      <xdr:row>25</xdr:row>
      <xdr:rowOff>152400</xdr:rowOff>
    </xdr:to>
    <xdr:graphicFrame macro="">
      <xdr:nvGraphicFramePr>
        <xdr:cNvPr id="4" name="Chart 3">
          <a:extLst>
            <a:ext uri="{FF2B5EF4-FFF2-40B4-BE49-F238E27FC236}">
              <a16:creationId xmlns:a16="http://schemas.microsoft.com/office/drawing/2014/main" id="{00000000-0008-0000-1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257175</xdr:colOff>
      <xdr:row>10</xdr:row>
      <xdr:rowOff>28575</xdr:rowOff>
    </xdr:from>
    <xdr:to>
      <xdr:col>10</xdr:col>
      <xdr:colOff>350031</xdr:colOff>
      <xdr:row>11</xdr:row>
      <xdr:rowOff>132191</xdr:rowOff>
    </xdr:to>
    <xdr:sp macro="" textlink="">
      <xdr:nvSpPr>
        <xdr:cNvPr id="5" name="Speech Bubble: Rectangle 4">
          <a:extLst>
            <a:ext uri="{FF2B5EF4-FFF2-40B4-BE49-F238E27FC236}">
              <a16:creationId xmlns:a16="http://schemas.microsoft.com/office/drawing/2014/main" id="{00000000-0008-0000-1900-000005000000}"/>
            </a:ext>
          </a:extLst>
        </xdr:cNvPr>
        <xdr:cNvSpPr/>
      </xdr:nvSpPr>
      <xdr:spPr>
        <a:xfrm>
          <a:off x="8658225" y="2628900"/>
          <a:ext cx="616731" cy="265541"/>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en-US" sz="800">
              <a:solidFill>
                <a:sysClr val="windowText" lastClr="000000"/>
              </a:solidFill>
              <a:latin typeface="PermianSerifTypeface" panose="02000000000000000000" pitchFamily="50" charset="0"/>
            </a:rPr>
            <a:t>long-term</a:t>
          </a:r>
          <a:endParaRPr lang="ro-MD" sz="800">
            <a:solidFill>
              <a:sysClr val="windowText" lastClr="000000"/>
            </a:solidFill>
            <a:latin typeface="PermianSerifTypeface" panose="02000000000000000000" pitchFamily="50" charset="0"/>
          </a:endParaRPr>
        </a:p>
      </xdr:txBody>
    </xdr:sp>
    <xdr:clientData/>
  </xdr:twoCellAnchor>
  <xdr:twoCellAnchor>
    <xdr:from>
      <xdr:col>8</xdr:col>
      <xdr:colOff>123825</xdr:colOff>
      <xdr:row>18</xdr:row>
      <xdr:rowOff>95250</xdr:rowOff>
    </xdr:from>
    <xdr:to>
      <xdr:col>8</xdr:col>
      <xdr:colOff>740531</xdr:colOff>
      <xdr:row>20</xdr:row>
      <xdr:rowOff>190500</xdr:rowOff>
    </xdr:to>
    <xdr:sp macro="" textlink="">
      <xdr:nvSpPr>
        <xdr:cNvPr id="6" name="Speech Bubble: Rectangle 5">
          <a:extLst>
            <a:ext uri="{FF2B5EF4-FFF2-40B4-BE49-F238E27FC236}">
              <a16:creationId xmlns:a16="http://schemas.microsoft.com/office/drawing/2014/main" id="{00000000-0008-0000-1900-000006000000}"/>
            </a:ext>
          </a:extLst>
        </xdr:cNvPr>
        <xdr:cNvSpPr/>
      </xdr:nvSpPr>
      <xdr:spPr>
        <a:xfrm>
          <a:off x="7658100" y="2962275"/>
          <a:ext cx="616706" cy="419100"/>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en-US" sz="800">
              <a:solidFill>
                <a:sysClr val="windowText" lastClr="000000"/>
              </a:solidFill>
              <a:latin typeface="PermianSerifTypeface" panose="02000000000000000000" pitchFamily="50" charset="0"/>
            </a:rPr>
            <a:t>short-term</a:t>
          </a:r>
          <a:endParaRPr lang="ro-MD" sz="800">
            <a:solidFill>
              <a:sysClr val="windowText" lastClr="000000"/>
            </a:solidFill>
            <a:latin typeface="PermianSerifTypeface" panose="02000000000000000000" pitchFamily="50"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180976</xdr:rowOff>
    </xdr:from>
    <xdr:to>
      <xdr:col>8</xdr:col>
      <xdr:colOff>0</xdr:colOff>
      <xdr:row>28</xdr:row>
      <xdr:rowOff>114301</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4.xml><?xml version="1.0" encoding="utf-8"?>
<xdr:wsDr xmlns:xdr="http://schemas.openxmlformats.org/drawingml/2006/spreadsheetDrawing" xmlns:a="http://schemas.openxmlformats.org/drawingml/2006/main">
  <xdr:twoCellAnchor>
    <xdr:from>
      <xdr:col>1</xdr:col>
      <xdr:colOff>0</xdr:colOff>
      <xdr:row>5</xdr:row>
      <xdr:rowOff>19050</xdr:rowOff>
    </xdr:from>
    <xdr:to>
      <xdr:col>8</xdr:col>
      <xdr:colOff>0</xdr:colOff>
      <xdr:row>27</xdr:row>
      <xdr:rowOff>123825</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3048</xdr:colOff>
      <xdr:row>5</xdr:row>
      <xdr:rowOff>21431</xdr:rowOff>
    </xdr:from>
    <xdr:to>
      <xdr:col>9</xdr:col>
      <xdr:colOff>0</xdr:colOff>
      <xdr:row>33</xdr:row>
      <xdr:rowOff>152400</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5</xdr:row>
      <xdr:rowOff>19050</xdr:rowOff>
    </xdr:from>
    <xdr:to>
      <xdr:col>8</xdr:col>
      <xdr:colOff>0</xdr:colOff>
      <xdr:row>30</xdr:row>
      <xdr:rowOff>76199</xdr:rowOff>
    </xdr:to>
    <xdr:graphicFrame macro="">
      <xdr:nvGraphicFramePr>
        <xdr:cNvPr id="2" name="Диаграмма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2</xdr:col>
      <xdr:colOff>0</xdr:colOff>
      <xdr:row>2</xdr:row>
      <xdr:rowOff>0</xdr:rowOff>
    </xdr:from>
    <xdr:to>
      <xdr:col>8</xdr:col>
      <xdr:colOff>0</xdr:colOff>
      <xdr:row>2</xdr:row>
      <xdr:rowOff>0</xdr:rowOff>
    </xdr:to>
    <xdr:graphicFrame macro="">
      <xdr:nvGraphicFramePr>
        <xdr:cNvPr id="2" name="Chart 3">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380998</xdr:colOff>
      <xdr:row>5</xdr:row>
      <xdr:rowOff>47625</xdr:rowOff>
    </xdr:from>
    <xdr:to>
      <xdr:col>8</xdr:col>
      <xdr:colOff>0</xdr:colOff>
      <xdr:row>27</xdr:row>
      <xdr:rowOff>0</xdr:rowOff>
    </xdr:to>
    <xdr:graphicFrame macro="">
      <xdr:nvGraphicFramePr>
        <xdr:cNvPr id="3" name="Chart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2380</xdr:colOff>
      <xdr:row>5</xdr:row>
      <xdr:rowOff>38100</xdr:rowOff>
    </xdr:from>
    <xdr:to>
      <xdr:col>3</xdr:col>
      <xdr:colOff>3283</xdr:colOff>
      <xdr:row>39</xdr:row>
      <xdr:rowOff>57150</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7632</xdr:colOff>
      <xdr:row>5</xdr:row>
      <xdr:rowOff>9525</xdr:rowOff>
    </xdr:from>
    <xdr:to>
      <xdr:col>9</xdr:col>
      <xdr:colOff>0</xdr:colOff>
      <xdr:row>33</xdr:row>
      <xdr:rowOff>104775</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379317</xdr:colOff>
      <xdr:row>5</xdr:row>
      <xdr:rowOff>19050</xdr:rowOff>
    </xdr:from>
    <xdr:to>
      <xdr:col>3</xdr:col>
      <xdr:colOff>228600</xdr:colOff>
      <xdr:row>25</xdr:row>
      <xdr:rowOff>152442</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247651</xdr:colOff>
      <xdr:row>5</xdr:row>
      <xdr:rowOff>19050</xdr:rowOff>
    </xdr:from>
    <xdr:to>
      <xdr:col>8</xdr:col>
      <xdr:colOff>1</xdr:colOff>
      <xdr:row>25</xdr:row>
      <xdr:rowOff>152400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14287</xdr:colOff>
      <xdr:row>6</xdr:row>
      <xdr:rowOff>4762</xdr:rowOff>
    </xdr:from>
    <xdr:to>
      <xdr:col>5</xdr:col>
      <xdr:colOff>209550</xdr:colOff>
      <xdr:row>30</xdr:row>
      <xdr:rowOff>76200</xdr:rowOff>
    </xdr:to>
    <xdr:graphicFrame macro="">
      <xdr:nvGraphicFramePr>
        <xdr:cNvPr id="3" name="Chart 2">
          <a:extLst>
            <a:ext uri="{FF2B5EF4-FFF2-40B4-BE49-F238E27FC236}">
              <a16:creationId xmlns:a16="http://schemas.microsoft.com/office/drawing/2014/main" id="{00000000-0008-0000-2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252412</xdr:colOff>
      <xdr:row>5</xdr:row>
      <xdr:rowOff>47625</xdr:rowOff>
    </xdr:from>
    <xdr:to>
      <xdr:col>11</xdr:col>
      <xdr:colOff>0</xdr:colOff>
      <xdr:row>30</xdr:row>
      <xdr:rowOff>66674</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380998</xdr:colOff>
      <xdr:row>5</xdr:row>
      <xdr:rowOff>1</xdr:rowOff>
    </xdr:from>
    <xdr:to>
      <xdr:col>8</xdr:col>
      <xdr:colOff>0</xdr:colOff>
      <xdr:row>26</xdr:row>
      <xdr:rowOff>0</xdr:rowOff>
    </xdr:to>
    <xdr:graphicFrame macro="">
      <xdr:nvGraphicFramePr>
        <xdr:cNvPr id="2" name="Chart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14287</xdr:colOff>
      <xdr:row>6</xdr:row>
      <xdr:rowOff>4762</xdr:rowOff>
    </xdr:from>
    <xdr:to>
      <xdr:col>5</xdr:col>
      <xdr:colOff>209550</xdr:colOff>
      <xdr:row>30</xdr:row>
      <xdr:rowOff>76200</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252412</xdr:colOff>
      <xdr:row>5</xdr:row>
      <xdr:rowOff>47625</xdr:rowOff>
    </xdr:from>
    <xdr:to>
      <xdr:col>11</xdr:col>
      <xdr:colOff>0</xdr:colOff>
      <xdr:row>30</xdr:row>
      <xdr:rowOff>66674</xdr:rowOff>
    </xdr:to>
    <xdr:graphicFrame macro="">
      <xdr:nvGraphicFramePr>
        <xdr:cNvPr id="3" name="Chart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5</xdr:row>
      <xdr:rowOff>9525</xdr:rowOff>
    </xdr:from>
    <xdr:to>
      <xdr:col>8</xdr:col>
      <xdr:colOff>0</xdr:colOff>
      <xdr:row>27</xdr:row>
      <xdr:rowOff>68140</xdr:rowOff>
    </xdr:to>
    <xdr:graphicFrame macro="">
      <xdr:nvGraphicFramePr>
        <xdr:cNvPr id="2" name="Chart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5</xdr:row>
      <xdr:rowOff>951</xdr:rowOff>
    </xdr:from>
    <xdr:to>
      <xdr:col>8</xdr:col>
      <xdr:colOff>0</xdr:colOff>
      <xdr:row>26</xdr:row>
      <xdr:rowOff>104775</xdr:rowOff>
    </xdr:to>
    <xdr:graphicFrame macro="">
      <xdr:nvGraphicFramePr>
        <xdr:cNvPr id="3" name="Chart 2">
          <a:extLst>
            <a:ext uri="{FF2B5EF4-FFF2-40B4-BE49-F238E27FC236}">
              <a16:creationId xmlns:a16="http://schemas.microsoft.com/office/drawing/2014/main" id="{00000000-0008-0000-2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5</xdr:row>
      <xdr:rowOff>19050</xdr:rowOff>
    </xdr:from>
    <xdr:to>
      <xdr:col>8</xdr:col>
      <xdr:colOff>6569</xdr:colOff>
      <xdr:row>26</xdr:row>
      <xdr:rowOff>0</xdr:rowOff>
    </xdr:to>
    <xdr:graphicFrame macro="">
      <xdr:nvGraphicFramePr>
        <xdr:cNvPr id="2" name="Chart 1">
          <a:extLst>
            <a:ext uri="{FF2B5EF4-FFF2-40B4-BE49-F238E27FC236}">
              <a16:creationId xmlns:a16="http://schemas.microsoft.com/office/drawing/2014/main" id="{8B943D59-148D-492B-BEB9-1D9D6DEB8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5</xdr:row>
      <xdr:rowOff>19051</xdr:rowOff>
    </xdr:from>
    <xdr:to>
      <xdr:col>8</xdr:col>
      <xdr:colOff>6569</xdr:colOff>
      <xdr:row>25</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5</xdr:row>
      <xdr:rowOff>9527</xdr:rowOff>
    </xdr:from>
    <xdr:to>
      <xdr:col>8</xdr:col>
      <xdr:colOff>0</xdr:colOff>
      <xdr:row>24</xdr:row>
      <xdr:rowOff>0</xdr:rowOff>
    </xdr:to>
    <xdr:graphicFrame macro="">
      <xdr:nvGraphicFramePr>
        <xdr:cNvPr id="2" name="Chart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0.00977</cdr:x>
      <cdr:y>0.26139</cdr:y>
    </cdr:from>
    <cdr:to>
      <cdr:x>0.06064</cdr:x>
      <cdr:y>0.51167</cdr:y>
    </cdr:to>
    <cdr:sp macro="" textlink="">
      <cdr:nvSpPr>
        <cdr:cNvPr id="2" name="TextBox 1">
          <a:extLst xmlns:a="http://schemas.openxmlformats.org/drawingml/2006/main">
            <a:ext uri="{FF2B5EF4-FFF2-40B4-BE49-F238E27FC236}">
              <a16:creationId xmlns:a16="http://schemas.microsoft.com/office/drawing/2014/main" id="{76AB5332-B71A-0E9F-590D-49D3211EF652}"/>
            </a:ext>
          </a:extLst>
        </cdr:cNvPr>
        <cdr:cNvSpPr txBox="1"/>
      </cdr:nvSpPr>
      <cdr:spPr>
        <a:xfrm xmlns:a="http://schemas.openxmlformats.org/drawingml/2006/main" rot="16200000">
          <a:off x="-220035" y="1335150"/>
          <a:ext cx="994083" cy="4002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PermianSerifTypeface" panose="02000000000000000000" pitchFamily="50" charset="0"/>
            </a:rPr>
            <a:t>US$ million</a:t>
          </a:r>
          <a:endParaRPr lang="ro-RO" sz="800">
            <a:latin typeface="PermianSerifTypeface" panose="02000000000000000000" pitchFamily="50" charset="0"/>
          </a:endParaRP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0</xdr:col>
      <xdr:colOff>371475</xdr:colOff>
      <xdr:row>4</xdr:row>
      <xdr:rowOff>171450</xdr:rowOff>
    </xdr:from>
    <xdr:to>
      <xdr:col>4</xdr:col>
      <xdr:colOff>9525</xdr:colOff>
      <xdr:row>18</xdr:row>
      <xdr:rowOff>19050</xdr:rowOff>
    </xdr:to>
    <xdr:pic>
      <xdr:nvPicPr>
        <xdr:cNvPr id="3" name="Graphic 2">
          <a:extLst>
            <a:ext uri="{FF2B5EF4-FFF2-40B4-BE49-F238E27FC236}">
              <a16:creationId xmlns:a16="http://schemas.microsoft.com/office/drawing/2014/main" id="{D64C6F78-0733-016A-ED18-CAFC64DFA1E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71475" y="933450"/>
          <a:ext cx="4048125" cy="21717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24849</xdr:colOff>
      <xdr:row>5</xdr:row>
      <xdr:rowOff>24103</xdr:rowOff>
    </xdr:from>
    <xdr:to>
      <xdr:col>10</xdr:col>
      <xdr:colOff>1</xdr:colOff>
      <xdr:row>53</xdr:row>
      <xdr:rowOff>4397</xdr:rowOff>
    </xdr:to>
    <xdr:sp macro="" textlink="">
      <xdr:nvSpPr>
        <xdr:cNvPr id="2" name="Rectangle 1">
          <a:extLst>
            <a:ext uri="{FF2B5EF4-FFF2-40B4-BE49-F238E27FC236}">
              <a16:creationId xmlns:a16="http://schemas.microsoft.com/office/drawing/2014/main" id="{C40F92EB-18B1-461E-9A81-8ECB09BBA92D}"/>
            </a:ext>
          </a:extLst>
        </xdr:cNvPr>
        <xdr:cNvSpPr/>
      </xdr:nvSpPr>
      <xdr:spPr>
        <a:xfrm>
          <a:off x="405849" y="2450907"/>
          <a:ext cx="7537174" cy="713646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ro-RO"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1699691</xdr:colOff>
      <xdr:row>5</xdr:row>
      <xdr:rowOff>0</xdr:rowOff>
    </xdr:from>
    <xdr:to>
      <xdr:col>1</xdr:col>
      <xdr:colOff>2653264</xdr:colOff>
      <xdr:row>6</xdr:row>
      <xdr:rowOff>30773</xdr:rowOff>
    </xdr:to>
    <xdr:sp macro="" textlink="">
      <xdr:nvSpPr>
        <xdr:cNvPr id="3" name="TextBox 2">
          <a:extLst>
            <a:ext uri="{FF2B5EF4-FFF2-40B4-BE49-F238E27FC236}">
              <a16:creationId xmlns:a16="http://schemas.microsoft.com/office/drawing/2014/main" id="{55CAD3E5-2081-4D74-A375-A82E572C2584}"/>
            </a:ext>
          </a:extLst>
        </xdr:cNvPr>
        <xdr:cNvSpPr txBox="1"/>
      </xdr:nvSpPr>
      <xdr:spPr>
        <a:xfrm>
          <a:off x="2080691" y="2428875"/>
          <a:ext cx="953573"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Exports</a:t>
          </a:r>
          <a:endParaRPr lang="ro-RO" sz="1000" b="1">
            <a:solidFill>
              <a:sysClr val="windowText" lastClr="000000"/>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5</xdr:col>
      <xdr:colOff>257310</xdr:colOff>
      <xdr:row>5</xdr:row>
      <xdr:rowOff>4479</xdr:rowOff>
    </xdr:from>
    <xdr:to>
      <xdr:col>9</xdr:col>
      <xdr:colOff>124872</xdr:colOff>
      <xdr:row>6</xdr:row>
      <xdr:rowOff>35252</xdr:rowOff>
    </xdr:to>
    <xdr:sp macro="" textlink="">
      <xdr:nvSpPr>
        <xdr:cNvPr id="4" name="TextBox 3">
          <a:extLst>
            <a:ext uri="{FF2B5EF4-FFF2-40B4-BE49-F238E27FC236}">
              <a16:creationId xmlns:a16="http://schemas.microsoft.com/office/drawing/2014/main" id="{C558835E-DD23-425F-B24D-D0745C96D61A}"/>
            </a:ext>
          </a:extLst>
        </xdr:cNvPr>
        <xdr:cNvSpPr txBox="1"/>
      </xdr:nvSpPr>
      <xdr:spPr>
        <a:xfrm>
          <a:off x="5372235" y="2433354"/>
          <a:ext cx="1324887"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Imports</a:t>
          </a:r>
          <a:r>
            <a:rPr lang="ro-MD" sz="900" b="1">
              <a:solidFill>
                <a:schemeClr val="tx1"/>
              </a:solidFill>
              <a:latin typeface="Cambria" panose="02040503050406030204" pitchFamily="18" charset="0"/>
              <a:ea typeface="Cambria" panose="02040503050406030204" pitchFamily="18" charset="0"/>
              <a:cs typeface="Tahoma" panose="020B0604030504040204" pitchFamily="34" charset="0"/>
            </a:rPr>
            <a:t> </a:t>
          </a:r>
          <a:endParaRPr lang="ro-RO" sz="900" b="1">
            <a:solidFill>
              <a:schemeClr val="tx1"/>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2</xdr:col>
      <xdr:colOff>153921</xdr:colOff>
      <xdr:row>29</xdr:row>
      <xdr:rowOff>68754</xdr:rowOff>
    </xdr:from>
    <xdr:to>
      <xdr:col>4</xdr:col>
      <xdr:colOff>10170</xdr:colOff>
      <xdr:row>30</xdr:row>
      <xdr:rowOff>99527</xdr:rowOff>
    </xdr:to>
    <xdr:sp macro="" textlink="">
      <xdr:nvSpPr>
        <xdr:cNvPr id="5" name="TextBox 4">
          <a:extLst>
            <a:ext uri="{FF2B5EF4-FFF2-40B4-BE49-F238E27FC236}">
              <a16:creationId xmlns:a16="http://schemas.microsoft.com/office/drawing/2014/main" id="{87257CFB-E962-4513-B271-C99A89EF802F}"/>
            </a:ext>
          </a:extLst>
        </xdr:cNvPr>
        <xdr:cNvSpPr txBox="1"/>
      </xdr:nvSpPr>
      <xdr:spPr>
        <a:xfrm>
          <a:off x="3814834" y="6703124"/>
          <a:ext cx="966119" cy="179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o-MD"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Legend</a:t>
          </a:r>
          <a:endParaRPr lang="ro-RO"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74120</xdr:colOff>
      <xdr:row>33</xdr:row>
      <xdr:rowOff>140322</xdr:rowOff>
    </xdr:from>
    <xdr:to>
      <xdr:col>9</xdr:col>
      <xdr:colOff>430696</xdr:colOff>
      <xdr:row>52</xdr:row>
      <xdr:rowOff>147431</xdr:rowOff>
    </xdr:to>
    <xdr:graphicFrame macro="">
      <xdr:nvGraphicFramePr>
        <xdr:cNvPr id="6" name="Chart 5">
          <a:extLst>
            <a:ext uri="{FF2B5EF4-FFF2-40B4-BE49-F238E27FC236}">
              <a16:creationId xmlns:a16="http://schemas.microsoft.com/office/drawing/2014/main" id="{5ACAF8DC-7B30-4715-A1C7-418FDA2BE5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283297</xdr:colOff>
      <xdr:row>34</xdr:row>
      <xdr:rowOff>7799</xdr:rowOff>
    </xdr:from>
    <xdr:to>
      <xdr:col>3</xdr:col>
      <xdr:colOff>248477</xdr:colOff>
      <xdr:row>50</xdr:row>
      <xdr:rowOff>142875</xdr:rowOff>
    </xdr:to>
    <xdr:graphicFrame macro="">
      <xdr:nvGraphicFramePr>
        <xdr:cNvPr id="7" name="Chart 6">
          <a:extLst>
            <a:ext uri="{FF2B5EF4-FFF2-40B4-BE49-F238E27FC236}">
              <a16:creationId xmlns:a16="http://schemas.microsoft.com/office/drawing/2014/main" id="{A203FF26-7F3F-4FE8-B1B6-084FFEAF26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50227</xdr:colOff>
      <xdr:row>6</xdr:row>
      <xdr:rowOff>56521</xdr:rowOff>
    </xdr:from>
    <xdr:to>
      <xdr:col>3</xdr:col>
      <xdr:colOff>281610</xdr:colOff>
      <xdr:row>29</xdr:row>
      <xdr:rowOff>15024</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2A04E4DF-5146-4007-BDCA-14447B5FBC6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231202" y="1342396"/>
              <a:ext cx="3993758" cy="3463703"/>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306457</xdr:colOff>
      <xdr:row>6</xdr:row>
      <xdr:rowOff>58405</xdr:rowOff>
    </xdr:from>
    <xdr:to>
      <xdr:col>9</xdr:col>
      <xdr:colOff>438979</xdr:colOff>
      <xdr:row>29</xdr:row>
      <xdr:rowOff>10754</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FB6B47FA-31DB-4F31-815D-CFF61647008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4249807" y="1344280"/>
              <a:ext cx="3980622" cy="3457549"/>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0</xdr:colOff>
      <xdr:row>7</xdr:row>
      <xdr:rowOff>26232</xdr:rowOff>
    </xdr:from>
    <xdr:to>
      <xdr:col>1</xdr:col>
      <xdr:colOff>2047156</xdr:colOff>
      <xdr:row>27</xdr:row>
      <xdr:rowOff>151418</xdr:rowOff>
    </xdr:to>
    <xdr:graphicFrame macro="">
      <xdr:nvGraphicFramePr>
        <xdr:cNvPr id="10" name="Chart 9">
          <a:extLst>
            <a:ext uri="{FF2B5EF4-FFF2-40B4-BE49-F238E27FC236}">
              <a16:creationId xmlns:a16="http://schemas.microsoft.com/office/drawing/2014/main" id="{5116490D-810B-4D4F-8E83-E1112F5EE9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63450</xdr:colOff>
      <xdr:row>30</xdr:row>
      <xdr:rowOff>70402</xdr:rowOff>
    </xdr:from>
    <xdr:to>
      <xdr:col>9</xdr:col>
      <xdr:colOff>463826</xdr:colOff>
      <xdr:row>33</xdr:row>
      <xdr:rowOff>128103</xdr:rowOff>
    </xdr:to>
    <mc:AlternateContent xmlns:mc="http://schemas.openxmlformats.org/markup-compatibility/2006">
      <mc:Choice xmlns:cx1="http://schemas.microsoft.com/office/drawing/2015/9/8/chartex" Requires="cx1">
        <xdr:graphicFrame macro="">
          <xdr:nvGraphicFramePr>
            <xdr:cNvPr id="11" name="Chart 10">
              <a:extLst>
                <a:ext uri="{FF2B5EF4-FFF2-40B4-BE49-F238E27FC236}">
                  <a16:creationId xmlns:a16="http://schemas.microsoft.com/office/drawing/2014/main" id="{C7203C04-E3FD-45F0-A44F-08A7FA17371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244425" y="5013877"/>
              <a:ext cx="8010851" cy="514901"/>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3.vml" Type="http://schemas.openxmlformats.org/officeDocument/2006/relationships/vmlDrawing"/><Relationship Id="rId4" Target="../comments13.xml" Type="http://schemas.openxmlformats.org/officeDocument/2006/relationships/comment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14.vml" Type="http://schemas.openxmlformats.org/officeDocument/2006/relationships/vmlDrawing"/><Relationship Id="rId3" Target="../comments14.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3.xml" Type="http://schemas.openxmlformats.org/officeDocument/2006/relationships/drawing"/><Relationship Id="rId3" Target="../drawings/vmlDrawing15.vml" Type="http://schemas.openxmlformats.org/officeDocument/2006/relationships/vmlDrawing"/><Relationship Id="rId4" Target="../comments15.xml" Type="http://schemas.openxmlformats.org/officeDocument/2006/relationships/comments"/></Relationships>
</file>

<file path=xl/worksheets/_rels/sheet17.xml.rels><?xml version="1.0" encoding="UTF-8" standalone="yes"?><Relationships xmlns="http://schemas.openxmlformats.org/package/2006/relationships"><Relationship Id="rId1" Target="../drawings/vmlDrawing16.vml" Type="http://schemas.openxmlformats.org/officeDocument/2006/relationships/vmlDrawing"/><Relationship Id="rId2" Target="../comments16.xml" Type="http://schemas.openxmlformats.org/officeDocument/2006/relationships/comments"/></Relationships>
</file>

<file path=xl/worksheets/_rels/sheet18.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4.xml" Type="http://schemas.openxmlformats.org/officeDocument/2006/relationships/drawing"/><Relationship Id="rId3" Target="../drawings/vmlDrawing17.vml" Type="http://schemas.openxmlformats.org/officeDocument/2006/relationships/vmlDrawing"/><Relationship Id="rId4" Target="../comments17.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5.xml" Type="http://schemas.openxmlformats.org/officeDocument/2006/relationships/drawing"/><Relationship Id="rId3" Target="../drawings/vmlDrawing18.vml" Type="http://schemas.openxmlformats.org/officeDocument/2006/relationships/vmlDrawing"/><Relationship Id="rId4" Target="../comments18.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6.xml" Type="http://schemas.openxmlformats.org/officeDocument/2006/relationships/drawing"/><Relationship Id="rId3" Target="../drawings/vmlDrawing19.vml" Type="http://schemas.openxmlformats.org/officeDocument/2006/relationships/vmlDrawing"/><Relationship Id="rId4" Target="../comments19.xml" Type="http://schemas.openxmlformats.org/officeDocument/2006/relationships/comments"/></Relationships>
</file>

<file path=xl/worksheets/_rels/sheet21.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8.xml" Type="http://schemas.openxmlformats.org/officeDocument/2006/relationships/drawing"/><Relationship Id="rId3" Target="../drawings/vmlDrawing20.vml" Type="http://schemas.openxmlformats.org/officeDocument/2006/relationships/vmlDrawing"/><Relationship Id="rId4" Target="../comments20.xml" Type="http://schemas.openxmlformats.org/officeDocument/2006/relationships/comments"/></Relationships>
</file>

<file path=xl/worksheets/_rels/sheet22.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19.xml" Type="http://schemas.openxmlformats.org/officeDocument/2006/relationships/drawing"/><Relationship Id="rId3" Target="../drawings/vmlDrawing21.vml" Type="http://schemas.openxmlformats.org/officeDocument/2006/relationships/vmlDrawing"/><Relationship Id="rId4" Target="../comments21.xml" Type="http://schemas.openxmlformats.org/officeDocument/2006/relationships/comments"/></Relationships>
</file>

<file path=xl/worksheets/_rels/sheet23.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vmlDrawing22.vml" Type="http://schemas.openxmlformats.org/officeDocument/2006/relationships/vmlDrawing"/><Relationship Id="rId3" Target="../comments22.xml" Type="http://schemas.openxmlformats.org/officeDocument/2006/relationships/comments"/></Relationships>
</file>

<file path=xl/worksheets/_rels/sheet24.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vmlDrawing23.vml" Type="http://schemas.openxmlformats.org/officeDocument/2006/relationships/vmlDrawing"/><Relationship Id="rId3" Target="../comments23.xml" Type="http://schemas.openxmlformats.org/officeDocument/2006/relationships/comments"/></Relationships>
</file>

<file path=xl/worksheets/_rels/sheet25.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21.xml" Type="http://schemas.openxmlformats.org/officeDocument/2006/relationships/drawing"/><Relationship Id="rId3" Target="../drawings/vmlDrawing24.vml" Type="http://schemas.openxmlformats.org/officeDocument/2006/relationships/vmlDrawing"/><Relationship Id="rId4" Target="../comments24.xml" Type="http://schemas.openxmlformats.org/officeDocument/2006/relationships/comments"/></Relationships>
</file>

<file path=xl/worksheets/_rels/sheet26.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22.xml" Type="http://schemas.openxmlformats.org/officeDocument/2006/relationships/drawing"/><Relationship Id="rId3" Target="../drawings/vmlDrawing25.vml" Type="http://schemas.openxmlformats.org/officeDocument/2006/relationships/vmlDrawing"/><Relationship Id="rId4" Target="../comments25.xml" Type="http://schemas.openxmlformats.org/officeDocument/2006/relationships/comments"/></Relationships>
</file>

<file path=xl/worksheets/_rels/sheet27.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vmlDrawing26.vml" Type="http://schemas.openxmlformats.org/officeDocument/2006/relationships/vmlDrawing"/><Relationship Id="rId3" Target="../comments26.xml" Type="http://schemas.openxmlformats.org/officeDocument/2006/relationships/comments"/></Relationships>
</file>

<file path=xl/worksheets/_rels/sheet28.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vmlDrawing27.vml" Type="http://schemas.openxmlformats.org/officeDocument/2006/relationships/vmlDrawing"/><Relationship Id="rId3" Target="../comments27.xml" Type="http://schemas.openxmlformats.org/officeDocument/2006/relationships/comments"/></Relationships>
</file>

<file path=xl/worksheets/_rels/sheet29.xml.rels><?xml version="1.0" encoding="UTF-8" standalone="yes"?><Relationships xmlns="http://schemas.openxmlformats.org/package/2006/relationships"><Relationship Id="rId1" Target="../printerSettings/printerSettings27.bin" Type="http://schemas.openxmlformats.org/officeDocument/2006/relationships/printerSettings"/><Relationship Id="rId2" Target="../drawings/drawing24.xml" Type="http://schemas.openxmlformats.org/officeDocument/2006/relationships/drawing"/><Relationship Id="rId3" Target="../drawings/vmlDrawing28.vml" Type="http://schemas.openxmlformats.org/officeDocument/2006/relationships/vmlDrawing"/><Relationship Id="rId4" Target="../comments28.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0.xml.rels><?xml version="1.0" encoding="UTF-8" standalone="yes"?><Relationships xmlns="http://schemas.openxmlformats.org/package/2006/relationships"><Relationship Id="rId1" Target="../printerSettings/printerSettings28.bin" Type="http://schemas.openxmlformats.org/officeDocument/2006/relationships/printerSettings"/><Relationship Id="rId2" Target="../drawings/drawing25.xml" Type="http://schemas.openxmlformats.org/officeDocument/2006/relationships/drawing"/><Relationship Id="rId3" Target="../drawings/vmlDrawing29.vml" Type="http://schemas.openxmlformats.org/officeDocument/2006/relationships/vmlDrawing"/><Relationship Id="rId4" Target="../comments29.xml" Type="http://schemas.openxmlformats.org/officeDocument/2006/relationships/comments"/></Relationships>
</file>

<file path=xl/worksheets/_rels/sheet31.xml.rels><?xml version="1.0" encoding="UTF-8" standalone="yes"?><Relationships xmlns="http://schemas.openxmlformats.org/package/2006/relationships"><Relationship Id="rId1" Target="http://www.imf.org/external/np/pp/eng/2014/121914.pdf" TargetMode="External" Type="http://schemas.openxmlformats.org/officeDocument/2006/relationships/hyperlink"/><Relationship Id="rId2" Target="../printerSettings/printerSettings29.bin" Type="http://schemas.openxmlformats.org/officeDocument/2006/relationships/printerSettings"/><Relationship Id="rId3" Target="../drawings/drawing26.xml" Type="http://schemas.openxmlformats.org/officeDocument/2006/relationships/drawing"/><Relationship Id="rId4" Target="../drawings/vmlDrawing30.vml" Type="http://schemas.openxmlformats.org/officeDocument/2006/relationships/vmlDrawing"/><Relationship Id="rId5" Target="../comments30.xml" Type="http://schemas.openxmlformats.org/officeDocument/2006/relationships/comments"/></Relationships>
</file>

<file path=xl/worksheets/_rels/sheet32.xml.rels><?xml version="1.0" encoding="UTF-8" standalone="yes"?><Relationships xmlns="http://schemas.openxmlformats.org/package/2006/relationships"><Relationship Id="rId1" Target="../printerSettings/printerSettings30.bin" Type="http://schemas.openxmlformats.org/officeDocument/2006/relationships/printerSettings"/><Relationship Id="rId2" Target="../drawings/drawing27.xml" Type="http://schemas.openxmlformats.org/officeDocument/2006/relationships/drawing"/><Relationship Id="rId3" Target="../drawings/vmlDrawing31.vml" Type="http://schemas.openxmlformats.org/officeDocument/2006/relationships/vmlDrawing"/><Relationship Id="rId4" Target="../comments31.xml" Type="http://schemas.openxmlformats.org/officeDocument/2006/relationships/comments"/></Relationships>
</file>

<file path=xl/worksheets/_rels/sheet33.xml.rels><?xml version="1.0" encoding="UTF-8" standalone="yes"?><Relationships xmlns="http://schemas.openxmlformats.org/package/2006/relationships"><Relationship Id="rId1" Target="../printerSettings/printerSettings31.bin" Type="http://schemas.openxmlformats.org/officeDocument/2006/relationships/printerSettings"/><Relationship Id="rId2" Target="../drawings/drawing28.xml" Type="http://schemas.openxmlformats.org/officeDocument/2006/relationships/drawing"/><Relationship Id="rId3" Target="../drawings/vmlDrawing32.vml" Type="http://schemas.openxmlformats.org/officeDocument/2006/relationships/vmlDrawing"/><Relationship Id="rId4" Target="../comments32.xml" Type="http://schemas.openxmlformats.org/officeDocument/2006/relationships/comments"/></Relationships>
</file>

<file path=xl/worksheets/_rels/sheet34.xml.rels><?xml version="1.0" encoding="UTF-8" standalone="yes"?><Relationships xmlns="http://schemas.openxmlformats.org/package/2006/relationships"><Relationship Id="rId1" Target="../printerSettings/printerSettings32.bin" Type="http://schemas.openxmlformats.org/officeDocument/2006/relationships/printerSettings"/><Relationship Id="rId2" Target="../drawings/drawing29.xml" Type="http://schemas.openxmlformats.org/officeDocument/2006/relationships/drawing"/><Relationship Id="rId3" Target="../drawings/vmlDrawing33.vml" Type="http://schemas.openxmlformats.org/officeDocument/2006/relationships/vmlDrawing"/><Relationship Id="rId4" Target="../comments33.xml" Type="http://schemas.openxmlformats.org/officeDocument/2006/relationships/comments"/></Relationships>
</file>

<file path=xl/worksheets/_rels/sheet35.xml.rels><?xml version="1.0" encoding="UTF-8" standalone="yes"?><Relationships xmlns="http://schemas.openxmlformats.org/package/2006/relationships"><Relationship Id="rId1" Target="../printerSettings/printerSettings33.bin" Type="http://schemas.openxmlformats.org/officeDocument/2006/relationships/printerSettings"/><Relationship Id="rId2" Target="../drawings/vmlDrawing34.vml" Type="http://schemas.openxmlformats.org/officeDocument/2006/relationships/vmlDrawing"/><Relationship Id="rId3" Target="../comments34.xml" Type="http://schemas.openxmlformats.org/officeDocument/2006/relationships/comments"/></Relationships>
</file>

<file path=xl/worksheets/_rels/sheet36.xml.rels><?xml version="1.0" encoding="UTF-8" standalone="yes"?><Relationships xmlns="http://schemas.openxmlformats.org/package/2006/relationships"><Relationship Id="rId1" Target="../printerSettings/printerSettings34.bin" Type="http://schemas.openxmlformats.org/officeDocument/2006/relationships/printerSettings"/><Relationship Id="rId2" Target="../drawings/vmlDrawing35.vml" Type="http://schemas.openxmlformats.org/officeDocument/2006/relationships/vmlDrawing"/><Relationship Id="rId3" Target="../comments35.xml" Type="http://schemas.openxmlformats.org/officeDocument/2006/relationships/comments"/></Relationships>
</file>

<file path=xl/worksheets/_rels/sheet37.xml.rels><?xml version="1.0" encoding="UTF-8" standalone="yes"?><Relationships xmlns="http://schemas.openxmlformats.org/package/2006/relationships"><Relationship Id="rId1" Target="../printerSettings/printerSettings35.bin" Type="http://schemas.openxmlformats.org/officeDocument/2006/relationships/printerSettings"/><Relationship Id="rId2" Target="../drawings/vmlDrawing36.vml" Type="http://schemas.openxmlformats.org/officeDocument/2006/relationships/vmlDrawing"/><Relationship Id="rId3" Target="../comments36.xml" Type="http://schemas.openxmlformats.org/officeDocument/2006/relationships/comments"/></Relationships>
</file>

<file path=xl/worksheets/_rels/sheet38.xml.rels><?xml version="1.0" encoding="UTF-8" standalone="yes"?><Relationships xmlns="http://schemas.openxmlformats.org/package/2006/relationships"><Relationship Id="rId1" Target="../printerSettings/printerSettings36.bin" Type="http://schemas.openxmlformats.org/officeDocument/2006/relationships/printerSettings"/><Relationship Id="rId2" Target="../drawings/drawing30.xml" Type="http://schemas.openxmlformats.org/officeDocument/2006/relationships/drawing"/><Relationship Id="rId3" Target="../drawings/vmlDrawing37.vml" Type="http://schemas.openxmlformats.org/officeDocument/2006/relationships/vmlDrawing"/><Relationship Id="rId4" Target="../comments37.xml" Type="http://schemas.openxmlformats.org/officeDocument/2006/relationships/comments"/></Relationships>
</file>

<file path=xl/worksheets/_rels/sheet39.xml.rels><?xml version="1.0" encoding="UTF-8" standalone="yes"?><Relationships xmlns="http://schemas.openxmlformats.org/package/2006/relationships"><Relationship Id="rId1" Target="../printerSettings/printerSettings37.bin" Type="http://schemas.openxmlformats.org/officeDocument/2006/relationships/printerSettings"/><Relationship Id="rId2" Target="../drawings/vmlDrawing38.vml" Type="http://schemas.openxmlformats.org/officeDocument/2006/relationships/vmlDrawing"/><Relationship Id="rId3" Target="../comments38.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0.xml.rels><?xml version="1.0" encoding="UTF-8" standalone="yes"?><Relationships xmlns="http://schemas.openxmlformats.org/package/2006/relationships"><Relationship Id="rId1" Target="../printerSettings/printerSettings38.bin" Type="http://schemas.openxmlformats.org/officeDocument/2006/relationships/printerSettings"/><Relationship Id="rId2" Target="../drawings/drawing31.xml" Type="http://schemas.openxmlformats.org/officeDocument/2006/relationships/drawing"/><Relationship Id="rId3" Target="../drawings/vmlDrawing39.vml" Type="http://schemas.openxmlformats.org/officeDocument/2006/relationships/vmlDrawing"/><Relationship Id="rId4" Target="../comments39.xml" Type="http://schemas.openxmlformats.org/officeDocument/2006/relationships/comments"/></Relationships>
</file>

<file path=xl/worksheets/_rels/sheet41.xml.rels><?xml version="1.0" encoding="UTF-8" standalone="yes"?><Relationships xmlns="http://schemas.openxmlformats.org/package/2006/relationships"><Relationship Id="rId1" Target="../printerSettings/printerSettings39.bin" Type="http://schemas.openxmlformats.org/officeDocument/2006/relationships/printerSettings"/><Relationship Id="rId2" Target="../drawings/vmlDrawing40.vml" Type="http://schemas.openxmlformats.org/officeDocument/2006/relationships/vmlDrawing"/><Relationship Id="rId3" Target="../comments40.xml" Type="http://schemas.openxmlformats.org/officeDocument/2006/relationships/comments"/></Relationships>
</file>

<file path=xl/worksheets/_rels/sheet42.xml.rels><?xml version="1.0" encoding="UTF-8" standalone="yes"?><Relationships xmlns="http://schemas.openxmlformats.org/package/2006/relationships"><Relationship Id="rId1" Target="../printerSettings/printerSettings40.bin" Type="http://schemas.openxmlformats.org/officeDocument/2006/relationships/printerSettings"/><Relationship Id="rId2" Target="../drawings/drawing32.xml" Type="http://schemas.openxmlformats.org/officeDocument/2006/relationships/drawing"/><Relationship Id="rId3" Target="../drawings/vmlDrawing41.vml" Type="http://schemas.openxmlformats.org/officeDocument/2006/relationships/vmlDrawing"/><Relationship Id="rId4" Target="../comments41.xml" Type="http://schemas.openxmlformats.org/officeDocument/2006/relationships/comments"/></Relationships>
</file>

<file path=xl/worksheets/_rels/sheet43.xml.rels><?xml version="1.0" encoding="UTF-8" standalone="yes"?><Relationships xmlns="http://schemas.openxmlformats.org/package/2006/relationships"><Relationship Id="rId1" Target="../printerSettings/printerSettings41.bin" Type="http://schemas.openxmlformats.org/officeDocument/2006/relationships/printerSettings"/><Relationship Id="rId2" Target="../drawings/drawing33.xml" Type="http://schemas.openxmlformats.org/officeDocument/2006/relationships/drawing"/><Relationship Id="rId3" Target="../drawings/vmlDrawing42.vml" Type="http://schemas.openxmlformats.org/officeDocument/2006/relationships/vmlDrawing"/><Relationship Id="rId4" Target="../comments42.xml" Type="http://schemas.openxmlformats.org/officeDocument/2006/relationships/comments"/></Relationships>
</file>

<file path=xl/worksheets/_rels/sheet44.xml.rels><?xml version="1.0" encoding="UTF-8" standalone="yes"?><Relationships xmlns="http://schemas.openxmlformats.org/package/2006/relationships"><Relationship Id="rId1" Target="../printerSettings/printerSettings42.bin" Type="http://schemas.openxmlformats.org/officeDocument/2006/relationships/printerSettings"/><Relationship Id="rId2" Target="../drawings/drawing34.xml" Type="http://schemas.openxmlformats.org/officeDocument/2006/relationships/drawing"/><Relationship Id="rId3" Target="../drawings/vmlDrawing43.vml" Type="http://schemas.openxmlformats.org/officeDocument/2006/relationships/vmlDrawing"/><Relationship Id="rId4" Target="../comments43.xml" Type="http://schemas.openxmlformats.org/officeDocument/2006/relationships/comments"/></Relationships>
</file>

<file path=xl/worksheets/_rels/sheet45.xml.rels><?xml version="1.0" encoding="UTF-8" standalone="yes"?><Relationships xmlns="http://schemas.openxmlformats.org/package/2006/relationships"><Relationship Id="rId1" Target="../printerSettings/printerSettings43.bin" Type="http://schemas.openxmlformats.org/officeDocument/2006/relationships/printerSettings"/><Relationship Id="rId2" Target="../drawings/vmlDrawing44.vml" Type="http://schemas.openxmlformats.org/officeDocument/2006/relationships/vmlDrawing"/><Relationship Id="rId3" Target="../comments4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54"/>
  <sheetViews>
    <sheetView showGridLines="0" showRowColHeaders="0" tabSelected="1" zoomScaleNormal="100" workbookViewId="0"/>
  </sheetViews>
  <sheetFormatPr defaultRowHeight="14.25" x14ac:dyDescent="0.2"/>
  <cols>
    <col min="1" max="1" customWidth="true" style="8" width="5.7109375" collapsed="false"/>
    <col min="2" max="2" customWidth="true" style="19" width="125.7109375" collapsed="false"/>
    <col min="3" max="3" bestFit="true" customWidth="true" style="130" width="4.7109375" collapsed="false"/>
    <col min="4" max="16384" style="8" width="9.140625" collapsed="false"/>
  </cols>
  <sheetData>
    <row r="1" spans="2:3" x14ac:dyDescent="0.2">
      <c r="C1" s="184"/>
    </row>
    <row r="2" spans="2:3" s="538" customFormat="1" ht="20.25" x14ac:dyDescent="0.3">
      <c r="B2" s="175" t="s">
        <v>136</v>
      </c>
      <c r="C2" s="537"/>
    </row>
    <row r="3" spans="2:3" ht="5.0999999999999996" customHeight="1" x14ac:dyDescent="0.2">
      <c r="C3" s="184"/>
    </row>
    <row r="4" spans="2:3" x14ac:dyDescent="0.2">
      <c r="B4" s="174" t="s">
        <v>137</v>
      </c>
      <c r="C4" s="184"/>
    </row>
    <row r="5" spans="2:3" x14ac:dyDescent="0.2">
      <c r="B5" s="130" t="str">
        <f>'D1'!B$5</f>
        <v>Chart 1. GDP, physical volume indices (% as against the same quarter of the previous year)</v>
      </c>
      <c r="C5" s="259" t="s">
        <v>9</v>
      </c>
    </row>
    <row r="6" spans="2:3" x14ac:dyDescent="0.2">
      <c r="B6" s="130" t="str">
        <f>'T1'!B3</f>
        <v>Table 1. Main macroeconomic indicators of the Republic of Moldova</v>
      </c>
      <c r="C6" s="259" t="s">
        <v>10</v>
      </c>
    </row>
    <row r="7" spans="2:3" x14ac:dyDescent="0.2">
      <c r="B7" s="130" t="str">
        <f>'D2'!B5</f>
        <v>Chart 2. Economic openness indicators, %</v>
      </c>
      <c r="C7" s="259" t="s">
        <v>11</v>
      </c>
    </row>
    <row r="8" spans="2:3" x14ac:dyDescent="0.2">
      <c r="B8" s="130" t="str">
        <f>'T2'!B3</f>
        <v>Table 2. Balance of payments of the Republic of Moldova, main aggregates (US$ million)</v>
      </c>
      <c r="C8" s="259" t="s">
        <v>12</v>
      </c>
    </row>
    <row r="9" spans="2:3" x14ac:dyDescent="0.2">
      <c r="B9" s="130" t="str">
        <f>'D3'!B5</f>
        <v>Chart 3. Current account – main components (US$ million)</v>
      </c>
      <c r="C9" s="344" t="s">
        <v>67</v>
      </c>
    </row>
    <row r="10" spans="2:3" x14ac:dyDescent="0.2">
      <c r="B10" s="130" t="str">
        <f>'T3'!B3</f>
        <v>Table 3. The main components of the BOP current account, % to GDP</v>
      </c>
      <c r="C10" s="259" t="s">
        <v>13</v>
      </c>
    </row>
    <row r="11" spans="2:3" x14ac:dyDescent="0.2">
      <c r="B11" s="130" t="str">
        <f>'D4'!B5</f>
        <v>Chart 4. Current account – main components (US$ million)</v>
      </c>
      <c r="C11" s="259" t="s">
        <v>14</v>
      </c>
    </row>
    <row r="12" spans="2:3" x14ac:dyDescent="0.2">
      <c r="B12" s="130" t="str">
        <f>'D5'!B5</f>
        <v>Chart 5. Trade in goods balance in the balance of payments, by region (FOB-FOB), (USD million)</v>
      </c>
      <c r="C12" s="259" t="s">
        <v>15</v>
      </c>
    </row>
    <row r="13" spans="2:3" x14ac:dyDescent="0.2">
      <c r="B13" s="130" t="str">
        <f>'D6'!B5</f>
        <v>Chart 6. Main trading partners (US$ million)</v>
      </c>
      <c r="C13" s="259" t="s">
        <v>16</v>
      </c>
    </row>
    <row r="14" spans="2:3" x14ac:dyDescent="0.2">
      <c r="B14" s="130" t="str">
        <f>'T4'!B3</f>
        <v>Table 4. Contribution of the main categories of goods to the total change (percentage points)</v>
      </c>
      <c r="C14" s="259" t="s">
        <v>63</v>
      </c>
    </row>
    <row r="15" spans="2:3" x14ac:dyDescent="0.2">
      <c r="B15" s="130" t="str">
        <f>'D7'!B5</f>
        <v>Chart 7. Export and import of goods by categories and geographical regions</v>
      </c>
      <c r="C15" s="259" t="s">
        <v>17</v>
      </c>
    </row>
    <row r="16" spans="2:3" x14ac:dyDescent="0.2">
      <c r="B16" s="130" t="str">
        <f>'D8'!B5</f>
        <v>Chart 8. Imports of energy products and electricity (FOB prices), (USD million)</v>
      </c>
      <c r="C16" s="259" t="s">
        <v>18</v>
      </c>
    </row>
    <row r="17" spans="2:3" x14ac:dyDescent="0.2">
      <c r="B17" s="130" t="str">
        <f>'T5'!B3</f>
        <v>Table 5. Contribution of the main categories of services to the total change (percentage points)</v>
      </c>
      <c r="C17" s="259" t="s">
        <v>20</v>
      </c>
    </row>
    <row r="18" spans="2:3" x14ac:dyDescent="0.2">
      <c r="B18" s="130" t="str">
        <f>'D9'!B5</f>
        <v>Chart 9. Balance of services</v>
      </c>
      <c r="C18" s="259" t="s">
        <v>19</v>
      </c>
    </row>
    <row r="19" spans="2:3" x14ac:dyDescent="0.2">
      <c r="B19" s="130" t="str">
        <f>'T6'!B3</f>
        <v xml:space="preserve">Table 6. Balance of computer services, by main types </v>
      </c>
      <c r="C19" s="259" t="s">
        <v>25</v>
      </c>
    </row>
    <row r="20" spans="2:3" x14ac:dyDescent="0.2">
      <c r="B20" s="130" t="str">
        <f>'D10'!B5</f>
        <v>Chart 10. Exports and imports of services, by main types, in Quarter II 2025</v>
      </c>
      <c r="C20" s="259" t="s">
        <v>21</v>
      </c>
    </row>
    <row r="21" spans="2:3" x14ac:dyDescent="0.2">
      <c r="B21" s="130" t="str">
        <f>'D11'!B5</f>
        <v>Chart 11. Primary income, in dynamics</v>
      </c>
      <c r="C21" s="259" t="s">
        <v>22</v>
      </c>
    </row>
    <row r="22" spans="2:3" x14ac:dyDescent="0.2">
      <c r="B22" s="130" t="str">
        <f>'D12'!B5</f>
        <v>Chart 12. Secondary income, in dynamics</v>
      </c>
      <c r="C22" s="259" t="s">
        <v>23</v>
      </c>
    </row>
    <row r="23" spans="2:3" x14ac:dyDescent="0.2">
      <c r="B23" s="130" t="str">
        <f>'D13'!B5</f>
        <v>Chart 13. Personal remittances by components</v>
      </c>
      <c r="C23" s="259" t="s">
        <v>24</v>
      </c>
    </row>
    <row r="24" spans="2:3" x14ac:dyDescent="0.2">
      <c r="B24" s="130" t="str">
        <f>'D14'!B5</f>
        <v>Chart 14. The evolution of the capital account</v>
      </c>
      <c r="C24" s="259" t="s">
        <v>28</v>
      </c>
    </row>
    <row r="25" spans="2:3" x14ac:dyDescent="0.2">
      <c r="B25" s="130" t="str">
        <f>'T7'!B3</f>
        <v>Table 7. Net financial flows</v>
      </c>
      <c r="C25" s="259" t="s">
        <v>26</v>
      </c>
    </row>
    <row r="26" spans="2:3" x14ac:dyDescent="0.2">
      <c r="B26" s="130" t="str">
        <f>'T8'!B3</f>
        <v>Table 8. Direct investment, inflow and outflow (US$ million)</v>
      </c>
      <c r="C26" s="259" t="s">
        <v>27</v>
      </c>
    </row>
    <row r="27" spans="2:3" x14ac:dyDescent="0.2">
      <c r="B27" s="130" t="str">
        <f>'D15'!B5</f>
        <v>Chart 15. Financial account, financial assets and liabilities by functional categories in Quarter II, 2025 (US$ million)</v>
      </c>
      <c r="C27" s="259" t="s">
        <v>29</v>
      </c>
    </row>
    <row r="28" spans="2:3" x14ac:dyDescent="0.2">
      <c r="B28" s="130" t="str">
        <f>'D16'!B5</f>
        <v>Chart 16. External loans (liabilities), drawings and repayments, in Quarter II, 2025 (US$ million)</v>
      </c>
      <c r="C28" s="259" t="s">
        <v>30</v>
      </c>
    </row>
    <row r="29" spans="2:3" ht="5.0999999999999996" customHeight="1" x14ac:dyDescent="0.2"/>
    <row r="30" spans="2:3" x14ac:dyDescent="0.2">
      <c r="B30" s="176" t="s">
        <v>138</v>
      </c>
      <c r="C30" s="260"/>
    </row>
    <row r="31" spans="2:3" x14ac:dyDescent="0.2">
      <c r="B31" s="130" t="str">
        <f>'T9'!B3</f>
        <v>Table 9. Main indicators of the international investment position, at the end of the period</v>
      </c>
      <c r="C31" s="259" t="s">
        <v>32</v>
      </c>
    </row>
    <row r="32" spans="2:3" x14ac:dyDescent="0.2">
      <c r="B32" s="130" t="str">
        <f>'T10'!B3</f>
        <v>Table 10. International Investment Position (US$ million)</v>
      </c>
      <c r="C32" s="259" t="s">
        <v>34</v>
      </c>
    </row>
    <row r="33" spans="2:3" x14ac:dyDescent="0.2">
      <c r="B33" s="130" t="str">
        <f>'D17'!B5</f>
        <v>Chart 17. The main creditors of general government in Quarter II, 2025</v>
      </c>
      <c r="C33" s="259" t="s">
        <v>31</v>
      </c>
    </row>
    <row r="34" spans="2:3" x14ac:dyDescent="0.2">
      <c r="B34" s="130" t="str">
        <f>'D18'!B5</f>
        <v>Chart 18. Net international investment position, by institutional sector, % to GDP</v>
      </c>
      <c r="C34" s="259" t="s">
        <v>33</v>
      </c>
    </row>
    <row r="35" spans="2:3" x14ac:dyDescent="0.2">
      <c r="B35" s="130" t="str">
        <f>'D19'!B5</f>
        <v>Chart 19. External financial assets and liabilities structure, by functional categories, at period-end (%)</v>
      </c>
      <c r="C35" s="259" t="s">
        <v>37</v>
      </c>
    </row>
    <row r="36" spans="2:3" x14ac:dyDescent="0.2">
      <c r="B36" s="130" t="str">
        <f>'D20'!B5</f>
        <v>Chart 20. Indices of official reserve assets sufficiency</v>
      </c>
      <c r="C36" s="259" t="s">
        <v>38</v>
      </c>
    </row>
    <row r="37" spans="2:3" x14ac:dyDescent="0.2">
      <c r="B37" s="130" t="str">
        <f>'D21'!B5</f>
        <v>Chart 21. Position of direct investment** – equity, by geographic region, at the end of period (US$ million)</v>
      </c>
      <c r="C37" s="259" t="s">
        <v>39</v>
      </c>
    </row>
    <row r="38" spans="2:3" x14ac:dyDescent="0.2">
      <c r="B38" s="130" t="str">
        <f>'D22'!B5</f>
        <v>Chart 22. Direct investment in domestic economy, equity as of 06/30/2025, by industry (according to NACE-2)</v>
      </c>
      <c r="C38" s="259" t="s">
        <v>40</v>
      </c>
    </row>
    <row r="39" spans="2:3" ht="5.0999999999999996" customHeight="1" x14ac:dyDescent="0.2"/>
    <row r="40" spans="2:3" x14ac:dyDescent="0.2">
      <c r="B40" s="176" t="s">
        <v>139</v>
      </c>
      <c r="C40" s="260"/>
    </row>
    <row r="41" spans="2:3" x14ac:dyDescent="0.2">
      <c r="B41" s="130" t="str">
        <f>'T11'!B3</f>
        <v xml:space="preserve">Table 11. Gross external debt, at the end of the period </v>
      </c>
      <c r="C41" s="259" t="s">
        <v>35</v>
      </c>
    </row>
    <row r="42" spans="2:3" x14ac:dyDescent="0.2">
      <c r="B42" s="130" t="str">
        <f>'T12'!B3</f>
        <v>Table 12. Main indicators of the external debt, at the end of period</v>
      </c>
      <c r="C42" s="259" t="s">
        <v>36</v>
      </c>
    </row>
    <row r="43" spans="2:3" x14ac:dyDescent="0.2">
      <c r="B43" s="130" t="str">
        <f>'T13'!B3</f>
        <v>Table 13. External debt service, actual payments</v>
      </c>
      <c r="C43" s="259" t="s">
        <v>43</v>
      </c>
    </row>
    <row r="44" spans="2:3" x14ac:dyDescent="0.2">
      <c r="B44" s="130" t="str">
        <f>'D23'!B5</f>
        <v>Chart 23. Structure of external financial assets and liabilities by maturity, at period-end (%)</v>
      </c>
      <c r="C44" s="259" t="s">
        <v>41</v>
      </c>
    </row>
    <row r="45" spans="2:3" x14ac:dyDescent="0.2">
      <c r="B45" s="130" t="str">
        <f>'T14'!B3</f>
        <v>Table 14. Short-term external public debt (by remaining maturity) - by sectors, at the and of period (US$ million)</v>
      </c>
      <c r="C45" s="259" t="s">
        <v>46</v>
      </c>
    </row>
    <row r="46" spans="2:3" x14ac:dyDescent="0.2">
      <c r="B46" s="130" t="str">
        <f>'D24'!B5</f>
        <v>Chart 24. Public external debt at period-end, by maturities (according to the original maturity) and by instruments (US$ million)</v>
      </c>
      <c r="C46" s="259" t="s">
        <v>42</v>
      </c>
    </row>
    <row r="47" spans="2:3" s="19" customFormat="1" x14ac:dyDescent="0.2">
      <c r="B47" s="130" t="str">
        <f>'T15'!B3</f>
        <v>Table 15. External loans, SDR allocations and debt securities, by creditors, at the end of the period (US$ million)</v>
      </c>
      <c r="C47" s="281" t="s">
        <v>65</v>
      </c>
    </row>
    <row r="48" spans="2:3" s="19" customFormat="1" x14ac:dyDescent="0.2">
      <c r="B48" s="130" t="str">
        <f>'D25'!B5</f>
        <v>Chart 25. Structure of external public debt by creditors at period-end (%)</v>
      </c>
      <c r="C48" s="259" t="s">
        <v>44</v>
      </c>
    </row>
    <row r="49" spans="2:3" s="19" customFormat="1" x14ac:dyDescent="0.2">
      <c r="B49" s="130" t="str">
        <f>'D26'!B5</f>
        <v>Chart 26. Private external debt at period-end (according to the original maturity), (US$ million)</v>
      </c>
      <c r="C49" s="259" t="s">
        <v>45</v>
      </c>
    </row>
    <row r="50" spans="2:3" s="19" customFormat="1" x14ac:dyDescent="0.2">
      <c r="B50" s="130" t="str">
        <f>'D27'!B5</f>
        <v>Chart 27. Structure of external private debt by institutional sectors, at period-end (%)</v>
      </c>
      <c r="C50" s="259" t="s">
        <v>47</v>
      </c>
    </row>
    <row r="51" spans="2:3" s="19" customFormat="1" x14ac:dyDescent="0.2">
      <c r="B51" s="130" t="str">
        <f>'D28'!B5</f>
        <v xml:space="preserve">Chart 28. Creditor structure of private debt (loans), as of 06/30/2025 </v>
      </c>
      <c r="C51" s="259" t="s">
        <v>105</v>
      </c>
    </row>
    <row r="52" spans="2:3" s="19" customFormat="1" x14ac:dyDescent="0.2">
      <c r="B52" s="130" t="str">
        <f>'T16'!B3</f>
        <v>Table 16. Short-term external private debt (by remaining maturity) - by sectors, at the end of period (US$ million)</v>
      </c>
      <c r="C52" s="281" t="s">
        <v>66</v>
      </c>
    </row>
    <row r="53" spans="2:3" ht="5.0999999999999996" customHeight="1" x14ac:dyDescent="0.2">
      <c r="C53" s="260"/>
    </row>
    <row r="54" spans="2:3" s="541" customFormat="1" ht="12.75" x14ac:dyDescent="0.2">
      <c r="B54" s="539" t="s">
        <v>51</v>
      </c>
      <c r="C54" s="540"/>
    </row>
  </sheetData>
  <phoneticPr fontId="18" type="noConversion"/>
  <hyperlinks>
    <hyperlink ref="C5" location="'D1'!A1" display="D1" xr:uid="{B254651B-7AC4-43F5-86F5-044D9A0CE342}"/>
    <hyperlink ref="C6" location="'T1'!A1" display="T1" xr:uid="{71AD784C-6266-4D67-A2AF-B9CDA3BBA910}"/>
    <hyperlink ref="C7" location="'D2'!A1" display="D2" xr:uid="{BBF02742-DA6A-4DAF-8C84-1A997F1DD77D}"/>
    <hyperlink ref="C8" location="'T2'!A1" display="T2" xr:uid="{BC0CC540-EFC2-4A60-B404-B4121BCC2254}"/>
    <hyperlink ref="C10" location="'T3'!A1" display="T3" xr:uid="{5DED926B-6BD9-4004-9841-3FB9A7929EB2}"/>
    <hyperlink ref="C17" location="'T5'!A1" display="T5" xr:uid="{C95A8DC0-3E2E-4E8B-BD2F-0FAA1D9BE6AC}"/>
    <hyperlink ref="C19" location="'T6'!A1" display="T6" xr:uid="{D1304329-F382-4FDD-A5C7-2EBC2E78491D}"/>
    <hyperlink ref="C25" location="'T7'!A1" display="T7" xr:uid="{1EC0E056-EBAB-4ADB-936C-B365AC78FDA8}"/>
    <hyperlink ref="C26" location="'T8'!A1" display="T8" xr:uid="{EDC9C420-1B88-423C-99EF-EA9182B4DDAC}"/>
    <hyperlink ref="C31" location="'T9'!A1" display="T9" xr:uid="{704BC642-FC5A-4CD3-84EE-E74847434AC5}"/>
    <hyperlink ref="C32" location="'T10'!A1" display="T10" xr:uid="{335C52A6-957C-4F32-A4FE-A57C57A08932}"/>
    <hyperlink ref="C41" location="'T11'!A1" display="T11" xr:uid="{CFA1DAFC-3156-4092-A14D-9B40A14BAB94}"/>
    <hyperlink ref="C42" location="'T12'!A1" display="T12" xr:uid="{60F29B8C-AB08-40C3-9BDB-39C4E6EED257}"/>
    <hyperlink ref="C43" location="'T13'!A1" display="T13" xr:uid="{821E952C-BD93-4792-8BF3-E1DECB707323}"/>
    <hyperlink ref="C45" location="'T14'!A1" display="T14" xr:uid="{C0BDD717-7404-4096-8152-1D6D44DDFCEF}"/>
    <hyperlink ref="C14" location="'T4'!A1" display="T4" xr:uid="{7444A579-9F6D-4E09-BE20-CDF194E2ABB3}"/>
    <hyperlink ref="C47" location="'T15'!A1" display="T15" xr:uid="{FF9477AF-E2C1-406B-891C-3BF6C6DDCB97}"/>
    <hyperlink ref="C52" location="'T16'!A1" display="T16" xr:uid="{F343D471-12A9-42AA-B860-A89A15587333}"/>
    <hyperlink ref="C9" location="'D3'!A1" display="D3" xr:uid="{90B7E6DC-B787-41FE-823E-E8BFBFE2DDC0}"/>
    <hyperlink ref="C11" location="'D4'!A1" display="D4" xr:uid="{71E800AD-E443-4FC6-8BAB-1FD9FF30C1AF}"/>
    <hyperlink ref="C12" location="'D5'!A1" display="D5" xr:uid="{D4721EE3-2BDB-4FDD-ABAC-F8F7D563457E}"/>
    <hyperlink ref="C13" location="'D6'!A1" display="D6" xr:uid="{DB1F1605-F4A5-41F9-857E-37DE8E2C5A41}"/>
    <hyperlink ref="C15" location="'D7'!A1" display="D7" xr:uid="{D972B391-78DE-4C82-B5AF-A4033FB9AA40}"/>
    <hyperlink ref="C16" location="'D8'!A1" display="D8" xr:uid="{3154690F-6677-470D-B98D-EF478FEBFB10}"/>
    <hyperlink ref="C18" location="'D9'!A1" display="D9" xr:uid="{23D49583-7430-4058-826C-E4D17079906C}"/>
    <hyperlink ref="C20" location="'D10'!A1" display="D10" xr:uid="{4921FB31-0CEF-4F30-8DBA-FD9BF44436FF}"/>
    <hyperlink ref="C21" location="'D11'!A1" display="D11" xr:uid="{F006170F-5920-4FF5-BA0D-3C126C34286A}"/>
    <hyperlink ref="C22" location="'D12'!A1" display="D12" xr:uid="{514783C7-10DC-43C3-B1F0-7D8A5B65625C}"/>
    <hyperlink ref="C23" location="'D13'!A1" display="D13" xr:uid="{66D9E8D9-F58B-4EBE-B4EE-1764B73E838C}"/>
    <hyperlink ref="C24" location="'D14'!A1" display="D14" xr:uid="{47F30054-045A-45E4-8505-D76207F1CF67}"/>
    <hyperlink ref="C27" location="'D15'!A1" display="D15" xr:uid="{463E6AE5-7D1C-4194-99DF-4584ACA38B2E}"/>
    <hyperlink ref="C28" location="'D16'!A1" display="D16" xr:uid="{1A9ADBB2-189C-4ADB-8589-11562C4A21DA}"/>
    <hyperlink ref="C33" location="'D17'!A1" display="D17" xr:uid="{27ADC305-3CAE-4F7E-80F2-1435BB9CC16E}"/>
    <hyperlink ref="C34" location="'D18'!A1" display="D18" xr:uid="{3379207A-FE91-462A-8299-6ECE544DB63D}"/>
    <hyperlink ref="C35" location="'D19'!A1" display="D19" xr:uid="{9017B038-81B2-4070-93F9-E352C83DA21B}"/>
    <hyperlink ref="C36" location="'D20'!A1" display="D20" xr:uid="{0AC8E60E-D62E-46EE-8D2E-94B647F1C0C0}"/>
    <hyperlink ref="C37" location="'D21'!A1" display="D21" xr:uid="{197B12B6-D417-434C-9541-2E16D11C9FEB}"/>
    <hyperlink ref="C38" location="'D22'!A1" display="D22" xr:uid="{54951E80-48D6-49D6-BD80-EDE2C1E928DF}"/>
    <hyperlink ref="C44" location="'D23'!A1" display="D23" xr:uid="{F6F72006-6112-4888-93DF-E79C5E96D1F6}"/>
    <hyperlink ref="C46" location="'D24'!A1" display="D24" xr:uid="{A3536A39-DD5F-4E16-B7E4-C2D4FB16873B}"/>
    <hyperlink ref="C48" location="'D25'!A1" display="D25" xr:uid="{C6A6F843-A2F8-4320-A8F7-62089DCA89ED}"/>
    <hyperlink ref="C49" location="'D26'!A1" display="D26" xr:uid="{5FA40FA1-F933-4D5C-BDF4-F7006F11254D}"/>
    <hyperlink ref="C50" location="'D27'!A1" display="D27" xr:uid="{965CC05F-7B04-496D-8BE4-C4D301D52E2E}"/>
    <hyperlink ref="C51" location="'D28'!A1" display="D28" xr:uid="{45E0B922-B4DA-46C2-AAED-8485DE0EBEB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B1:L35"/>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35.85546875" collapsed="false"/>
    <col min="3" max="4" customWidth="true" style="8" width="12.28515625" collapsed="false"/>
    <col min="5" max="5" customWidth="true" style="8" width="8.85546875" collapsed="false"/>
    <col min="6" max="10" customWidth="true" style="8" width="12.28515625" collapsed="false"/>
    <col min="11" max="16384" style="8" width="9.140625" collapsed="false"/>
  </cols>
  <sheetData>
    <row r="1" spans="2:12" x14ac:dyDescent="0.2">
      <c r="B1" s="710" t="s">
        <v>127</v>
      </c>
      <c r="C1" s="711"/>
      <c r="D1" s="711"/>
      <c r="E1" s="711"/>
      <c r="F1" s="711"/>
      <c r="G1" s="711"/>
      <c r="H1" s="711"/>
      <c r="I1" s="173"/>
      <c r="J1" s="173"/>
      <c r="K1" s="173"/>
      <c r="L1" s="173"/>
    </row>
    <row r="2" spans="2:12" ht="11.25" customHeight="1" x14ac:dyDescent="0.2">
      <c r="B2" s="226"/>
      <c r="C2" s="227"/>
      <c r="D2" s="227"/>
    </row>
    <row r="3" spans="2:12" s="97" customFormat="1" ht="30" customHeight="1" x14ac:dyDescent="0.25">
      <c r="B3" s="713" t="s">
        <v>83</v>
      </c>
      <c r="C3" s="713"/>
      <c r="D3" s="713"/>
      <c r="E3" s="713"/>
      <c r="F3" s="713"/>
      <c r="G3" s="713"/>
      <c r="H3" s="713"/>
    </row>
    <row r="4" spans="2:12" ht="5.0999999999999996" customHeight="1" x14ac:dyDescent="0.2">
      <c r="B4" s="226"/>
      <c r="C4" s="227"/>
      <c r="D4" s="227"/>
    </row>
    <row r="5" spans="2:12" s="189" customFormat="1" x14ac:dyDescent="0.2">
      <c r="B5" s="338" t="s">
        <v>82</v>
      </c>
      <c r="C5" s="339"/>
      <c r="D5" s="339"/>
      <c r="E5" s="338"/>
      <c r="F5" s="340"/>
      <c r="G5" s="340"/>
      <c r="H5" s="340"/>
      <c r="I5" s="140"/>
      <c r="J5" s="140"/>
      <c r="K5" s="140"/>
    </row>
    <row r="6" spans="2:12" s="127" customFormat="1" ht="12.75" x14ac:dyDescent="0.2">
      <c r="C6" s="565"/>
      <c r="E6" s="124" t="s">
        <v>73</v>
      </c>
      <c r="F6" s="125" t="s">
        <v>392</v>
      </c>
      <c r="G6" s="126" t="s">
        <v>58</v>
      </c>
      <c r="H6" s="126" t="s">
        <v>59</v>
      </c>
      <c r="I6" s="304"/>
      <c r="J6" s="304"/>
      <c r="K6" s="304"/>
      <c r="L6" s="118"/>
    </row>
    <row r="7" spans="2:12" s="127" customFormat="1" ht="12.75" x14ac:dyDescent="0.2">
      <c r="B7" s="226"/>
      <c r="C7" s="565"/>
      <c r="E7" s="685">
        <v>1</v>
      </c>
      <c r="F7" s="7" t="s">
        <v>60</v>
      </c>
      <c r="G7" s="686">
        <v>152.91999999999999</v>
      </c>
      <c r="H7" s="686">
        <v>609.97</v>
      </c>
      <c r="I7" s="304"/>
      <c r="K7" s="200"/>
    </row>
    <row r="8" spans="2:12" s="127" customFormat="1" ht="12.75" x14ac:dyDescent="0.2">
      <c r="B8" s="226"/>
      <c r="C8" s="565"/>
      <c r="E8" s="685">
        <v>2</v>
      </c>
      <c r="F8" s="7" t="s">
        <v>393</v>
      </c>
      <c r="G8" s="686">
        <v>68.37</v>
      </c>
      <c r="H8" s="686">
        <v>291.10000000000002</v>
      </c>
      <c r="I8" s="566"/>
    </row>
    <row r="9" spans="2:12" s="127" customFormat="1" ht="12.75" x14ac:dyDescent="0.2">
      <c r="B9" s="226"/>
      <c r="C9" s="565"/>
      <c r="E9" s="685">
        <v>3</v>
      </c>
      <c r="F9" s="7" t="s">
        <v>394</v>
      </c>
      <c r="G9" s="686">
        <v>70.36</v>
      </c>
      <c r="H9" s="686">
        <v>175.62</v>
      </c>
    </row>
    <row r="10" spans="2:12" s="127" customFormat="1" ht="12.75" x14ac:dyDescent="0.2">
      <c r="B10" s="226"/>
      <c r="C10" s="565"/>
      <c r="E10" s="685">
        <v>4</v>
      </c>
      <c r="F10" s="7" t="s">
        <v>84</v>
      </c>
      <c r="G10" s="686">
        <v>2.2999999999999998</v>
      </c>
      <c r="H10" s="686">
        <v>197.78</v>
      </c>
    </row>
    <row r="11" spans="2:12" s="127" customFormat="1" ht="12.75" x14ac:dyDescent="0.2">
      <c r="B11" s="226"/>
      <c r="C11" s="565"/>
      <c r="E11" s="685">
        <v>5</v>
      </c>
      <c r="F11" s="7" t="s">
        <v>377</v>
      </c>
      <c r="G11" s="686">
        <v>25.29</v>
      </c>
      <c r="H11" s="686">
        <v>147.26</v>
      </c>
    </row>
    <row r="12" spans="2:12" s="127" customFormat="1" ht="12.75" x14ac:dyDescent="0.2">
      <c r="B12" s="226"/>
      <c r="E12" s="685">
        <v>6</v>
      </c>
      <c r="F12" s="7" t="s">
        <v>373</v>
      </c>
      <c r="G12" s="686">
        <v>19.82</v>
      </c>
      <c r="H12" s="686">
        <v>129.97</v>
      </c>
    </row>
    <row r="13" spans="2:12" s="127" customFormat="1" ht="12.75" x14ac:dyDescent="0.2">
      <c r="E13" s="685">
        <v>7</v>
      </c>
      <c r="F13" s="7" t="s">
        <v>395</v>
      </c>
      <c r="G13" s="686">
        <v>81.010000000000005</v>
      </c>
      <c r="H13" s="686">
        <v>64.62</v>
      </c>
    </row>
    <row r="14" spans="2:12" s="127" customFormat="1" ht="12.75" x14ac:dyDescent="0.2">
      <c r="E14" s="685">
        <v>8</v>
      </c>
      <c r="F14" s="7" t="s">
        <v>396</v>
      </c>
      <c r="G14" s="686">
        <v>21.63</v>
      </c>
      <c r="H14" s="686">
        <v>99.47</v>
      </c>
    </row>
    <row r="15" spans="2:12" s="127" customFormat="1" ht="12.75" x14ac:dyDescent="0.2">
      <c r="E15" s="685">
        <v>9</v>
      </c>
      <c r="F15" s="7" t="s">
        <v>397</v>
      </c>
      <c r="G15" s="686">
        <v>11.05</v>
      </c>
      <c r="H15" s="686">
        <v>61.08</v>
      </c>
    </row>
    <row r="16" spans="2:12" s="127" customFormat="1" ht="12.75" x14ac:dyDescent="0.2">
      <c r="E16" s="685">
        <v>10</v>
      </c>
      <c r="F16" s="7" t="s">
        <v>398</v>
      </c>
      <c r="G16" s="686">
        <v>5.51</v>
      </c>
      <c r="H16" s="686">
        <v>63.25</v>
      </c>
    </row>
    <row r="17" spans="3:10" x14ac:dyDescent="0.2">
      <c r="E17" s="284"/>
      <c r="F17" s="284"/>
      <c r="G17" s="284"/>
      <c r="H17" s="284"/>
    </row>
    <row r="18" spans="3:10" x14ac:dyDescent="0.2">
      <c r="E18" s="284"/>
      <c r="F18" s="284"/>
      <c r="G18" s="284"/>
      <c r="H18" s="284"/>
    </row>
    <row r="19" spans="3:10" x14ac:dyDescent="0.2">
      <c r="C19" s="228"/>
      <c r="D19" s="228"/>
    </row>
    <row r="30" spans="3:10" x14ac:dyDescent="0.2">
      <c r="C30" s="137"/>
      <c r="D30" s="137"/>
      <c r="E30" s="137"/>
      <c r="F30" s="137"/>
      <c r="G30" s="137"/>
      <c r="H30" s="137"/>
      <c r="I30" s="137"/>
      <c r="J30" s="137"/>
    </row>
    <row r="31" spans="3:10" x14ac:dyDescent="0.2">
      <c r="C31" s="137"/>
      <c r="D31" s="137"/>
      <c r="E31" s="137"/>
      <c r="F31" s="137"/>
      <c r="G31" s="137"/>
      <c r="H31" s="137"/>
      <c r="I31" s="137"/>
      <c r="J31" s="137"/>
    </row>
    <row r="32" spans="3:10" x14ac:dyDescent="0.2">
      <c r="C32" s="137"/>
      <c r="D32" s="137"/>
      <c r="E32" s="137"/>
      <c r="F32" s="137"/>
      <c r="G32" s="137"/>
      <c r="H32" s="137"/>
      <c r="I32" s="137"/>
      <c r="J32" s="137"/>
    </row>
    <row r="33" spans="3:10" x14ac:dyDescent="0.2">
      <c r="C33" s="137"/>
      <c r="D33" s="137"/>
      <c r="E33" s="137"/>
      <c r="F33" s="137"/>
      <c r="G33" s="137"/>
      <c r="H33" s="137"/>
      <c r="I33" s="137"/>
      <c r="J33" s="137"/>
    </row>
    <row r="34" spans="3:10" x14ac:dyDescent="0.2">
      <c r="C34" s="137"/>
      <c r="D34" s="137"/>
      <c r="E34" s="137"/>
      <c r="F34" s="137"/>
      <c r="G34" s="137"/>
      <c r="H34" s="137"/>
      <c r="I34" s="137"/>
      <c r="J34" s="137"/>
    </row>
    <row r="35" spans="3:10" x14ac:dyDescent="0.2">
      <c r="C35" s="137"/>
      <c r="D35" s="137"/>
      <c r="E35" s="137"/>
      <c r="F35" s="137"/>
      <c r="G35" s="137"/>
      <c r="H35" s="137"/>
      <c r="I35" s="137"/>
      <c r="J35" s="137"/>
    </row>
  </sheetData>
  <mergeCells count="2">
    <mergeCell ref="B3:H3"/>
    <mergeCell ref="B1:H1"/>
  </mergeCells>
  <hyperlinks>
    <hyperlink ref="B1:C1" location="Contents_en!B4" display="I. Balance of payments of the Republic of Moldova in Quarter I, 2023 (preliminary data)" xr:uid="{24BFA8B5-B564-4A41-98CF-D7DAE7714335}"/>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X121"/>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49.140625" collapsed="false"/>
    <col min="3" max="3" customWidth="true" style="127" width="7.28515625" collapsed="false"/>
    <col min="4" max="4" customWidth="true" style="127" width="9.28515625" collapsed="false"/>
    <col min="5" max="5" customWidth="true" style="127" width="7.28515625" collapsed="false"/>
    <col min="6" max="7" customWidth="true" style="127" width="8.28515625" collapsed="false"/>
    <col min="8" max="8" customWidth="true" style="127" width="8.85546875" collapsed="false"/>
    <col min="9" max="9" customWidth="true" style="127" width="15.7109375" collapsed="false"/>
    <col min="10" max="13" customWidth="true" style="127" width="7.28515625" collapsed="false"/>
    <col min="14" max="15" customWidth="true" style="8" width="7.0" collapsed="false"/>
    <col min="16" max="16" customWidth="true" style="128" width="4.7109375" collapsed="false"/>
    <col min="17" max="17" style="8" width="9.140625" collapsed="false"/>
    <col min="18" max="18" customWidth="true" style="8" width="9.140625" collapsed="false"/>
    <col min="19" max="16384" style="8" width="9.140625" collapsed="false"/>
  </cols>
  <sheetData>
    <row r="1" spans="2:24" x14ac:dyDescent="0.2">
      <c r="B1" s="710" t="s">
        <v>127</v>
      </c>
      <c r="C1" s="710"/>
      <c r="D1" s="710"/>
      <c r="E1" s="710"/>
      <c r="F1" s="710"/>
      <c r="G1" s="710"/>
      <c r="H1" s="710"/>
      <c r="I1" s="710"/>
      <c r="J1" s="710"/>
      <c r="K1" s="8"/>
      <c r="L1" s="8"/>
      <c r="M1" s="8"/>
      <c r="P1" s="8"/>
    </row>
    <row r="2" spans="2:24" ht="11.25" customHeight="1" x14ac:dyDescent="0.2">
      <c r="B2" s="10"/>
      <c r="C2" s="10"/>
      <c r="D2" s="10"/>
      <c r="E2" s="10"/>
      <c r="F2" s="10"/>
      <c r="G2" s="10"/>
      <c r="H2" s="10"/>
      <c r="I2" s="10"/>
      <c r="J2" s="10"/>
      <c r="K2" s="8"/>
      <c r="L2" s="8"/>
      <c r="M2" s="8"/>
      <c r="P2" s="8"/>
    </row>
    <row r="3" spans="2:24" s="567" customFormat="1" ht="45" customHeight="1" x14ac:dyDescent="0.25">
      <c r="B3" s="760" t="s">
        <v>462</v>
      </c>
      <c r="C3" s="760"/>
      <c r="D3" s="760"/>
      <c r="E3" s="760"/>
      <c r="F3" s="760"/>
      <c r="G3" s="760"/>
      <c r="H3" s="760"/>
      <c r="I3" s="760"/>
      <c r="J3" s="760"/>
      <c r="K3" s="298"/>
      <c r="L3" s="298"/>
      <c r="M3" s="761"/>
      <c r="N3" s="761"/>
      <c r="O3" s="761"/>
      <c r="P3" s="761"/>
      <c r="Q3" s="761"/>
      <c r="R3" s="761"/>
      <c r="S3" s="761"/>
      <c r="T3" s="761"/>
      <c r="U3" s="761"/>
      <c r="V3" s="761"/>
      <c r="W3" s="761"/>
      <c r="X3" s="761"/>
    </row>
    <row r="4" spans="2:24" s="299" customFormat="1" ht="5.0999999999999996" customHeight="1" x14ac:dyDescent="0.25">
      <c r="B4" s="379"/>
      <c r="C4" s="379"/>
      <c r="D4" s="379"/>
      <c r="E4" s="379"/>
      <c r="F4" s="379"/>
      <c r="G4" s="379"/>
      <c r="H4" s="379"/>
      <c r="I4" s="379"/>
      <c r="J4" s="379"/>
      <c r="K4" s="298"/>
      <c r="L4" s="298"/>
      <c r="M4" s="380"/>
      <c r="N4" s="380"/>
      <c r="O4" s="380"/>
      <c r="P4" s="380"/>
      <c r="Q4" s="380"/>
      <c r="R4" s="380"/>
      <c r="S4" s="380"/>
      <c r="T4" s="380"/>
      <c r="U4" s="380"/>
      <c r="V4" s="380"/>
      <c r="W4" s="380"/>
      <c r="X4" s="380"/>
    </row>
    <row r="5" spans="2:24" s="569" customFormat="1" x14ac:dyDescent="0.2">
      <c r="B5" s="764" t="s">
        <v>461</v>
      </c>
      <c r="C5" s="764"/>
      <c r="D5" s="764"/>
      <c r="E5" s="764"/>
      <c r="F5" s="764"/>
      <c r="G5" s="764"/>
      <c r="H5" s="764"/>
      <c r="I5" s="764"/>
      <c r="J5" s="764"/>
      <c r="K5" s="568"/>
      <c r="L5" s="568"/>
      <c r="M5" s="190"/>
      <c r="N5" s="8"/>
      <c r="O5" s="8"/>
      <c r="P5" s="8"/>
      <c r="Q5" s="8"/>
      <c r="R5" s="8"/>
      <c r="S5" s="8"/>
      <c r="T5" s="8"/>
      <c r="U5" s="8"/>
      <c r="V5" s="190"/>
      <c r="W5" s="190"/>
      <c r="X5" s="190"/>
    </row>
    <row r="6" spans="2:24" ht="12" customHeight="1" x14ac:dyDescent="0.2">
      <c r="B6" s="10"/>
      <c r="C6" s="10"/>
      <c r="D6" s="10"/>
      <c r="E6" s="10"/>
      <c r="F6" s="10"/>
      <c r="G6" s="10"/>
      <c r="H6" s="10"/>
      <c r="I6" s="10"/>
      <c r="J6" s="10"/>
      <c r="K6" s="8"/>
      <c r="L6" s="8"/>
      <c r="M6" s="8"/>
      <c r="P6" s="8"/>
    </row>
    <row r="7" spans="2:24" ht="12" customHeight="1" x14ac:dyDescent="0.2">
      <c r="B7" s="10"/>
      <c r="C7" s="10"/>
      <c r="D7" s="10"/>
      <c r="E7" s="10"/>
      <c r="F7" s="10"/>
      <c r="G7" s="10"/>
      <c r="H7" s="10"/>
      <c r="I7" s="10"/>
      <c r="J7" s="10"/>
      <c r="K7" s="8"/>
      <c r="L7" s="8"/>
      <c r="M7" s="8"/>
      <c r="P7" s="8"/>
    </row>
    <row r="8" spans="2:24" ht="12" customHeight="1" x14ac:dyDescent="0.2">
      <c r="B8" s="10"/>
      <c r="C8" s="10"/>
      <c r="D8" s="10"/>
      <c r="E8" s="10"/>
      <c r="F8" s="10"/>
      <c r="G8" s="10"/>
      <c r="H8" s="10"/>
      <c r="I8" s="10"/>
      <c r="J8" s="10"/>
      <c r="K8" s="8"/>
      <c r="L8" s="8"/>
      <c r="M8" s="8"/>
      <c r="P8" s="8"/>
    </row>
    <row r="9" spans="2:24" ht="12" customHeight="1" x14ac:dyDescent="0.2">
      <c r="B9" s="10"/>
      <c r="C9" s="10"/>
      <c r="D9" s="10"/>
      <c r="E9" s="10"/>
      <c r="F9" s="10"/>
      <c r="G9" s="10"/>
      <c r="H9" s="10"/>
      <c r="I9" s="10"/>
      <c r="J9" s="10"/>
      <c r="K9" s="8"/>
      <c r="L9" s="8"/>
      <c r="M9" s="8"/>
      <c r="P9" s="8"/>
    </row>
    <row r="10" spans="2:24" ht="12" customHeight="1" x14ac:dyDescent="0.2">
      <c r="B10" s="10"/>
      <c r="C10" s="10"/>
      <c r="D10" s="10"/>
      <c r="E10" s="10"/>
      <c r="F10" s="10"/>
      <c r="G10" s="10"/>
      <c r="H10" s="10"/>
      <c r="I10" s="10"/>
      <c r="J10" s="10"/>
      <c r="K10" s="8"/>
      <c r="L10" s="8"/>
      <c r="M10" s="8"/>
      <c r="P10" s="8"/>
    </row>
    <row r="11" spans="2:24" ht="12" customHeight="1" x14ac:dyDescent="0.2">
      <c r="B11" s="10"/>
      <c r="C11" s="10"/>
      <c r="D11" s="10"/>
      <c r="E11" s="10"/>
      <c r="F11" s="10"/>
      <c r="G11" s="10"/>
      <c r="H11" s="10"/>
      <c r="I11" s="10"/>
      <c r="J11" s="10"/>
      <c r="K11" s="8"/>
      <c r="L11" s="8"/>
      <c r="M11" s="8"/>
      <c r="P11" s="8"/>
    </row>
    <row r="12" spans="2:24" ht="12" customHeight="1" x14ac:dyDescent="0.2">
      <c r="B12" s="10"/>
      <c r="C12" s="10"/>
      <c r="D12" s="10"/>
      <c r="E12" s="10"/>
      <c r="F12" s="10"/>
      <c r="G12" s="10"/>
      <c r="H12" s="10"/>
      <c r="I12" s="10"/>
      <c r="J12" s="10"/>
      <c r="K12" s="8"/>
      <c r="L12" s="8"/>
      <c r="M12" s="8"/>
      <c r="P12" s="8"/>
    </row>
    <row r="13" spans="2:24" ht="12" customHeight="1" x14ac:dyDescent="0.2">
      <c r="B13" s="10"/>
      <c r="C13" s="10"/>
      <c r="D13" s="10"/>
      <c r="E13" s="10"/>
      <c r="F13" s="10"/>
      <c r="G13" s="10"/>
      <c r="H13" s="10"/>
      <c r="I13" s="10"/>
      <c r="J13" s="10"/>
      <c r="K13" s="8"/>
      <c r="L13" s="8"/>
      <c r="M13" s="8"/>
      <c r="P13" s="8"/>
    </row>
    <row r="14" spans="2:24" ht="12" customHeight="1" x14ac:dyDescent="0.2">
      <c r="B14" s="10"/>
      <c r="C14" s="10"/>
      <c r="D14" s="10"/>
      <c r="E14" s="10"/>
      <c r="F14" s="10"/>
      <c r="G14" s="10"/>
      <c r="H14" s="10"/>
      <c r="I14" s="10"/>
      <c r="J14" s="10"/>
      <c r="K14" s="8"/>
      <c r="L14" s="8"/>
      <c r="M14" s="8"/>
      <c r="P14" s="8"/>
    </row>
    <row r="15" spans="2:24" ht="12" customHeight="1" x14ac:dyDescent="0.2">
      <c r="B15" s="10"/>
      <c r="C15" s="10"/>
      <c r="D15" s="10"/>
      <c r="E15" s="10"/>
      <c r="F15" s="10"/>
      <c r="G15" s="10"/>
      <c r="H15" s="10"/>
      <c r="I15" s="10"/>
      <c r="J15" s="10"/>
      <c r="K15" s="8"/>
      <c r="L15" s="8"/>
      <c r="M15" s="8"/>
      <c r="P15" s="8"/>
    </row>
    <row r="16" spans="2:24" ht="12" customHeight="1" x14ac:dyDescent="0.2">
      <c r="B16" s="10"/>
      <c r="C16" s="10"/>
      <c r="D16" s="10"/>
      <c r="E16" s="10"/>
      <c r="F16" s="10"/>
      <c r="G16" s="10"/>
      <c r="H16" s="10"/>
      <c r="I16" s="10"/>
      <c r="J16" s="10"/>
      <c r="K16" s="8"/>
      <c r="L16" s="8"/>
      <c r="M16" s="8"/>
      <c r="P16" s="8"/>
    </row>
    <row r="17" spans="2:16" ht="12" customHeight="1" x14ac:dyDescent="0.2">
      <c r="B17" s="10"/>
      <c r="C17" s="10"/>
      <c r="D17" s="10"/>
      <c r="E17" s="10"/>
      <c r="F17" s="10"/>
      <c r="G17" s="10"/>
      <c r="H17" s="10"/>
      <c r="I17" s="10"/>
      <c r="J17" s="10"/>
      <c r="K17" s="8"/>
      <c r="L17" s="8"/>
      <c r="M17" s="8"/>
      <c r="P17" s="8"/>
    </row>
    <row r="18" spans="2:16" ht="12" customHeight="1" x14ac:dyDescent="0.2">
      <c r="B18" s="10"/>
      <c r="C18" s="10"/>
      <c r="D18" s="10"/>
      <c r="E18" s="10"/>
      <c r="F18" s="10"/>
      <c r="G18" s="10"/>
      <c r="H18" s="10"/>
      <c r="I18" s="10"/>
      <c r="J18" s="10"/>
      <c r="K18" s="8"/>
      <c r="L18" s="8"/>
      <c r="M18" s="8"/>
      <c r="P18" s="8"/>
    </row>
    <row r="19" spans="2:16" ht="12" customHeight="1" x14ac:dyDescent="0.2">
      <c r="B19" s="10"/>
      <c r="C19" s="10"/>
      <c r="D19" s="10"/>
      <c r="E19" s="10"/>
      <c r="F19" s="10"/>
      <c r="G19" s="10"/>
      <c r="H19" s="10"/>
      <c r="I19" s="10"/>
      <c r="J19" s="10"/>
      <c r="K19" s="8"/>
      <c r="L19" s="8"/>
      <c r="M19" s="8"/>
      <c r="P19" s="8"/>
    </row>
    <row r="20" spans="2:16" ht="12" customHeight="1" x14ac:dyDescent="0.2">
      <c r="B20" s="10"/>
      <c r="C20" s="10"/>
      <c r="D20" s="10"/>
      <c r="E20" s="10"/>
      <c r="F20" s="10"/>
      <c r="G20" s="10"/>
      <c r="H20" s="10"/>
      <c r="I20" s="10"/>
      <c r="J20" s="10"/>
      <c r="K20" s="8"/>
      <c r="L20" s="8"/>
      <c r="M20" s="8"/>
      <c r="P20" s="8"/>
    </row>
    <row r="21" spans="2:16" ht="12" customHeight="1" x14ac:dyDescent="0.2">
      <c r="B21" s="10"/>
      <c r="C21" s="10"/>
      <c r="D21" s="10"/>
      <c r="E21" s="10"/>
      <c r="F21" s="10"/>
      <c r="G21" s="10"/>
      <c r="H21" s="10"/>
      <c r="I21" s="10"/>
      <c r="J21" s="10"/>
      <c r="K21" s="8"/>
      <c r="L21" s="8"/>
      <c r="M21" s="8"/>
      <c r="P21" s="8"/>
    </row>
    <row r="22" spans="2:16" ht="12" customHeight="1" x14ac:dyDescent="0.2">
      <c r="B22" s="10"/>
      <c r="C22" s="10"/>
      <c r="D22" s="10"/>
      <c r="E22" s="10"/>
      <c r="F22" s="10"/>
      <c r="G22" s="10"/>
      <c r="H22" s="10"/>
      <c r="I22" s="10"/>
      <c r="J22" s="10"/>
      <c r="K22" s="8"/>
      <c r="L22" s="8"/>
      <c r="M22" s="8"/>
      <c r="P22" s="8"/>
    </row>
    <row r="23" spans="2:16" ht="12" customHeight="1" x14ac:dyDescent="0.2">
      <c r="B23" s="10"/>
      <c r="C23" s="10"/>
      <c r="D23" s="10"/>
      <c r="E23" s="10"/>
      <c r="F23" s="10"/>
      <c r="G23" s="10"/>
      <c r="H23" s="10"/>
      <c r="I23" s="10"/>
      <c r="J23" s="10"/>
      <c r="K23" s="8"/>
      <c r="L23" s="8"/>
      <c r="M23" s="8"/>
      <c r="P23" s="8"/>
    </row>
    <row r="24" spans="2:16" ht="12" customHeight="1" x14ac:dyDescent="0.2">
      <c r="B24" s="10"/>
      <c r="C24" s="10"/>
      <c r="D24" s="10"/>
      <c r="E24" s="10"/>
      <c r="F24" s="10"/>
      <c r="G24" s="10"/>
      <c r="H24" s="10"/>
      <c r="I24" s="10"/>
      <c r="J24" s="10"/>
      <c r="K24" s="8"/>
      <c r="L24" s="8"/>
      <c r="M24" s="8"/>
      <c r="P24" s="8"/>
    </row>
    <row r="25" spans="2:16" ht="12" customHeight="1" x14ac:dyDescent="0.2">
      <c r="B25" s="10"/>
      <c r="C25" s="10"/>
      <c r="D25" s="10"/>
      <c r="E25" s="10"/>
      <c r="F25" s="10"/>
      <c r="G25" s="10"/>
      <c r="H25" s="10"/>
      <c r="I25" s="10"/>
      <c r="J25" s="10"/>
      <c r="K25" s="8"/>
      <c r="L25" s="8"/>
      <c r="M25" s="8"/>
      <c r="P25" s="8"/>
    </row>
    <row r="26" spans="2:16" ht="12" customHeight="1" x14ac:dyDescent="0.2">
      <c r="B26" s="10"/>
      <c r="C26" s="10"/>
      <c r="D26" s="10"/>
      <c r="E26" s="10"/>
      <c r="F26" s="10"/>
      <c r="G26" s="10"/>
      <c r="H26" s="10"/>
      <c r="I26" s="10"/>
      <c r="J26" s="10"/>
      <c r="K26" s="8"/>
      <c r="L26" s="8"/>
      <c r="M26" s="8"/>
      <c r="P26" s="8"/>
    </row>
    <row r="27" spans="2:16" ht="12" customHeight="1" x14ac:dyDescent="0.2">
      <c r="B27" s="10"/>
      <c r="C27" s="10"/>
      <c r="D27" s="10"/>
      <c r="E27" s="10"/>
      <c r="F27" s="10"/>
      <c r="G27" s="10"/>
      <c r="H27" s="10"/>
      <c r="I27" s="10"/>
      <c r="J27" s="10"/>
      <c r="K27" s="8"/>
      <c r="L27" s="8"/>
      <c r="M27" s="8"/>
      <c r="P27" s="8"/>
    </row>
    <row r="28" spans="2:16" ht="12" customHeight="1" x14ac:dyDescent="0.2">
      <c r="B28" s="10"/>
      <c r="C28" s="10"/>
      <c r="D28" s="10"/>
      <c r="E28" s="10"/>
      <c r="F28" s="10"/>
      <c r="G28" s="10"/>
      <c r="H28" s="10"/>
      <c r="I28" s="10"/>
      <c r="J28" s="10"/>
      <c r="K28" s="8"/>
      <c r="L28" s="8"/>
      <c r="M28" s="8"/>
      <c r="P28" s="8"/>
    </row>
    <row r="29" spans="2:16" ht="12" customHeight="1" x14ac:dyDescent="0.2">
      <c r="B29" s="10"/>
      <c r="C29" s="10"/>
      <c r="D29" s="10"/>
      <c r="E29" s="10"/>
      <c r="F29" s="10"/>
      <c r="G29" s="10"/>
      <c r="H29" s="10"/>
      <c r="I29" s="10"/>
      <c r="J29" s="10"/>
      <c r="K29" s="8"/>
      <c r="L29" s="8"/>
      <c r="M29" s="8"/>
      <c r="P29" s="8"/>
    </row>
    <row r="30" spans="2:16" ht="12" customHeight="1" x14ac:dyDescent="0.2">
      <c r="B30" s="10"/>
      <c r="C30" s="10"/>
      <c r="D30" s="10"/>
      <c r="E30" s="10"/>
      <c r="F30" s="10"/>
      <c r="G30" s="10"/>
      <c r="H30" s="10"/>
      <c r="I30" s="10"/>
      <c r="J30" s="10"/>
      <c r="K30" s="8"/>
      <c r="L30" s="8"/>
      <c r="M30" s="8"/>
      <c r="P30" s="8"/>
    </row>
    <row r="31" spans="2:16" ht="12" customHeight="1" x14ac:dyDescent="0.2">
      <c r="B31" s="10"/>
      <c r="C31" s="10"/>
      <c r="D31" s="10"/>
      <c r="E31" s="10"/>
      <c r="F31" s="10"/>
      <c r="G31" s="10"/>
      <c r="H31" s="10"/>
      <c r="I31" s="10"/>
      <c r="J31" s="10"/>
      <c r="K31" s="8"/>
      <c r="L31" s="8"/>
      <c r="M31" s="8"/>
      <c r="P31" s="8"/>
    </row>
    <row r="32" spans="2:16" ht="12" customHeight="1" x14ac:dyDescent="0.2">
      <c r="B32" s="10"/>
      <c r="C32" s="10"/>
      <c r="D32" s="10"/>
      <c r="E32" s="10"/>
      <c r="F32" s="10"/>
      <c r="G32" s="10"/>
      <c r="H32" s="10"/>
      <c r="I32" s="10"/>
      <c r="J32" s="10"/>
      <c r="K32" s="8"/>
      <c r="L32" s="8"/>
      <c r="M32" s="8"/>
      <c r="P32" s="8"/>
    </row>
    <row r="33" spans="2:16" ht="12" customHeight="1" x14ac:dyDescent="0.2">
      <c r="B33" s="10"/>
      <c r="C33" s="10"/>
      <c r="D33" s="10"/>
      <c r="E33" s="10"/>
      <c r="F33" s="10"/>
      <c r="G33" s="10"/>
      <c r="H33" s="10"/>
      <c r="I33" s="10"/>
      <c r="J33" s="10"/>
      <c r="K33" s="8"/>
      <c r="L33" s="8"/>
      <c r="M33" s="8"/>
      <c r="P33" s="8"/>
    </row>
    <row r="34" spans="2:16" ht="12" customHeight="1" x14ac:dyDescent="0.2">
      <c r="B34" s="10"/>
      <c r="C34" s="10"/>
      <c r="D34" s="10"/>
      <c r="E34" s="10"/>
      <c r="F34" s="10"/>
      <c r="G34" s="10"/>
      <c r="H34" s="10"/>
      <c r="I34" s="10"/>
      <c r="J34" s="10"/>
      <c r="K34" s="8"/>
      <c r="L34" s="8"/>
      <c r="M34" s="8"/>
      <c r="P34" s="8"/>
    </row>
    <row r="35" spans="2:16" ht="12" customHeight="1" x14ac:dyDescent="0.2">
      <c r="B35" s="10"/>
      <c r="C35" s="10"/>
      <c r="D35" s="10"/>
      <c r="E35" s="10"/>
      <c r="F35" s="10"/>
      <c r="G35" s="10"/>
      <c r="H35" s="10"/>
      <c r="I35" s="10"/>
      <c r="J35" s="10"/>
      <c r="K35" s="8"/>
      <c r="L35" s="8"/>
      <c r="M35" s="8"/>
      <c r="P35" s="8"/>
    </row>
    <row r="36" spans="2:16" ht="12" customHeight="1" x14ac:dyDescent="0.2">
      <c r="B36" s="10"/>
      <c r="C36" s="10"/>
      <c r="D36" s="10"/>
      <c r="E36" s="10"/>
      <c r="F36" s="10"/>
      <c r="G36" s="10"/>
      <c r="H36" s="10"/>
      <c r="I36" s="10"/>
      <c r="J36" s="10"/>
      <c r="K36" s="8"/>
      <c r="L36" s="8"/>
      <c r="M36" s="8"/>
      <c r="P36" s="8"/>
    </row>
    <row r="37" spans="2:16" ht="12" customHeight="1" x14ac:dyDescent="0.2">
      <c r="B37" s="10"/>
      <c r="C37" s="10"/>
      <c r="D37" s="10"/>
      <c r="E37" s="10"/>
      <c r="F37" s="10"/>
      <c r="G37" s="10"/>
      <c r="H37" s="10"/>
      <c r="I37" s="10"/>
      <c r="J37" s="10"/>
      <c r="K37" s="8"/>
      <c r="L37" s="8"/>
      <c r="M37" s="8"/>
      <c r="P37" s="8"/>
    </row>
    <row r="38" spans="2:16" ht="12" customHeight="1" x14ac:dyDescent="0.2">
      <c r="B38" s="10"/>
      <c r="C38" s="10"/>
      <c r="D38" s="10"/>
      <c r="E38" s="10"/>
      <c r="F38" s="10"/>
      <c r="G38" s="10"/>
      <c r="H38" s="10"/>
      <c r="I38" s="10"/>
      <c r="J38" s="10"/>
      <c r="K38" s="8"/>
      <c r="L38" s="8"/>
      <c r="M38" s="8"/>
      <c r="P38" s="8"/>
    </row>
    <row r="39" spans="2:16" ht="12" customHeight="1" x14ac:dyDescent="0.2">
      <c r="B39" s="10"/>
      <c r="C39" s="10"/>
      <c r="D39" s="10"/>
      <c r="E39" s="10"/>
      <c r="F39" s="10"/>
      <c r="G39" s="10"/>
      <c r="H39" s="10"/>
      <c r="I39" s="10"/>
      <c r="J39" s="10"/>
      <c r="K39" s="8"/>
      <c r="L39" s="8"/>
      <c r="M39" s="8"/>
      <c r="P39" s="8"/>
    </row>
    <row r="40" spans="2:16" ht="12" customHeight="1" x14ac:dyDescent="0.2">
      <c r="B40" s="10"/>
      <c r="C40" s="10"/>
      <c r="D40" s="10"/>
      <c r="E40" s="10"/>
      <c r="F40" s="10"/>
      <c r="G40" s="10"/>
      <c r="H40" s="10"/>
      <c r="I40" s="10"/>
      <c r="J40" s="10"/>
      <c r="K40" s="8"/>
      <c r="L40" s="8"/>
      <c r="M40" s="8"/>
      <c r="P40" s="8"/>
    </row>
    <row r="41" spans="2:16" ht="12" customHeight="1" x14ac:dyDescent="0.2">
      <c r="B41" s="10"/>
      <c r="C41" s="10"/>
      <c r="D41" s="10"/>
      <c r="E41" s="10"/>
      <c r="F41" s="10"/>
      <c r="G41" s="10"/>
      <c r="H41" s="10"/>
      <c r="I41" s="10"/>
      <c r="J41" s="10"/>
      <c r="K41" s="8"/>
      <c r="L41" s="8"/>
      <c r="M41" s="8"/>
      <c r="P41" s="8"/>
    </row>
    <row r="42" spans="2:16" ht="12" customHeight="1" x14ac:dyDescent="0.2">
      <c r="B42" s="10"/>
      <c r="C42" s="10"/>
      <c r="D42" s="10"/>
      <c r="E42" s="10"/>
      <c r="F42" s="10"/>
      <c r="G42" s="10"/>
      <c r="H42" s="10"/>
      <c r="I42" s="10"/>
      <c r="J42" s="10"/>
      <c r="K42" s="8"/>
      <c r="L42" s="8"/>
      <c r="M42" s="8"/>
      <c r="P42" s="8"/>
    </row>
    <row r="43" spans="2:16" ht="12" customHeight="1" x14ac:dyDescent="0.2">
      <c r="B43" s="10"/>
      <c r="C43" s="10"/>
      <c r="D43" s="10"/>
      <c r="E43" s="10"/>
      <c r="F43" s="10"/>
      <c r="G43" s="10"/>
      <c r="H43" s="10"/>
      <c r="I43" s="10"/>
      <c r="J43" s="10"/>
      <c r="K43" s="8"/>
      <c r="L43" s="8"/>
      <c r="M43" s="8"/>
      <c r="P43" s="8"/>
    </row>
    <row r="44" spans="2:16" ht="12" customHeight="1" x14ac:dyDescent="0.2">
      <c r="B44" s="10"/>
      <c r="C44" s="10"/>
      <c r="D44" s="10"/>
      <c r="E44" s="10"/>
      <c r="F44" s="10"/>
      <c r="G44" s="10"/>
      <c r="H44" s="10"/>
      <c r="I44" s="10"/>
      <c r="J44" s="10"/>
      <c r="K44" s="8"/>
      <c r="L44" s="8"/>
      <c r="M44" s="8"/>
      <c r="P44" s="8"/>
    </row>
    <row r="45" spans="2:16" ht="12" customHeight="1" x14ac:dyDescent="0.2">
      <c r="B45" s="10"/>
      <c r="C45" s="10"/>
      <c r="D45" s="10"/>
      <c r="E45" s="10"/>
      <c r="F45" s="10"/>
      <c r="G45" s="10"/>
      <c r="H45" s="10"/>
      <c r="I45" s="10"/>
      <c r="J45" s="10"/>
      <c r="K45" s="8"/>
      <c r="L45" s="8"/>
      <c r="M45" s="8"/>
      <c r="P45" s="8"/>
    </row>
    <row r="46" spans="2:16" ht="12" customHeight="1" x14ac:dyDescent="0.2">
      <c r="B46" s="10"/>
      <c r="C46" s="10"/>
      <c r="D46" s="10"/>
      <c r="E46" s="10"/>
      <c r="F46" s="10"/>
      <c r="G46" s="10"/>
      <c r="H46" s="10"/>
      <c r="I46" s="10"/>
      <c r="J46" s="10"/>
      <c r="K46" s="8"/>
      <c r="L46" s="8"/>
      <c r="M46" s="8"/>
      <c r="P46" s="8"/>
    </row>
    <row r="47" spans="2:16" ht="12" customHeight="1" x14ac:dyDescent="0.2">
      <c r="B47" s="10"/>
      <c r="C47" s="10"/>
      <c r="D47" s="10"/>
      <c r="E47" s="10"/>
      <c r="F47" s="10"/>
      <c r="G47" s="10"/>
      <c r="H47" s="10"/>
      <c r="I47" s="10"/>
      <c r="J47" s="10"/>
      <c r="K47" s="8"/>
      <c r="L47" s="8"/>
      <c r="M47" s="8"/>
      <c r="P47" s="8"/>
    </row>
    <row r="48" spans="2:16" ht="12" customHeight="1" x14ac:dyDescent="0.2">
      <c r="B48" s="10"/>
      <c r="C48" s="10"/>
      <c r="D48" s="10"/>
      <c r="E48" s="10"/>
      <c r="F48" s="10"/>
      <c r="G48" s="10"/>
      <c r="H48" s="10"/>
      <c r="I48" s="10"/>
      <c r="J48" s="10"/>
      <c r="K48" s="8"/>
      <c r="L48" s="8"/>
      <c r="M48" s="8"/>
      <c r="P48" s="8"/>
    </row>
    <row r="49" spans="2:16" ht="12" customHeight="1" x14ac:dyDescent="0.2">
      <c r="B49" s="10"/>
      <c r="C49" s="10"/>
      <c r="D49" s="10"/>
      <c r="E49" s="10"/>
      <c r="F49" s="10"/>
      <c r="G49" s="10"/>
      <c r="H49" s="10"/>
      <c r="I49" s="10"/>
      <c r="J49" s="10"/>
      <c r="K49" s="8"/>
      <c r="L49" s="8"/>
      <c r="M49" s="8"/>
      <c r="P49" s="8"/>
    </row>
    <row r="50" spans="2:16" ht="12" customHeight="1" x14ac:dyDescent="0.2">
      <c r="B50" s="10"/>
      <c r="C50" s="10"/>
      <c r="D50" s="10"/>
      <c r="E50" s="10"/>
      <c r="F50" s="10"/>
      <c r="G50" s="10"/>
      <c r="H50" s="10"/>
      <c r="I50" s="10"/>
      <c r="J50" s="10"/>
      <c r="K50" s="8"/>
      <c r="L50" s="8"/>
      <c r="M50" s="8"/>
      <c r="P50" s="8"/>
    </row>
    <row r="51" spans="2:16" ht="12" customHeight="1" x14ac:dyDescent="0.2">
      <c r="B51" s="10"/>
      <c r="C51" s="10"/>
      <c r="D51" s="10"/>
      <c r="E51" s="10"/>
      <c r="F51" s="10"/>
      <c r="G51" s="10"/>
      <c r="H51" s="10"/>
      <c r="I51" s="10"/>
      <c r="J51" s="10"/>
      <c r="K51" s="8"/>
      <c r="L51" s="8"/>
      <c r="M51" s="8"/>
      <c r="P51" s="8"/>
    </row>
    <row r="52" spans="2:16" ht="12" customHeight="1" x14ac:dyDescent="0.2">
      <c r="B52" s="10"/>
      <c r="C52" s="10"/>
      <c r="D52" s="10"/>
      <c r="E52" s="10"/>
      <c r="F52" s="10"/>
      <c r="G52" s="10"/>
      <c r="H52" s="10"/>
      <c r="I52" s="10"/>
      <c r="J52" s="10"/>
      <c r="K52" s="8"/>
      <c r="L52" s="8"/>
      <c r="M52" s="8"/>
      <c r="P52" s="8"/>
    </row>
    <row r="53" spans="2:16" ht="12" customHeight="1" x14ac:dyDescent="0.2">
      <c r="B53" s="10"/>
      <c r="C53" s="10"/>
      <c r="D53" s="10"/>
      <c r="E53" s="10"/>
      <c r="F53" s="10"/>
      <c r="G53" s="10"/>
      <c r="H53" s="10"/>
      <c r="I53" s="10"/>
      <c r="J53" s="10"/>
      <c r="K53" s="8"/>
      <c r="L53" s="8"/>
      <c r="M53" s="8"/>
      <c r="P53" s="8"/>
    </row>
    <row r="54" spans="2:16" s="20" customFormat="1" ht="10.5" x14ac:dyDescent="0.15">
      <c r="B54" s="462" t="s">
        <v>174</v>
      </c>
      <c r="C54" s="570"/>
      <c r="D54" s="570"/>
      <c r="E54" s="570"/>
      <c r="F54" s="570"/>
      <c r="G54" s="570"/>
      <c r="H54" s="570"/>
      <c r="I54" s="570"/>
      <c r="J54" s="570"/>
    </row>
    <row r="55" spans="2:16" ht="12" customHeight="1" x14ac:dyDescent="0.2">
      <c r="B55" s="10"/>
      <c r="C55" s="10"/>
      <c r="D55" s="10"/>
      <c r="E55" s="10"/>
      <c r="F55" s="10"/>
      <c r="G55" s="10"/>
      <c r="H55" s="10"/>
      <c r="I55" s="10"/>
      <c r="J55" s="10"/>
      <c r="K55" s="8"/>
      <c r="L55" s="8"/>
      <c r="M55" s="8"/>
      <c r="P55" s="8"/>
    </row>
    <row r="56" spans="2:16" s="20" customFormat="1" ht="10.5" x14ac:dyDescent="0.15">
      <c r="B56" s="570"/>
      <c r="C56" s="570"/>
      <c r="D56" s="570"/>
      <c r="E56" s="570"/>
      <c r="F56" s="570"/>
      <c r="G56" s="570"/>
      <c r="H56" s="570"/>
      <c r="I56" s="638" t="s">
        <v>227</v>
      </c>
      <c r="J56" s="389"/>
    </row>
    <row r="57" spans="2:16" s="20" customFormat="1" ht="10.5" x14ac:dyDescent="0.15">
      <c r="B57" s="511"/>
      <c r="C57" s="511" t="s">
        <v>223</v>
      </c>
      <c r="D57" s="511" t="s">
        <v>407</v>
      </c>
      <c r="E57" s="511" t="s">
        <v>224</v>
      </c>
      <c r="F57" s="511" t="s">
        <v>407</v>
      </c>
      <c r="G57" s="389"/>
      <c r="H57" s="389"/>
      <c r="I57" s="221" t="s">
        <v>399</v>
      </c>
      <c r="J57" s="390">
        <v>9.7104557961705193</v>
      </c>
      <c r="K57" s="229">
        <v>3.2857775205148293E-2</v>
      </c>
    </row>
    <row r="58" spans="2:16" s="20" customFormat="1" ht="10.5" x14ac:dyDescent="0.15">
      <c r="B58" s="221" t="s">
        <v>227</v>
      </c>
      <c r="C58" s="390">
        <v>295.5299236038673</v>
      </c>
      <c r="D58" s="229">
        <v>0.46479159418986599</v>
      </c>
      <c r="E58" s="221">
        <v>394.5919577529155</v>
      </c>
      <c r="F58" s="229">
        <v>0.1667220244530134</v>
      </c>
      <c r="G58" s="455"/>
      <c r="H58" s="391">
        <v>1</v>
      </c>
      <c r="I58" s="221" t="s">
        <v>400</v>
      </c>
      <c r="J58" s="390">
        <v>171.29646530384531</v>
      </c>
      <c r="K58" s="229">
        <v>0.57962477442200955</v>
      </c>
    </row>
    <row r="59" spans="2:16" s="20" customFormat="1" ht="10.5" x14ac:dyDescent="0.15">
      <c r="B59" s="221" t="s">
        <v>228</v>
      </c>
      <c r="C59" s="390">
        <v>43.887694886349095</v>
      </c>
      <c r="D59" s="229">
        <v>6.9023912782812655E-2</v>
      </c>
      <c r="E59" s="221">
        <v>388.63466512382297</v>
      </c>
      <c r="F59" s="229">
        <v>0.1642049638088042</v>
      </c>
      <c r="G59" s="455"/>
      <c r="H59" s="391">
        <v>1</v>
      </c>
      <c r="I59" s="221" t="s">
        <v>401</v>
      </c>
      <c r="J59" s="390">
        <v>9.61989195972955</v>
      </c>
      <c r="K59" s="229">
        <v>3.2413296332867998E-2</v>
      </c>
    </row>
    <row r="60" spans="2:16" s="20" customFormat="1" ht="10.5" x14ac:dyDescent="0.15">
      <c r="B60" s="221" t="s">
        <v>229</v>
      </c>
      <c r="C60" s="390">
        <v>20.950434163344063</v>
      </c>
      <c r="D60" s="229">
        <v>3.2949576053093434E-2</v>
      </c>
      <c r="E60" s="221">
        <v>227.95435521352044</v>
      </c>
      <c r="F60" s="229">
        <v>9.6314714066923102E-2</v>
      </c>
      <c r="G60" s="455"/>
      <c r="H60" s="391">
        <v>1</v>
      </c>
      <c r="I60" s="221" t="s">
        <v>402</v>
      </c>
      <c r="J60" s="390">
        <v>104.90311054412193</v>
      </c>
      <c r="K60" s="229">
        <v>0.35496612073955536</v>
      </c>
    </row>
    <row r="61" spans="2:16" s="20" customFormat="1" ht="10.5" x14ac:dyDescent="0.15">
      <c r="B61" s="221" t="s">
        <v>403</v>
      </c>
      <c r="C61" s="390">
        <v>13.041192447499474</v>
      </c>
      <c r="D61" s="229">
        <v>2.0510398926421272E-2</v>
      </c>
      <c r="E61" s="221">
        <v>117.70033943822885</v>
      </c>
      <c r="F61" s="229">
        <v>4.9730458222455698E-2</v>
      </c>
      <c r="G61" s="455"/>
      <c r="H61" s="391">
        <v>1</v>
      </c>
      <c r="I61" s="221" t="s">
        <v>85</v>
      </c>
      <c r="J61" s="390">
        <v>295.5299236038673</v>
      </c>
      <c r="K61" s="229">
        <v>1</v>
      </c>
    </row>
    <row r="62" spans="2:16" s="20" customFormat="1" ht="10.5" x14ac:dyDescent="0.15">
      <c r="B62" s="221" t="s">
        <v>231</v>
      </c>
      <c r="C62" s="390">
        <v>10.656344754553968</v>
      </c>
      <c r="D62" s="229">
        <v>1.6759654678302569E-2</v>
      </c>
      <c r="E62" s="221">
        <v>80.541474797904527</v>
      </c>
      <c r="F62" s="229">
        <v>3.40301860362454E-2</v>
      </c>
      <c r="G62" s="455"/>
      <c r="H62" s="391">
        <v>1</v>
      </c>
    </row>
    <row r="63" spans="2:16" s="20" customFormat="1" ht="10.5" x14ac:dyDescent="0.15">
      <c r="B63" s="221" t="s">
        <v>404</v>
      </c>
      <c r="C63" s="390">
        <v>34.072127798791065</v>
      </c>
      <c r="D63" s="229">
        <v>5.3586582380295088E-2</v>
      </c>
      <c r="E63" s="221">
        <v>149.06421169673834</v>
      </c>
      <c r="F63" s="229">
        <v>6.2982244466154857E-2</v>
      </c>
      <c r="G63" s="455"/>
      <c r="H63" s="391">
        <v>1</v>
      </c>
      <c r="I63" s="2"/>
      <c r="J63" s="2"/>
    </row>
    <row r="64" spans="2:16" s="20" customFormat="1" ht="10.5" x14ac:dyDescent="0.15">
      <c r="B64" s="221" t="s">
        <v>233</v>
      </c>
      <c r="C64" s="390">
        <v>117.67261148229849</v>
      </c>
      <c r="D64" s="229">
        <v>0.18506836809071786</v>
      </c>
      <c r="E64" s="221">
        <v>428.90432920304306</v>
      </c>
      <c r="F64" s="229">
        <v>0.18121960333051088</v>
      </c>
      <c r="G64" s="455"/>
      <c r="H64" s="391">
        <v>1</v>
      </c>
      <c r="I64" s="2"/>
      <c r="J64" s="2"/>
    </row>
    <row r="65" spans="2:16" s="20" customFormat="1" ht="10.5" x14ac:dyDescent="0.15">
      <c r="B65" s="221" t="s">
        <v>234</v>
      </c>
      <c r="C65" s="390">
        <v>5.1017627861745627</v>
      </c>
      <c r="D65" s="229">
        <v>8.0237440244564692E-3</v>
      </c>
      <c r="E65" s="221">
        <v>315.65091541095461</v>
      </c>
      <c r="F65" s="229">
        <v>0.13336804920569217</v>
      </c>
      <c r="G65" s="455"/>
      <c r="H65" s="391">
        <v>1</v>
      </c>
      <c r="I65" s="2"/>
      <c r="J65" s="2"/>
    </row>
    <row r="66" spans="2:16" s="20" customFormat="1" ht="10.5" x14ac:dyDescent="0.15">
      <c r="B66" s="221" t="s">
        <v>242</v>
      </c>
      <c r="C66" s="390">
        <v>94.921101487122002</v>
      </c>
      <c r="D66" s="229">
        <v>0.14928616887403465</v>
      </c>
      <c r="E66" s="221">
        <v>263.72338444287197</v>
      </c>
      <c r="F66" s="229">
        <v>0.11142775641020039</v>
      </c>
      <c r="G66" s="455"/>
      <c r="H66" s="391">
        <v>1</v>
      </c>
      <c r="I66" s="2"/>
      <c r="J66" s="2"/>
    </row>
    <row r="67" spans="2:16" s="20" customFormat="1" ht="10.5" x14ac:dyDescent="0.15">
      <c r="B67" s="221" t="s">
        <v>64</v>
      </c>
      <c r="C67" s="221">
        <v>635.83319341000004</v>
      </c>
      <c r="D67" s="229">
        <v>1</v>
      </c>
      <c r="E67" s="221">
        <v>2366.76563308</v>
      </c>
      <c r="F67" s="229">
        <v>1</v>
      </c>
      <c r="G67" s="455"/>
      <c r="H67" s="391"/>
      <c r="I67" s="2"/>
      <c r="J67" s="2"/>
    </row>
    <row r="68" spans="2:16" ht="12" customHeight="1" x14ac:dyDescent="0.25">
      <c r="B68" s="2"/>
      <c r="C68" s="392"/>
      <c r="D68" s="2"/>
      <c r="E68" s="2"/>
      <c r="F68" s="2"/>
      <c r="G68" s="2"/>
      <c r="H68" s="2"/>
      <c r="I68" s="2"/>
      <c r="J68" s="2"/>
      <c r="K68"/>
      <c r="L68" s="8"/>
      <c r="M68" s="8"/>
      <c r="P68" s="8"/>
    </row>
    <row r="69" spans="2:16" s="20" customFormat="1" ht="10.5" x14ac:dyDescent="0.15">
      <c r="B69" s="571" t="s">
        <v>405</v>
      </c>
      <c r="C69" s="571"/>
      <c r="D69" s="571"/>
      <c r="E69" s="571"/>
      <c r="F69" s="571"/>
      <c r="G69" s="571"/>
      <c r="H69" s="571"/>
      <c r="I69" s="571"/>
      <c r="J69" s="571"/>
      <c r="K69" s="28"/>
    </row>
    <row r="70" spans="2:16" ht="12" customHeight="1" x14ac:dyDescent="0.25">
      <c r="B70" s="393"/>
      <c r="C70" s="762">
        <v>2024</v>
      </c>
      <c r="D70" s="763"/>
      <c r="E70" s="763"/>
      <c r="F70" s="763"/>
      <c r="G70" s="757">
        <v>2025</v>
      </c>
      <c r="H70" s="759"/>
      <c r="I70" s="28"/>
      <c r="J70" s="28"/>
      <c r="K70" s="386"/>
      <c r="L70" s="8"/>
      <c r="M70" s="8"/>
      <c r="P70" s="8"/>
    </row>
    <row r="71" spans="2:16" s="20" customFormat="1" ht="10.5" x14ac:dyDescent="0.15">
      <c r="B71" s="572"/>
      <c r="C71" s="451" t="s">
        <v>108</v>
      </c>
      <c r="D71" s="451" t="s">
        <v>102</v>
      </c>
      <c r="E71" s="451" t="s">
        <v>103</v>
      </c>
      <c r="F71" s="452" t="s">
        <v>74</v>
      </c>
      <c r="G71" s="451" t="s">
        <v>108</v>
      </c>
      <c r="H71" s="212" t="s">
        <v>0</v>
      </c>
      <c r="I71" s="573"/>
      <c r="J71" s="573"/>
      <c r="K71" s="574"/>
    </row>
    <row r="72" spans="2:16" s="20" customFormat="1" ht="10.5" x14ac:dyDescent="0.15">
      <c r="B72" s="221" t="s">
        <v>220</v>
      </c>
      <c r="C72" s="395">
        <v>488.01428182609806</v>
      </c>
      <c r="D72" s="395">
        <v>405.10189318170922</v>
      </c>
      <c r="E72" s="395">
        <v>454.6919884219385</v>
      </c>
      <c r="F72" s="395">
        <v>527.49266386969066</v>
      </c>
      <c r="G72" s="395">
        <v>390.9470946080462</v>
      </c>
      <c r="H72" s="395">
        <v>375.99550024090416</v>
      </c>
      <c r="K72" s="575"/>
    </row>
    <row r="73" spans="2:16" s="20" customFormat="1" ht="10.5" x14ac:dyDescent="0.15">
      <c r="B73" s="221" t="s">
        <v>221</v>
      </c>
      <c r="C73" s="395">
        <v>66.628533600184767</v>
      </c>
      <c r="D73" s="395">
        <v>74.884843951958402</v>
      </c>
      <c r="E73" s="395">
        <v>52.931565651391196</v>
      </c>
      <c r="F73" s="395">
        <v>48.523445583087948</v>
      </c>
      <c r="G73" s="395">
        <v>51.299858824031631</v>
      </c>
      <c r="H73" s="395">
        <v>56.41121430950389</v>
      </c>
      <c r="K73" s="575"/>
    </row>
    <row r="74" spans="2:16" s="20" customFormat="1" ht="10.5" x14ac:dyDescent="0.15">
      <c r="B74" s="221" t="s">
        <v>222</v>
      </c>
      <c r="C74" s="395">
        <v>242.23328215371717</v>
      </c>
      <c r="D74" s="395">
        <v>227.63847221633239</v>
      </c>
      <c r="E74" s="395">
        <v>193.96373194667035</v>
      </c>
      <c r="F74" s="395">
        <v>232.35228569722148</v>
      </c>
      <c r="G74" s="395">
        <v>248.77526871792199</v>
      </c>
      <c r="H74" s="395">
        <v>203.427183479592</v>
      </c>
      <c r="K74" s="575"/>
    </row>
    <row r="75" spans="2:16" s="28" customFormat="1" ht="10.5" x14ac:dyDescent="0.15">
      <c r="B75" s="443" t="s">
        <v>64</v>
      </c>
      <c r="C75" s="444">
        <v>796.88</v>
      </c>
      <c r="D75" s="444">
        <v>707.62999999999988</v>
      </c>
      <c r="E75" s="444">
        <v>701.59</v>
      </c>
      <c r="F75" s="444">
        <v>808.37</v>
      </c>
      <c r="G75" s="444">
        <v>691.02024125000003</v>
      </c>
      <c r="H75" s="444">
        <v>635.83319341000004</v>
      </c>
    </row>
    <row r="76" spans="2:16" ht="12" customHeight="1" x14ac:dyDescent="0.25">
      <c r="B76" s="2"/>
      <c r="C76" s="2"/>
      <c r="D76" s="2"/>
      <c r="E76" s="2"/>
      <c r="F76" s="2"/>
      <c r="G76" s="2"/>
      <c r="H76" s="2"/>
      <c r="I76" s="2"/>
      <c r="J76" s="2"/>
      <c r="K76"/>
      <c r="L76" s="8"/>
      <c r="M76" s="8"/>
      <c r="P76" s="8"/>
    </row>
    <row r="77" spans="2:16" s="20" customFormat="1" ht="10.5" x14ac:dyDescent="0.15">
      <c r="B77" s="571" t="s">
        <v>406</v>
      </c>
      <c r="C77" s="571"/>
      <c r="D77" s="571"/>
      <c r="E77" s="571"/>
      <c r="F77" s="571"/>
      <c r="G77" s="571"/>
      <c r="H77" s="571"/>
      <c r="I77" s="571"/>
      <c r="J77" s="571"/>
      <c r="K77" s="28"/>
    </row>
    <row r="78" spans="2:16" ht="12" customHeight="1" x14ac:dyDescent="0.25">
      <c r="B78" s="394"/>
      <c r="C78" s="762">
        <v>2024</v>
      </c>
      <c r="D78" s="763"/>
      <c r="E78" s="763"/>
      <c r="F78" s="763"/>
      <c r="G78" s="757">
        <v>2025</v>
      </c>
      <c r="H78" s="759"/>
      <c r="I78" s="20"/>
      <c r="J78" s="20"/>
      <c r="K78"/>
      <c r="L78" s="8"/>
      <c r="M78" s="8"/>
      <c r="P78" s="8"/>
    </row>
    <row r="79" spans="2:16" s="20" customFormat="1" ht="10.5" x14ac:dyDescent="0.15">
      <c r="B79" s="572"/>
      <c r="C79" s="451" t="s">
        <v>108</v>
      </c>
      <c r="D79" s="451" t="s">
        <v>102</v>
      </c>
      <c r="E79" s="451" t="s">
        <v>103</v>
      </c>
      <c r="F79" s="452" t="s">
        <v>74</v>
      </c>
      <c r="G79" s="451" t="s">
        <v>108</v>
      </c>
      <c r="H79" s="212" t="s">
        <v>0</v>
      </c>
      <c r="I79" s="573"/>
      <c r="J79" s="573"/>
      <c r="K79" s="574"/>
    </row>
    <row r="80" spans="2:16" s="20" customFormat="1" ht="10.5" x14ac:dyDescent="0.15">
      <c r="B80" s="221" t="s">
        <v>220</v>
      </c>
      <c r="C80" s="390">
        <v>1233.2847342043576</v>
      </c>
      <c r="D80" s="390">
        <v>1310.2792965188557</v>
      </c>
      <c r="E80" s="390">
        <v>1425.3630670594337</v>
      </c>
      <c r="F80" s="390">
        <v>1514.0328309144136</v>
      </c>
      <c r="G80" s="390">
        <v>1509.4253958059098</v>
      </c>
      <c r="H80" s="390">
        <v>1477.9138790044774</v>
      </c>
      <c r="K80" s="575"/>
    </row>
    <row r="81" spans="2:11" s="28" customFormat="1" ht="10.5" x14ac:dyDescent="0.15">
      <c r="B81" s="221" t="s">
        <v>221</v>
      </c>
      <c r="C81" s="390">
        <v>75.397716123829667</v>
      </c>
      <c r="D81" s="390">
        <v>72.656262604849843</v>
      </c>
      <c r="E81" s="390">
        <v>87.346694767662257</v>
      </c>
      <c r="F81" s="390">
        <v>83.709357238763857</v>
      </c>
      <c r="G81" s="390">
        <v>68.440901304045525</v>
      </c>
      <c r="H81" s="390">
        <v>58.448914219082155</v>
      </c>
      <c r="I81" s="20"/>
      <c r="J81" s="20"/>
      <c r="K81" s="575"/>
    </row>
    <row r="82" spans="2:11" s="28" customFormat="1" ht="10.5" x14ac:dyDescent="0.15">
      <c r="B82" s="221" t="s">
        <v>222</v>
      </c>
      <c r="C82" s="390">
        <v>573.22754967181277</v>
      </c>
      <c r="D82" s="390">
        <v>698.50444087629512</v>
      </c>
      <c r="E82" s="390">
        <v>783.55023817290464</v>
      </c>
      <c r="F82" s="390">
        <v>776.08781184682221</v>
      </c>
      <c r="G82" s="390">
        <v>738.88509566004439</v>
      </c>
      <c r="H82" s="390">
        <v>830.39881795644021</v>
      </c>
      <c r="I82" s="20"/>
      <c r="J82" s="20"/>
      <c r="K82" s="575"/>
    </row>
    <row r="83" spans="2:11" s="28" customFormat="1" ht="10.5" x14ac:dyDescent="0.15">
      <c r="B83" s="443" t="s">
        <v>64</v>
      </c>
      <c r="C83" s="390">
        <v>1881.91</v>
      </c>
      <c r="D83" s="390">
        <v>2081.4400000000005</v>
      </c>
      <c r="E83" s="390">
        <v>2296.2600000000007</v>
      </c>
      <c r="F83" s="390">
        <v>2373.8299999999995</v>
      </c>
      <c r="G83" s="390">
        <v>2316.7513927699997</v>
      </c>
      <c r="H83" s="390">
        <v>2366.7616111799998</v>
      </c>
    </row>
    <row r="84" spans="2:11" x14ac:dyDescent="0.2">
      <c r="B84" s="127"/>
    </row>
    <row r="120" spans="2:2" x14ac:dyDescent="0.2">
      <c r="B120" s="121"/>
    </row>
    <row r="121" spans="2:2" x14ac:dyDescent="0.2">
      <c r="B121" s="230"/>
    </row>
  </sheetData>
  <mergeCells count="8">
    <mergeCell ref="B1:J1"/>
    <mergeCell ref="B3:J3"/>
    <mergeCell ref="M3:X3"/>
    <mergeCell ref="C70:F70"/>
    <mergeCell ref="C78:F78"/>
    <mergeCell ref="B5:J5"/>
    <mergeCell ref="G70:H70"/>
    <mergeCell ref="G78:H78"/>
  </mergeCells>
  <hyperlinks>
    <hyperlink ref="B1:C1" location="Contents_en!B4" display="I. Balance of payments of the Republic of Moldova in Quarter I, 2023 (preliminary data)" xr:uid="{B79B324C-E328-48F3-AFF0-B27CB02E00D8}"/>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S47"/>
  <sheetViews>
    <sheetView showGridLines="0" showRowColHeaders="0" zoomScaleNormal="100" workbookViewId="0"/>
  </sheetViews>
  <sheetFormatPr defaultRowHeight="14.25" x14ac:dyDescent="0.2"/>
  <cols>
    <col min="1" max="1" customWidth="true" style="8" width="5.7109375" collapsed="false"/>
    <col min="2" max="2" customWidth="true" style="8" width="44.28515625" collapsed="false"/>
    <col min="3" max="7" style="8" width="9.140625" collapsed="false"/>
    <col min="8" max="8" customWidth="true" style="8" width="9.5703125" collapsed="false"/>
    <col min="9" max="9" customWidth="true" style="8" width="30.7109375" collapsed="false"/>
    <col min="10" max="10" style="8" width="9.140625" collapsed="false"/>
    <col min="11" max="11" customWidth="true" style="8" width="8.42578125" collapsed="false"/>
    <col min="12" max="16384" style="8" width="9.140625" collapsed="false"/>
  </cols>
  <sheetData>
    <row r="1" spans="2:19" x14ac:dyDescent="0.2">
      <c r="B1" s="710" t="s">
        <v>127</v>
      </c>
      <c r="C1" s="711"/>
      <c r="D1" s="711"/>
      <c r="E1" s="711"/>
      <c r="F1" s="711"/>
      <c r="G1" s="711"/>
      <c r="H1" s="711"/>
      <c r="I1" s="173"/>
    </row>
    <row r="2" spans="2:19" ht="11.25" customHeight="1" x14ac:dyDescent="0.2"/>
    <row r="3" spans="2:19" x14ac:dyDescent="0.2">
      <c r="B3" s="767" t="s">
        <v>62</v>
      </c>
      <c r="C3" s="767"/>
      <c r="D3" s="767"/>
      <c r="E3" s="767"/>
      <c r="F3" s="767"/>
      <c r="G3" s="767"/>
      <c r="H3" s="767"/>
    </row>
    <row r="4" spans="2:19" ht="5.0999999999999996" customHeight="1" thickBot="1" x14ac:dyDescent="0.25">
      <c r="B4" s="115"/>
    </row>
    <row r="5" spans="2:19" s="20" customFormat="1" ht="11.25" thickBot="1" x14ac:dyDescent="0.2">
      <c r="B5" s="576"/>
      <c r="C5" s="765" t="s">
        <v>223</v>
      </c>
      <c r="D5" s="766"/>
      <c r="E5" s="765" t="s">
        <v>224</v>
      </c>
      <c r="F5" s="766"/>
      <c r="G5" s="765" t="s">
        <v>225</v>
      </c>
      <c r="H5" s="766"/>
    </row>
    <row r="6" spans="2:19" s="20" customFormat="1" ht="11.25" thickBot="1" x14ac:dyDescent="0.2">
      <c r="B6" s="576"/>
      <c r="C6" s="765" t="s">
        <v>226</v>
      </c>
      <c r="D6" s="766"/>
      <c r="E6" s="765" t="s">
        <v>226</v>
      </c>
      <c r="F6" s="766"/>
      <c r="G6" s="765" t="s">
        <v>226</v>
      </c>
      <c r="H6" s="766"/>
    </row>
    <row r="7" spans="2:19" s="65" customFormat="1" ht="12.75" thickBot="1" x14ac:dyDescent="0.25">
      <c r="B7" s="60"/>
      <c r="C7" s="523" t="s">
        <v>118</v>
      </c>
      <c r="D7" s="48">
        <v>2025</v>
      </c>
      <c r="E7" s="523" t="s">
        <v>118</v>
      </c>
      <c r="F7" s="48">
        <v>2025</v>
      </c>
      <c r="G7" s="523" t="s">
        <v>118</v>
      </c>
      <c r="H7" s="48">
        <v>2025</v>
      </c>
    </row>
    <row r="8" spans="2:19" s="65" customFormat="1" ht="13.5" thickTop="1" thickBot="1" x14ac:dyDescent="0.25">
      <c r="B8" s="62" t="s">
        <v>227</v>
      </c>
      <c r="C8" s="359">
        <v>2.2999999999999998</v>
      </c>
      <c r="D8" s="360">
        <v>-7.6</v>
      </c>
      <c r="E8" s="361">
        <v>3</v>
      </c>
      <c r="F8" s="360">
        <v>2.6</v>
      </c>
      <c r="G8" s="361">
        <v>3.5</v>
      </c>
      <c r="H8" s="361">
        <v>7.8</v>
      </c>
    </row>
    <row r="9" spans="2:19" s="65" customFormat="1" ht="13.5" thickTop="1" thickBot="1" x14ac:dyDescent="0.25">
      <c r="B9" s="62" t="s">
        <v>228</v>
      </c>
      <c r="C9" s="354">
        <v>-14</v>
      </c>
      <c r="D9" s="355">
        <v>-2.7</v>
      </c>
      <c r="E9" s="56">
        <v>-2.2000000000000002</v>
      </c>
      <c r="F9" s="355">
        <v>4</v>
      </c>
      <c r="G9" s="56">
        <v>6.8</v>
      </c>
      <c r="H9" s="56">
        <v>7.4</v>
      </c>
    </row>
    <row r="10" spans="2:19" s="65" customFormat="1" ht="13.5" thickTop="1" thickBot="1" x14ac:dyDescent="0.25">
      <c r="B10" s="62" t="s">
        <v>229</v>
      </c>
      <c r="C10" s="354">
        <v>0.4</v>
      </c>
      <c r="D10" s="355">
        <v>-0.5</v>
      </c>
      <c r="E10" s="56">
        <v>1.1000000000000001</v>
      </c>
      <c r="F10" s="355">
        <v>0.4</v>
      </c>
      <c r="G10" s="56">
        <v>1.5</v>
      </c>
      <c r="H10" s="56">
        <v>0.9</v>
      </c>
    </row>
    <row r="11" spans="2:19" s="65" customFormat="1" ht="13.5" thickTop="1" thickBot="1" x14ac:dyDescent="0.25">
      <c r="B11" s="62" t="s">
        <v>230</v>
      </c>
      <c r="C11" s="354">
        <v>-0.6</v>
      </c>
      <c r="D11" s="355">
        <v>0</v>
      </c>
      <c r="E11" s="56">
        <v>0.6</v>
      </c>
      <c r="F11" s="355">
        <v>0.4</v>
      </c>
      <c r="G11" s="56">
        <v>1.6</v>
      </c>
      <c r="H11" s="56">
        <v>0.6</v>
      </c>
    </row>
    <row r="12" spans="2:19" s="65" customFormat="1" ht="13.5" thickTop="1" thickBot="1" x14ac:dyDescent="0.25">
      <c r="B12" s="62" t="s">
        <v>231</v>
      </c>
      <c r="C12" s="354">
        <v>-0.6</v>
      </c>
      <c r="D12" s="355">
        <v>-0.2</v>
      </c>
      <c r="E12" s="56">
        <v>0.1</v>
      </c>
      <c r="F12" s="355">
        <v>0</v>
      </c>
      <c r="G12" s="56">
        <v>0.7</v>
      </c>
      <c r="H12" s="56">
        <v>0.2</v>
      </c>
    </row>
    <row r="13" spans="2:19" s="65" customFormat="1" ht="13.5" thickTop="1" thickBot="1" x14ac:dyDescent="0.25">
      <c r="B13" s="62" t="s">
        <v>232</v>
      </c>
      <c r="C13" s="354">
        <v>1.3</v>
      </c>
      <c r="D13" s="355">
        <v>0.9</v>
      </c>
      <c r="E13" s="56">
        <v>1.9</v>
      </c>
      <c r="F13" s="355">
        <v>1.2</v>
      </c>
      <c r="G13" s="56">
        <v>2.4</v>
      </c>
      <c r="H13" s="56">
        <v>1.3</v>
      </c>
    </row>
    <row r="14" spans="2:19" s="65" customFormat="1" ht="13.5" thickTop="1" thickBot="1" x14ac:dyDescent="0.25">
      <c r="B14" s="62" t="s">
        <v>233</v>
      </c>
      <c r="C14" s="354">
        <v>1.2</v>
      </c>
      <c r="D14" s="355">
        <v>-1</v>
      </c>
      <c r="E14" s="56">
        <v>2.7</v>
      </c>
      <c r="F14" s="355">
        <v>3.4</v>
      </c>
      <c r="G14" s="56">
        <v>3.8</v>
      </c>
      <c r="H14" s="56">
        <v>5.6</v>
      </c>
    </row>
    <row r="15" spans="2:19" s="65" customFormat="1" ht="13.5" thickTop="1" thickBot="1" x14ac:dyDescent="0.25">
      <c r="B15" s="62" t="s">
        <v>234</v>
      </c>
      <c r="C15" s="354">
        <v>-1</v>
      </c>
      <c r="D15" s="355">
        <v>0</v>
      </c>
      <c r="E15" s="56">
        <v>3.3</v>
      </c>
      <c r="F15" s="355">
        <v>1.2</v>
      </c>
      <c r="G15" s="56">
        <v>6.6</v>
      </c>
      <c r="H15" s="56">
        <v>1.9</v>
      </c>
    </row>
    <row r="16" spans="2:19" s="20" customFormat="1" ht="13.5" thickTop="1" thickBot="1" x14ac:dyDescent="0.2">
      <c r="B16" s="277" t="s">
        <v>235</v>
      </c>
      <c r="C16" s="354">
        <v>-0.5</v>
      </c>
      <c r="D16" s="355">
        <v>1</v>
      </c>
      <c r="E16" s="56">
        <v>1.9</v>
      </c>
      <c r="F16" s="355">
        <v>0.5</v>
      </c>
      <c r="G16" s="56">
        <v>3.7</v>
      </c>
      <c r="H16" s="56">
        <v>0.2</v>
      </c>
      <c r="S16" s="577"/>
    </row>
    <row r="17" spans="2:8" s="20" customFormat="1" ht="12" x14ac:dyDescent="0.15">
      <c r="B17" s="93" t="s">
        <v>85</v>
      </c>
      <c r="C17" s="356">
        <v>-11.5</v>
      </c>
      <c r="D17" s="358">
        <v>-10.1</v>
      </c>
      <c r="E17" s="357">
        <v>12.4</v>
      </c>
      <c r="F17" s="358">
        <v>13.7</v>
      </c>
      <c r="G17" s="357">
        <v>30.5</v>
      </c>
      <c r="H17" s="357">
        <v>26</v>
      </c>
    </row>
    <row r="18" spans="2:8" s="20" customFormat="1" ht="10.5" x14ac:dyDescent="0.15">
      <c r="B18" s="462" t="s">
        <v>174</v>
      </c>
    </row>
    <row r="34" spans="3:8" x14ac:dyDescent="0.2">
      <c r="C34" s="41"/>
      <c r="D34" s="41"/>
      <c r="E34" s="41"/>
      <c r="F34" s="41"/>
      <c r="G34" s="41"/>
      <c r="H34" s="41"/>
    </row>
    <row r="35" spans="3:8" x14ac:dyDescent="0.2">
      <c r="C35" s="41"/>
      <c r="D35" s="41"/>
      <c r="E35" s="41"/>
      <c r="F35" s="41"/>
      <c r="G35" s="41"/>
      <c r="H35" s="41"/>
    </row>
    <row r="36" spans="3:8" x14ac:dyDescent="0.2">
      <c r="C36" s="41"/>
      <c r="D36" s="41"/>
      <c r="E36" s="41"/>
      <c r="F36" s="41"/>
      <c r="G36" s="41"/>
      <c r="H36" s="41"/>
    </row>
    <row r="37" spans="3:8" x14ac:dyDescent="0.2">
      <c r="C37" s="41"/>
      <c r="D37" s="41"/>
      <c r="E37" s="41"/>
      <c r="F37" s="41"/>
      <c r="G37" s="41"/>
      <c r="H37" s="41"/>
    </row>
    <row r="38" spans="3:8" x14ac:dyDescent="0.2">
      <c r="C38" s="41"/>
      <c r="D38" s="41"/>
      <c r="E38" s="41"/>
      <c r="F38" s="41"/>
      <c r="G38" s="41"/>
      <c r="H38" s="41"/>
    </row>
    <row r="39" spans="3:8" x14ac:dyDescent="0.2">
      <c r="C39" s="41"/>
      <c r="D39" s="41"/>
      <c r="E39" s="41"/>
      <c r="F39" s="41"/>
      <c r="G39" s="41"/>
      <c r="H39" s="41"/>
    </row>
    <row r="40" spans="3:8" x14ac:dyDescent="0.2">
      <c r="C40" s="41"/>
      <c r="D40" s="41"/>
      <c r="E40" s="41"/>
      <c r="F40" s="41"/>
      <c r="G40" s="41"/>
      <c r="H40" s="41"/>
    </row>
    <row r="41" spans="3:8" x14ac:dyDescent="0.2">
      <c r="C41" s="41"/>
      <c r="D41" s="41"/>
      <c r="E41" s="41"/>
      <c r="F41" s="41"/>
      <c r="G41" s="41"/>
      <c r="H41" s="41"/>
    </row>
    <row r="42" spans="3:8" x14ac:dyDescent="0.2">
      <c r="C42" s="41"/>
      <c r="D42" s="41"/>
      <c r="E42" s="41"/>
      <c r="F42" s="41"/>
      <c r="G42" s="41"/>
      <c r="H42" s="41"/>
    </row>
    <row r="43" spans="3:8" x14ac:dyDescent="0.2">
      <c r="C43" s="41"/>
      <c r="D43" s="41"/>
      <c r="E43" s="41"/>
      <c r="F43" s="41"/>
      <c r="G43" s="41"/>
      <c r="H43" s="41"/>
    </row>
    <row r="44" spans="3:8" x14ac:dyDescent="0.2">
      <c r="C44" s="41"/>
      <c r="D44" s="41"/>
      <c r="E44" s="41"/>
      <c r="F44" s="41"/>
      <c r="G44" s="41"/>
      <c r="H44" s="41"/>
    </row>
    <row r="45" spans="3:8" x14ac:dyDescent="0.2">
      <c r="C45" s="41"/>
      <c r="D45" s="41"/>
      <c r="E45" s="41"/>
      <c r="F45" s="41"/>
      <c r="G45" s="41"/>
      <c r="H45" s="41"/>
    </row>
    <row r="46" spans="3:8" x14ac:dyDescent="0.2">
      <c r="C46" s="41"/>
      <c r="D46" s="41"/>
      <c r="E46" s="41"/>
      <c r="F46" s="41"/>
      <c r="G46" s="41"/>
      <c r="H46" s="41"/>
    </row>
    <row r="47" spans="3:8" x14ac:dyDescent="0.2">
      <c r="C47" s="41"/>
      <c r="D47" s="41"/>
      <c r="E47" s="41"/>
      <c r="F47" s="41"/>
      <c r="G47" s="41"/>
      <c r="H47" s="41"/>
    </row>
  </sheetData>
  <mergeCells count="8">
    <mergeCell ref="C6:D6"/>
    <mergeCell ref="E6:F6"/>
    <mergeCell ref="G6:H6"/>
    <mergeCell ref="B3:H3"/>
    <mergeCell ref="B1:H1"/>
    <mergeCell ref="C5:D5"/>
    <mergeCell ref="E5:F5"/>
    <mergeCell ref="G5:H5"/>
  </mergeCells>
  <hyperlinks>
    <hyperlink ref="B1:C1" location="Contents_en!B4" display="I. Balance of payments of the Republic of Moldova in Quarter I, 2023 (preliminary data)" xr:uid="{41D70EA3-915E-48FA-A340-91C3935939A8}"/>
  </hyperlink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B1:W69"/>
  <sheetViews>
    <sheetView showGridLines="0" showRowColHeaders="0" zoomScaleNormal="100" workbookViewId="0"/>
  </sheetViews>
  <sheetFormatPr defaultRowHeight="14.25" x14ac:dyDescent="0.2"/>
  <cols>
    <col min="1" max="1" customWidth="true" style="8" width="5.7109375" collapsed="false"/>
    <col min="2" max="2" customWidth="true" style="129" width="47.85546875" collapsed="false"/>
    <col min="3" max="8" customWidth="true" style="8" width="11.140625" collapsed="false"/>
    <col min="9" max="16384" style="8" width="9.140625" collapsed="false"/>
  </cols>
  <sheetData>
    <row r="1" spans="2:9" x14ac:dyDescent="0.2">
      <c r="B1" s="710" t="s">
        <v>127</v>
      </c>
      <c r="C1" s="711"/>
      <c r="D1" s="711"/>
      <c r="E1" s="711"/>
      <c r="F1" s="711"/>
      <c r="G1" s="711"/>
      <c r="H1" s="711"/>
      <c r="I1" s="173"/>
    </row>
    <row r="2" spans="2:9" ht="11.25" customHeight="1" x14ac:dyDescent="0.2"/>
    <row r="3" spans="2:9" s="39" customFormat="1" ht="30" customHeight="1" x14ac:dyDescent="0.25">
      <c r="B3" s="713" t="s">
        <v>408</v>
      </c>
      <c r="C3" s="713"/>
      <c r="D3" s="713"/>
      <c r="E3" s="713"/>
      <c r="F3" s="713"/>
      <c r="G3" s="713"/>
      <c r="H3" s="713"/>
    </row>
    <row r="4" spans="2:9" ht="5.0999999999999996" customHeight="1" x14ac:dyDescent="0.2">
      <c r="B4" s="216"/>
      <c r="C4" s="188"/>
      <c r="D4" s="188"/>
      <c r="E4" s="188"/>
      <c r="F4" s="188"/>
      <c r="G4" s="188"/>
      <c r="H4" s="188"/>
    </row>
    <row r="5" spans="2:9" s="189" customFormat="1" x14ac:dyDescent="0.2">
      <c r="B5" s="770" t="s">
        <v>86</v>
      </c>
      <c r="C5" s="770"/>
      <c r="D5" s="770"/>
      <c r="E5" s="770"/>
      <c r="F5" s="770"/>
      <c r="G5" s="770"/>
      <c r="H5" s="770"/>
    </row>
    <row r="27" spans="2:23" s="20" customFormat="1" ht="10.5" x14ac:dyDescent="0.15">
      <c r="B27" s="774" t="s">
        <v>457</v>
      </c>
      <c r="C27" s="775"/>
      <c r="D27" s="775"/>
      <c r="E27" s="775"/>
      <c r="F27" s="775"/>
      <c r="G27" s="775"/>
      <c r="H27" s="775"/>
    </row>
    <row r="28" spans="2:23" s="20" customFormat="1" ht="10.5" x14ac:dyDescent="0.15">
      <c r="B28" s="462" t="s">
        <v>174</v>
      </c>
      <c r="C28" s="2"/>
      <c r="D28" s="2"/>
      <c r="E28" s="2"/>
      <c r="F28" s="2"/>
      <c r="G28" s="2"/>
      <c r="H28" s="2"/>
    </row>
    <row r="29" spans="2:23" ht="15" customHeight="1" x14ac:dyDescent="0.2">
      <c r="B29" s="230"/>
      <c r="C29" s="19"/>
      <c r="D29" s="19"/>
      <c r="E29" s="19"/>
      <c r="F29" s="19"/>
      <c r="G29" s="19"/>
      <c r="H29" s="19"/>
    </row>
    <row r="30" spans="2:23" ht="11.25" customHeight="1" x14ac:dyDescent="0.2">
      <c r="B30" s="768"/>
      <c r="C30" s="771">
        <v>2024</v>
      </c>
      <c r="D30" s="772"/>
      <c r="E30" s="772"/>
      <c r="F30" s="772"/>
      <c r="G30" s="771">
        <v>2025</v>
      </c>
      <c r="H30" s="773"/>
    </row>
    <row r="31" spans="2:23" s="20" customFormat="1" ht="10.5" x14ac:dyDescent="0.15">
      <c r="B31" s="769"/>
      <c r="C31" s="451" t="s">
        <v>108</v>
      </c>
      <c r="D31" s="451" t="s">
        <v>102</v>
      </c>
      <c r="E31" s="451" t="s">
        <v>103</v>
      </c>
      <c r="F31" s="452" t="s">
        <v>74</v>
      </c>
      <c r="G31" s="451" t="s">
        <v>108</v>
      </c>
      <c r="H31" s="212" t="s">
        <v>0</v>
      </c>
    </row>
    <row r="32" spans="2:23" s="20" customFormat="1" ht="10.5" x14ac:dyDescent="0.15">
      <c r="B32" s="131" t="s">
        <v>236</v>
      </c>
      <c r="C32" s="132">
        <v>144.93</v>
      </c>
      <c r="D32" s="132">
        <v>133.69</v>
      </c>
      <c r="E32" s="132">
        <v>157.63999999999999</v>
      </c>
      <c r="F32" s="132">
        <v>133.75</v>
      </c>
      <c r="G32" s="132">
        <v>117.13</v>
      </c>
      <c r="H32" s="132">
        <v>132.35</v>
      </c>
      <c r="I32" s="578"/>
      <c r="Q32" s="222"/>
      <c r="R32" s="222"/>
      <c r="W32" s="578"/>
    </row>
    <row r="33" spans="2:18" s="20" customFormat="1" ht="10.5" x14ac:dyDescent="0.15">
      <c r="B33" s="131" t="s">
        <v>237</v>
      </c>
      <c r="C33" s="132">
        <v>-2.839999999999975</v>
      </c>
      <c r="D33" s="132">
        <v>28.1</v>
      </c>
      <c r="E33" s="132">
        <v>85.7</v>
      </c>
      <c r="F33" s="132">
        <v>111.62</v>
      </c>
      <c r="G33" s="132">
        <v>176.51719277000001</v>
      </c>
      <c r="H33" s="132">
        <v>51.165011180000008</v>
      </c>
      <c r="I33" s="578"/>
      <c r="Q33" s="222"/>
      <c r="R33" s="222"/>
    </row>
    <row r="34" spans="2:18" s="20" customFormat="1" ht="10.5" x14ac:dyDescent="0.15">
      <c r="B34" s="131" t="s">
        <v>238</v>
      </c>
      <c r="C34" s="132">
        <v>67.81</v>
      </c>
      <c r="D34" s="132">
        <v>63.82</v>
      </c>
      <c r="E34" s="132">
        <v>77.13</v>
      </c>
      <c r="F34" s="132">
        <v>70.69</v>
      </c>
      <c r="G34" s="132">
        <v>59.21</v>
      </c>
      <c r="H34" s="132">
        <v>46.52</v>
      </c>
      <c r="I34" s="578"/>
      <c r="Q34" s="222"/>
      <c r="R34" s="222"/>
    </row>
    <row r="35" spans="2:18" s="20" customFormat="1" ht="10.5" x14ac:dyDescent="0.15">
      <c r="B35" s="131" t="s">
        <v>239</v>
      </c>
      <c r="C35" s="132">
        <v>18.309999999999999</v>
      </c>
      <c r="D35" s="132">
        <v>18.23</v>
      </c>
      <c r="E35" s="132">
        <v>37.29</v>
      </c>
      <c r="F35" s="132">
        <v>53.82</v>
      </c>
      <c r="G35" s="132">
        <v>108.98</v>
      </c>
      <c r="H35" s="132">
        <v>90.68</v>
      </c>
      <c r="I35" s="578"/>
      <c r="Q35" s="222"/>
      <c r="R35" s="222"/>
    </row>
    <row r="36" spans="2:18" s="20" customFormat="1" ht="10.5" x14ac:dyDescent="0.15">
      <c r="B36" s="131" t="s">
        <v>240</v>
      </c>
      <c r="C36" s="132">
        <v>3.06</v>
      </c>
      <c r="D36" s="132">
        <v>2.4700000000000002</v>
      </c>
      <c r="E36" s="132">
        <v>2.16</v>
      </c>
      <c r="F36" s="132">
        <v>4.53</v>
      </c>
      <c r="G36" s="132">
        <v>3.63</v>
      </c>
      <c r="H36" s="132">
        <v>3.27</v>
      </c>
      <c r="I36" s="578"/>
      <c r="Q36" s="222"/>
      <c r="R36" s="222"/>
    </row>
    <row r="37" spans="2:18" s="20" customFormat="1" ht="10.5" x14ac:dyDescent="0.15">
      <c r="B37" s="131" t="s">
        <v>241</v>
      </c>
      <c r="C37" s="132">
        <v>0.1</v>
      </c>
      <c r="D37" s="132">
        <v>0.08</v>
      </c>
      <c r="E37" s="132">
        <v>0.11</v>
      </c>
      <c r="F37" s="132">
        <v>0.02</v>
      </c>
      <c r="G37" s="132">
        <v>0.03</v>
      </c>
      <c r="H37" s="132">
        <v>0.04</v>
      </c>
      <c r="I37" s="578"/>
      <c r="Q37" s="222"/>
      <c r="R37" s="222"/>
    </row>
    <row r="38" spans="2:18" s="20" customFormat="1" ht="10.5" x14ac:dyDescent="0.15">
      <c r="B38" s="131" t="s">
        <v>242</v>
      </c>
      <c r="C38" s="132">
        <v>23.819999999999936</v>
      </c>
      <c r="D38" s="132">
        <v>29.710000000000051</v>
      </c>
      <c r="E38" s="132">
        <v>34.88000000000001</v>
      </c>
      <c r="F38" s="132">
        <v>29.680000000000032</v>
      </c>
      <c r="G38" s="132">
        <v>28.530000000000058</v>
      </c>
      <c r="H38" s="132">
        <v>31.819999999999979</v>
      </c>
      <c r="I38" s="578"/>
      <c r="Q38" s="222"/>
      <c r="R38" s="222"/>
    </row>
    <row r="39" spans="2:18" s="20" customFormat="1" ht="10.5" x14ac:dyDescent="0.15">
      <c r="B39" s="133" t="s">
        <v>85</v>
      </c>
      <c r="C39" s="220">
        <v>255.18999999999997</v>
      </c>
      <c r="D39" s="220">
        <v>276.10000000000008</v>
      </c>
      <c r="E39" s="220">
        <v>394.91</v>
      </c>
      <c r="F39" s="220">
        <v>404.11</v>
      </c>
      <c r="G39" s="220">
        <v>494.02719277000006</v>
      </c>
      <c r="H39" s="220">
        <v>355.84501117999997</v>
      </c>
      <c r="I39" s="578"/>
      <c r="Q39" s="223"/>
      <c r="R39" s="223"/>
    </row>
    <row r="40" spans="2:18" ht="12" customHeight="1" x14ac:dyDescent="0.2">
      <c r="B40" s="134"/>
    </row>
    <row r="41" spans="2:18" ht="12" customHeight="1" x14ac:dyDescent="0.2">
      <c r="B41" s="8"/>
    </row>
    <row r="42" spans="2:18" x14ac:dyDescent="0.2">
      <c r="B42" s="8"/>
    </row>
    <row r="43" spans="2:18" x14ac:dyDescent="0.2">
      <c r="B43" s="8"/>
    </row>
    <row r="44" spans="2:18" x14ac:dyDescent="0.2">
      <c r="B44" s="8"/>
    </row>
    <row r="45" spans="2:18" x14ac:dyDescent="0.2">
      <c r="B45" s="8"/>
    </row>
    <row r="46" spans="2:18" x14ac:dyDescent="0.2">
      <c r="B46" s="8"/>
    </row>
    <row r="47" spans="2:18" x14ac:dyDescent="0.2">
      <c r="B47" s="8"/>
    </row>
    <row r="48" spans="2:18" x14ac:dyDescent="0.2">
      <c r="B48" s="8"/>
    </row>
    <row r="53" spans="2:8" x14ac:dyDescent="0.2">
      <c r="B53" s="8"/>
    </row>
    <row r="54" spans="2:8" x14ac:dyDescent="0.2">
      <c r="B54" s="8"/>
    </row>
    <row r="55" spans="2:8" x14ac:dyDescent="0.2">
      <c r="B55" s="8"/>
    </row>
    <row r="56" spans="2:8" x14ac:dyDescent="0.2">
      <c r="B56" s="8"/>
    </row>
    <row r="57" spans="2:8" x14ac:dyDescent="0.2">
      <c r="B57" s="8"/>
    </row>
    <row r="58" spans="2:8" x14ac:dyDescent="0.2">
      <c r="B58" s="8"/>
    </row>
    <row r="59" spans="2:8" x14ac:dyDescent="0.2">
      <c r="B59" s="8"/>
    </row>
    <row r="60" spans="2:8" x14ac:dyDescent="0.2">
      <c r="B60" s="8"/>
    </row>
    <row r="62" spans="2:8" x14ac:dyDescent="0.2">
      <c r="C62" s="108"/>
      <c r="D62" s="108"/>
      <c r="E62" s="108"/>
      <c r="F62" s="108"/>
      <c r="G62" s="108"/>
      <c r="H62" s="108"/>
    </row>
    <row r="63" spans="2:8" x14ac:dyDescent="0.2">
      <c r="C63" s="108"/>
      <c r="D63" s="108"/>
      <c r="E63" s="108"/>
      <c r="F63" s="108"/>
      <c r="G63" s="108"/>
      <c r="H63" s="108"/>
    </row>
    <row r="64" spans="2:8" x14ac:dyDescent="0.2">
      <c r="C64" s="108"/>
      <c r="D64" s="108"/>
      <c r="E64" s="108"/>
      <c r="F64" s="108"/>
      <c r="G64" s="108"/>
      <c r="H64" s="108"/>
    </row>
    <row r="65" spans="3:8" x14ac:dyDescent="0.2">
      <c r="C65" s="108"/>
      <c r="D65" s="108"/>
      <c r="E65" s="108"/>
      <c r="F65" s="108"/>
      <c r="G65" s="108"/>
      <c r="H65" s="108"/>
    </row>
    <row r="66" spans="3:8" x14ac:dyDescent="0.2">
      <c r="C66" s="108"/>
      <c r="D66" s="108"/>
      <c r="E66" s="108"/>
      <c r="F66" s="108"/>
      <c r="G66" s="108"/>
      <c r="H66" s="108"/>
    </row>
    <row r="67" spans="3:8" x14ac:dyDescent="0.2">
      <c r="C67" s="108"/>
      <c r="D67" s="108"/>
      <c r="E67" s="108"/>
      <c r="F67" s="108"/>
      <c r="G67" s="108"/>
      <c r="H67" s="108"/>
    </row>
    <row r="68" spans="3:8" x14ac:dyDescent="0.2">
      <c r="C68" s="108"/>
      <c r="D68" s="108"/>
      <c r="E68" s="108"/>
      <c r="F68" s="108"/>
      <c r="G68" s="108"/>
      <c r="H68" s="108"/>
    </row>
    <row r="69" spans="3:8" x14ac:dyDescent="0.2">
      <c r="C69" s="108"/>
      <c r="D69" s="108"/>
      <c r="E69" s="108"/>
      <c r="F69" s="108"/>
      <c r="G69" s="108"/>
      <c r="H69" s="108"/>
    </row>
  </sheetData>
  <mergeCells count="7">
    <mergeCell ref="B1:H1"/>
    <mergeCell ref="B30:B31"/>
    <mergeCell ref="B5:H5"/>
    <mergeCell ref="C30:F30"/>
    <mergeCell ref="B3:H3"/>
    <mergeCell ref="G30:H30"/>
    <mergeCell ref="B27:H27"/>
  </mergeCells>
  <hyperlinks>
    <hyperlink ref="B1:C1" location="Contents_en!B4" display="I. Balance of payments of the Republic of Moldova in Quarter I, 2023 (preliminary data)" xr:uid="{4F6A40A7-E6C2-47C1-9B2D-E52C0309AC63}"/>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H43"/>
  <sheetViews>
    <sheetView showGridLines="0" showRowColHeaders="0" zoomScaleNormal="100" workbookViewId="0"/>
  </sheetViews>
  <sheetFormatPr defaultRowHeight="14.25" x14ac:dyDescent="0.2"/>
  <cols>
    <col min="1" max="1" customWidth="true" style="8" width="5.7109375" collapsed="false"/>
    <col min="2" max="2" customWidth="true" style="8" width="37.5703125" collapsed="false"/>
    <col min="3" max="8" customWidth="true" style="8" width="10.85546875" collapsed="false"/>
    <col min="9" max="16384" style="8" width="9.140625" collapsed="false"/>
  </cols>
  <sheetData>
    <row r="1" spans="2:8" x14ac:dyDescent="0.2">
      <c r="B1" s="710" t="s">
        <v>127</v>
      </c>
      <c r="C1" s="711"/>
      <c r="D1" s="711"/>
      <c r="E1" s="711"/>
      <c r="F1" s="711"/>
      <c r="G1" s="711"/>
      <c r="H1" s="711"/>
    </row>
    <row r="2" spans="2:8" ht="11.25" customHeight="1" x14ac:dyDescent="0.2"/>
    <row r="3" spans="2:8" s="39" customFormat="1" ht="30" customHeight="1" x14ac:dyDescent="0.25">
      <c r="B3" s="713" t="s">
        <v>463</v>
      </c>
      <c r="C3" s="713"/>
      <c r="D3" s="713"/>
      <c r="E3" s="713"/>
      <c r="F3" s="713"/>
      <c r="G3" s="713"/>
      <c r="H3" s="713"/>
    </row>
    <row r="4" spans="2:8" ht="5.0999999999999996" customHeight="1" x14ac:dyDescent="0.2"/>
    <row r="5" spans="2:8" s="189" customFormat="1" x14ac:dyDescent="0.2">
      <c r="B5" s="770" t="s">
        <v>87</v>
      </c>
      <c r="C5" s="770"/>
      <c r="D5" s="770"/>
      <c r="E5" s="770"/>
      <c r="F5" s="770"/>
      <c r="G5" s="770"/>
      <c r="H5" s="770"/>
    </row>
    <row r="24" spans="2:8" s="20" customFormat="1" ht="10.5" x14ac:dyDescent="0.15">
      <c r="B24" s="462" t="s">
        <v>174</v>
      </c>
    </row>
    <row r="25" spans="2:8" ht="15" customHeight="1" x14ac:dyDescent="0.2">
      <c r="B25" s="230"/>
      <c r="C25" s="19"/>
      <c r="D25" s="19"/>
      <c r="E25" s="19"/>
      <c r="F25" s="19"/>
      <c r="G25" s="19"/>
      <c r="H25" s="19"/>
    </row>
    <row r="26" spans="2:8" ht="11.25" customHeight="1" x14ac:dyDescent="0.2">
      <c r="B26" s="776"/>
      <c r="C26" s="757">
        <v>2024</v>
      </c>
      <c r="D26" s="758"/>
      <c r="E26" s="758"/>
      <c r="F26" s="758"/>
      <c r="G26" s="757">
        <v>2025</v>
      </c>
      <c r="H26" s="759"/>
    </row>
    <row r="27" spans="2:8" s="20" customFormat="1" ht="10.5" x14ac:dyDescent="0.15">
      <c r="B27" s="777"/>
      <c r="C27" s="451" t="s">
        <v>108</v>
      </c>
      <c r="D27" s="451" t="s">
        <v>102</v>
      </c>
      <c r="E27" s="451" t="s">
        <v>103</v>
      </c>
      <c r="F27" s="452" t="s">
        <v>74</v>
      </c>
      <c r="G27" s="451" t="s">
        <v>108</v>
      </c>
      <c r="H27" s="212" t="s">
        <v>0</v>
      </c>
    </row>
    <row r="28" spans="2:8" s="20" customFormat="1" ht="10.5" x14ac:dyDescent="0.15">
      <c r="B28" s="135" t="s">
        <v>225</v>
      </c>
      <c r="C28" s="58">
        <v>217.13043316</v>
      </c>
      <c r="D28" s="58">
        <v>246.16900501999993</v>
      </c>
      <c r="E28" s="58">
        <v>236.46917564000023</v>
      </c>
      <c r="F28" s="58">
        <v>235.17630048000001</v>
      </c>
      <c r="G28" s="58">
        <v>192.46761072999988</v>
      </c>
      <c r="H28" s="58">
        <v>238.8441389599999</v>
      </c>
    </row>
    <row r="29" spans="2:8" s="20" customFormat="1" ht="10.5" x14ac:dyDescent="0.15">
      <c r="B29" s="3" t="s">
        <v>223</v>
      </c>
      <c r="C29" s="58">
        <v>575.89922504000003</v>
      </c>
      <c r="D29" s="58">
        <v>691.25729493000006</v>
      </c>
      <c r="E29" s="58">
        <v>750.75237161000018</v>
      </c>
      <c r="F29" s="58">
        <v>714.15379933999998</v>
      </c>
      <c r="G29" s="58">
        <v>618.19845289999989</v>
      </c>
      <c r="H29" s="58">
        <v>803.80959643999995</v>
      </c>
    </row>
    <row r="30" spans="2:8" s="20" customFormat="1" ht="10.5" x14ac:dyDescent="0.15">
      <c r="B30" s="3" t="s">
        <v>224</v>
      </c>
      <c r="C30" s="58">
        <v>358.76879188000004</v>
      </c>
      <c r="D30" s="58">
        <v>445.08828991000013</v>
      </c>
      <c r="E30" s="58">
        <v>514.28319596999995</v>
      </c>
      <c r="F30" s="58">
        <v>478.97749885999997</v>
      </c>
      <c r="G30" s="58">
        <v>425.73084217000002</v>
      </c>
      <c r="H30" s="58">
        <v>564.96545748000005</v>
      </c>
    </row>
    <row r="31" spans="2:8" s="20" customFormat="1" ht="10.5" x14ac:dyDescent="0.15">
      <c r="B31" s="136" t="s">
        <v>243</v>
      </c>
      <c r="C31" s="300">
        <v>5.6507776227852844</v>
      </c>
      <c r="D31" s="300">
        <v>5.7865032520726523</v>
      </c>
      <c r="E31" s="300">
        <v>4.5354809754151502</v>
      </c>
      <c r="F31" s="300">
        <v>4.8096331729304245</v>
      </c>
      <c r="G31" s="300">
        <v>4.8718565299381114</v>
      </c>
      <c r="H31" s="300">
        <v>5.0134025184560134</v>
      </c>
    </row>
    <row r="40" spans="3:8" x14ac:dyDescent="0.2">
      <c r="C40" s="137"/>
      <c r="D40" s="137"/>
      <c r="E40" s="137"/>
      <c r="F40" s="137"/>
      <c r="G40" s="137"/>
      <c r="H40" s="137"/>
    </row>
    <row r="41" spans="3:8" x14ac:dyDescent="0.2">
      <c r="C41" s="137"/>
      <c r="D41" s="137"/>
      <c r="E41" s="137"/>
      <c r="F41" s="137"/>
      <c r="G41" s="137"/>
      <c r="H41" s="137"/>
    </row>
    <row r="42" spans="3:8" x14ac:dyDescent="0.2">
      <c r="C42" s="137"/>
      <c r="D42" s="137"/>
      <c r="E42" s="137"/>
      <c r="F42" s="137"/>
      <c r="G42" s="137"/>
      <c r="H42" s="137"/>
    </row>
    <row r="43" spans="3:8" x14ac:dyDescent="0.2">
      <c r="C43" s="137"/>
      <c r="D43" s="137"/>
      <c r="E43" s="137"/>
      <c r="F43" s="137"/>
      <c r="G43" s="137"/>
      <c r="H43" s="137"/>
    </row>
  </sheetData>
  <mergeCells count="6">
    <mergeCell ref="B26:B27"/>
    <mergeCell ref="C26:F26"/>
    <mergeCell ref="B5:H5"/>
    <mergeCell ref="B1:H1"/>
    <mergeCell ref="B3:H3"/>
    <mergeCell ref="G26:H26"/>
  </mergeCells>
  <hyperlinks>
    <hyperlink ref="B1:C1" location="Contents_en!B4" display="I. Balance of payments of the Republic of Moldova in Quarter I, 2023 (preliminary data)" xr:uid="{351F9E9F-554A-423B-AE59-927991173F16}"/>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B1:R49"/>
  <sheetViews>
    <sheetView showGridLines="0" showRowColHeaders="0" zoomScaleNormal="100" workbookViewId="0"/>
  </sheetViews>
  <sheetFormatPr defaultRowHeight="15" x14ac:dyDescent="0.25"/>
  <cols>
    <col min="1" max="1" customWidth="true" style="8" width="5.7109375" collapsed="false"/>
    <col min="2" max="2" customWidth="true" style="8" width="50.7109375" collapsed="false"/>
    <col min="3" max="9" style="8" width="9.140625" collapsed="false"/>
    <col min="10" max="15" customWidth="true" width="10.28515625" collapsed="false"/>
    <col min="16" max="25" customWidth="true" style="8" width="10.28515625" collapsed="false"/>
    <col min="26" max="16384" style="8" width="9.140625" collapsed="false"/>
  </cols>
  <sheetData>
    <row r="1" spans="2:16" ht="14.25" x14ac:dyDescent="0.2">
      <c r="B1" s="710" t="s">
        <v>127</v>
      </c>
      <c r="C1" s="711"/>
      <c r="D1" s="711"/>
      <c r="E1" s="711"/>
      <c r="F1" s="711"/>
      <c r="G1" s="711"/>
      <c r="H1" s="711"/>
      <c r="J1" s="8"/>
      <c r="K1" s="8"/>
      <c r="L1" s="8"/>
      <c r="M1" s="8"/>
      <c r="N1" s="8"/>
      <c r="O1" s="8"/>
    </row>
    <row r="2" spans="2:16" ht="11.25" customHeight="1" x14ac:dyDescent="0.25"/>
    <row r="3" spans="2:16" ht="14.25" x14ac:dyDescent="0.2">
      <c r="B3" s="767" t="s">
        <v>8</v>
      </c>
      <c r="C3" s="767"/>
      <c r="D3" s="767"/>
      <c r="E3" s="767"/>
      <c r="F3" s="767"/>
      <c r="G3" s="767"/>
      <c r="H3" s="767"/>
      <c r="J3" s="8"/>
      <c r="K3" s="8"/>
      <c r="L3" s="8"/>
      <c r="M3" s="8"/>
      <c r="N3" s="8"/>
      <c r="O3" s="8"/>
    </row>
    <row r="4" spans="2:16" ht="5.0999999999999996" customHeight="1" x14ac:dyDescent="0.25">
      <c r="B4" s="115"/>
    </row>
    <row r="5" spans="2:16" s="65" customFormat="1" ht="12.75" thickBot="1" x14ac:dyDescent="0.25">
      <c r="B5" s="138"/>
      <c r="C5" s="778" t="s">
        <v>223</v>
      </c>
      <c r="D5" s="779"/>
      <c r="E5" s="779" t="s">
        <v>224</v>
      </c>
      <c r="F5" s="779"/>
      <c r="G5" s="779" t="s">
        <v>225</v>
      </c>
      <c r="H5" s="779"/>
    </row>
    <row r="6" spans="2:16" s="65" customFormat="1" ht="12.75" thickBot="1" x14ac:dyDescent="0.25">
      <c r="B6" s="138"/>
      <c r="C6" s="780" t="s">
        <v>226</v>
      </c>
      <c r="D6" s="781"/>
      <c r="E6" s="780" t="s">
        <v>226</v>
      </c>
      <c r="F6" s="781"/>
      <c r="G6" s="780" t="s">
        <v>226</v>
      </c>
      <c r="H6" s="781"/>
    </row>
    <row r="7" spans="2:16" s="65" customFormat="1" ht="12.75" thickBot="1" x14ac:dyDescent="0.25">
      <c r="B7" s="138"/>
      <c r="C7" s="520" t="s">
        <v>118</v>
      </c>
      <c r="D7" s="53">
        <v>2025</v>
      </c>
      <c r="E7" s="520" t="s">
        <v>118</v>
      </c>
      <c r="F7" s="53">
        <v>2025</v>
      </c>
      <c r="G7" s="520" t="s">
        <v>118</v>
      </c>
      <c r="H7" s="53">
        <v>2025</v>
      </c>
    </row>
    <row r="8" spans="2:16" s="65" customFormat="1" ht="12.75" thickBot="1" x14ac:dyDescent="0.25">
      <c r="B8" s="277" t="s">
        <v>244</v>
      </c>
      <c r="C8" s="359">
        <v>0.6</v>
      </c>
      <c r="D8" s="360">
        <v>-0.4</v>
      </c>
      <c r="E8" s="361">
        <v>-0.4</v>
      </c>
      <c r="F8" s="360">
        <v>0.1</v>
      </c>
      <c r="G8" s="361">
        <v>2.4</v>
      </c>
      <c r="H8" s="361">
        <v>-1.3</v>
      </c>
      <c r="P8" s="224"/>
    </row>
    <row r="9" spans="2:16" s="65" customFormat="1" ht="12.75" thickBot="1" x14ac:dyDescent="0.25">
      <c r="B9" s="277" t="s">
        <v>98</v>
      </c>
      <c r="C9" s="354">
        <v>0.9</v>
      </c>
      <c r="D9" s="355">
        <v>1.9</v>
      </c>
      <c r="E9" s="56">
        <v>4.4000000000000004</v>
      </c>
      <c r="F9" s="355">
        <v>9.1</v>
      </c>
      <c r="G9" s="56">
        <v>-5.8</v>
      </c>
      <c r="H9" s="56">
        <v>-11.1</v>
      </c>
      <c r="P9" s="224"/>
    </row>
    <row r="10" spans="2:16" s="65" customFormat="1" ht="12.75" thickBot="1" x14ac:dyDescent="0.25">
      <c r="B10" s="277" t="s">
        <v>245</v>
      </c>
      <c r="C10" s="354">
        <v>9.4</v>
      </c>
      <c r="D10" s="355">
        <v>6.9</v>
      </c>
      <c r="E10" s="56">
        <v>6.2</v>
      </c>
      <c r="F10" s="355">
        <v>14.8</v>
      </c>
      <c r="G10" s="56">
        <v>15.7</v>
      </c>
      <c r="H10" s="56">
        <v>-7.5</v>
      </c>
      <c r="P10" s="224"/>
    </row>
    <row r="11" spans="2:16" s="65" customFormat="1" ht="12.75" thickBot="1" x14ac:dyDescent="0.25">
      <c r="B11" s="277" t="s">
        <v>246</v>
      </c>
      <c r="C11" s="354">
        <v>-0.1</v>
      </c>
      <c r="D11" s="355">
        <v>1.2</v>
      </c>
      <c r="E11" s="56">
        <v>0.1</v>
      </c>
      <c r="F11" s="355">
        <v>0.2</v>
      </c>
      <c r="G11" s="56">
        <v>-0.6</v>
      </c>
      <c r="H11" s="56">
        <v>3</v>
      </c>
      <c r="P11" s="224"/>
    </row>
    <row r="12" spans="2:16" s="65" customFormat="1" ht="12.75" thickBot="1" x14ac:dyDescent="0.25">
      <c r="B12" s="277" t="s">
        <v>247</v>
      </c>
      <c r="C12" s="354">
        <v>0</v>
      </c>
      <c r="D12" s="355">
        <v>0</v>
      </c>
      <c r="E12" s="56">
        <v>-0.4</v>
      </c>
      <c r="F12" s="355">
        <v>0.5</v>
      </c>
      <c r="G12" s="56">
        <v>0.9</v>
      </c>
      <c r="H12" s="56">
        <v>-0.9</v>
      </c>
      <c r="P12" s="224"/>
    </row>
    <row r="13" spans="2:16" s="65" customFormat="1" ht="12.75" thickBot="1" x14ac:dyDescent="0.25">
      <c r="B13" s="277" t="s">
        <v>248</v>
      </c>
      <c r="C13" s="354">
        <v>3.1</v>
      </c>
      <c r="D13" s="355">
        <v>5.4</v>
      </c>
      <c r="E13" s="56">
        <v>2.1</v>
      </c>
      <c r="F13" s="355">
        <v>0.7</v>
      </c>
      <c r="G13" s="56">
        <v>5.2</v>
      </c>
      <c r="H13" s="56">
        <v>13.8</v>
      </c>
      <c r="P13" s="224"/>
    </row>
    <row r="14" spans="2:16" s="65" customFormat="1" ht="12.75" thickBot="1" x14ac:dyDescent="0.25">
      <c r="B14" s="277" t="s">
        <v>249</v>
      </c>
      <c r="C14" s="354">
        <v>0.8</v>
      </c>
      <c r="D14" s="355">
        <v>-0.8</v>
      </c>
      <c r="E14" s="56">
        <v>0.2</v>
      </c>
      <c r="F14" s="355">
        <v>0.5</v>
      </c>
      <c r="G14" s="56">
        <v>1.9</v>
      </c>
      <c r="H14" s="56">
        <v>-3</v>
      </c>
      <c r="P14" s="224"/>
    </row>
    <row r="15" spans="2:16" s="65" customFormat="1" ht="12.75" thickBot="1" x14ac:dyDescent="0.25">
      <c r="B15" s="277" t="s">
        <v>250</v>
      </c>
      <c r="C15" s="354">
        <v>0.1</v>
      </c>
      <c r="D15" s="355">
        <v>0.6</v>
      </c>
      <c r="E15" s="56">
        <v>0.4</v>
      </c>
      <c r="F15" s="355">
        <v>0.3</v>
      </c>
      <c r="G15" s="56">
        <v>-0.3</v>
      </c>
      <c r="H15" s="56">
        <v>1.2</v>
      </c>
      <c r="P15" s="224"/>
    </row>
    <row r="16" spans="2:16" s="65" customFormat="1" ht="12.75" thickBot="1" x14ac:dyDescent="0.25">
      <c r="B16" s="277" t="s">
        <v>235</v>
      </c>
      <c r="C16" s="354">
        <v>3</v>
      </c>
      <c r="D16" s="355">
        <v>1.5</v>
      </c>
      <c r="E16" s="56">
        <v>2.2999999999999998</v>
      </c>
      <c r="F16" s="355">
        <v>0.7</v>
      </c>
      <c r="G16" s="56">
        <v>3.8</v>
      </c>
      <c r="H16" s="56">
        <v>2.9</v>
      </c>
      <c r="P16" s="224"/>
    </row>
    <row r="17" spans="2:18" s="65" customFormat="1" ht="12" x14ac:dyDescent="0.2">
      <c r="B17" s="93" t="s">
        <v>85</v>
      </c>
      <c r="C17" s="356">
        <v>17.8</v>
      </c>
      <c r="D17" s="358">
        <v>16.3</v>
      </c>
      <c r="E17" s="357">
        <v>14.9</v>
      </c>
      <c r="F17" s="358">
        <v>26.9</v>
      </c>
      <c r="G17" s="357">
        <v>23.3</v>
      </c>
      <c r="H17" s="357">
        <v>-3</v>
      </c>
      <c r="P17" s="225"/>
      <c r="R17" s="579"/>
    </row>
    <row r="18" spans="2:18" s="20" customFormat="1" ht="10.5" x14ac:dyDescent="0.15">
      <c r="B18" s="462" t="s">
        <v>174</v>
      </c>
    </row>
    <row r="36" spans="3:8" x14ac:dyDescent="0.25">
      <c r="C36" s="41"/>
      <c r="D36" s="41"/>
      <c r="E36" s="41"/>
      <c r="F36" s="41"/>
      <c r="G36" s="41"/>
      <c r="H36" s="41"/>
    </row>
    <row r="37" spans="3:8" x14ac:dyDescent="0.25">
      <c r="C37" s="41"/>
      <c r="D37" s="41"/>
      <c r="E37" s="41"/>
      <c r="F37" s="41"/>
      <c r="G37" s="41"/>
      <c r="H37" s="41"/>
    </row>
    <row r="38" spans="3:8" x14ac:dyDescent="0.25">
      <c r="C38" s="41"/>
      <c r="D38" s="41"/>
      <c r="E38" s="41"/>
      <c r="F38" s="41"/>
      <c r="G38" s="41"/>
      <c r="H38" s="41"/>
    </row>
    <row r="39" spans="3:8" x14ac:dyDescent="0.25">
      <c r="C39" s="41"/>
      <c r="D39" s="41"/>
      <c r="E39" s="41"/>
      <c r="F39" s="41"/>
      <c r="G39" s="41"/>
      <c r="H39" s="41"/>
    </row>
    <row r="40" spans="3:8" x14ac:dyDescent="0.25">
      <c r="C40" s="41"/>
      <c r="D40" s="41"/>
      <c r="E40" s="41"/>
      <c r="F40" s="41"/>
      <c r="G40" s="41"/>
      <c r="H40" s="41"/>
    </row>
    <row r="41" spans="3:8" x14ac:dyDescent="0.25">
      <c r="C41" s="41"/>
      <c r="D41" s="41"/>
      <c r="E41" s="41"/>
      <c r="F41" s="41"/>
      <c r="G41" s="41"/>
      <c r="H41" s="41"/>
    </row>
    <row r="42" spans="3:8" x14ac:dyDescent="0.25">
      <c r="C42" s="41"/>
      <c r="D42" s="41"/>
      <c r="E42" s="41"/>
      <c r="F42" s="41"/>
      <c r="G42" s="41"/>
      <c r="H42" s="41"/>
    </row>
    <row r="43" spans="3:8" x14ac:dyDescent="0.25">
      <c r="C43" s="41"/>
      <c r="D43" s="41"/>
      <c r="E43" s="41"/>
      <c r="F43" s="41"/>
      <c r="G43" s="41"/>
      <c r="H43" s="41"/>
    </row>
    <row r="44" spans="3:8" x14ac:dyDescent="0.25">
      <c r="C44" s="41"/>
      <c r="D44" s="41"/>
      <c r="E44" s="41"/>
      <c r="F44" s="41"/>
      <c r="G44" s="41"/>
      <c r="H44" s="41"/>
    </row>
    <row r="45" spans="3:8" x14ac:dyDescent="0.25">
      <c r="C45" s="41"/>
      <c r="D45" s="41"/>
      <c r="E45" s="41"/>
      <c r="F45" s="41"/>
      <c r="G45" s="41"/>
      <c r="H45" s="41"/>
    </row>
    <row r="46" spans="3:8" x14ac:dyDescent="0.25">
      <c r="C46" s="41"/>
      <c r="D46" s="41"/>
      <c r="E46" s="41"/>
      <c r="F46" s="41"/>
      <c r="G46" s="41"/>
      <c r="H46" s="41"/>
    </row>
    <row r="47" spans="3:8" x14ac:dyDescent="0.25">
      <c r="C47" s="41"/>
      <c r="D47" s="41"/>
      <c r="E47" s="41"/>
      <c r="F47" s="41"/>
      <c r="G47" s="41"/>
      <c r="H47" s="41"/>
    </row>
    <row r="48" spans="3:8" x14ac:dyDescent="0.25">
      <c r="C48" s="41"/>
      <c r="D48" s="41"/>
      <c r="E48" s="41"/>
      <c r="F48" s="41"/>
      <c r="G48" s="41"/>
      <c r="H48" s="41"/>
    </row>
    <row r="49" spans="3:8" x14ac:dyDescent="0.25">
      <c r="C49" s="41"/>
      <c r="D49" s="41"/>
      <c r="E49" s="41"/>
      <c r="F49" s="41"/>
      <c r="G49" s="41"/>
      <c r="H49" s="41"/>
    </row>
  </sheetData>
  <mergeCells count="8">
    <mergeCell ref="B3:H3"/>
    <mergeCell ref="B1:H1"/>
    <mergeCell ref="C5:D5"/>
    <mergeCell ref="E5:F5"/>
    <mergeCell ref="E6:F6"/>
    <mergeCell ref="G5:H5"/>
    <mergeCell ref="G6:H6"/>
    <mergeCell ref="C6:D6"/>
  </mergeCells>
  <hyperlinks>
    <hyperlink ref="B1:C1" location="Contents_en!B4" display="I. Balance of payments of the Republic of Moldova in Quarter I, 2023 (preliminary data)" xr:uid="{48C7E17E-E348-4F30-A5D3-D7883C154B9D}"/>
  </hyperlink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B1:H64"/>
  <sheetViews>
    <sheetView showGridLines="0" showRowColHeaders="0" zoomScaleNormal="100" workbookViewId="0"/>
  </sheetViews>
  <sheetFormatPr defaultRowHeight="14.25" x14ac:dyDescent="0.2"/>
  <cols>
    <col min="1" max="1" customWidth="true" style="8" width="5.7109375" collapsed="false"/>
    <col min="2" max="2" customWidth="true" style="14" width="66.7109375" collapsed="false"/>
    <col min="3" max="3" style="14" width="9.140625" collapsed="false"/>
    <col min="4" max="16384" style="8" width="9.140625" collapsed="false"/>
  </cols>
  <sheetData>
    <row r="1" spans="2:8" x14ac:dyDescent="0.2">
      <c r="B1" s="710" t="s">
        <v>127</v>
      </c>
      <c r="C1" s="711"/>
      <c r="D1" s="711"/>
      <c r="E1" s="711"/>
      <c r="F1" s="711"/>
      <c r="G1" s="711"/>
    </row>
    <row r="2" spans="2:8" ht="11.25" customHeight="1" x14ac:dyDescent="0.2"/>
    <row r="3" spans="2:8" s="569" customFormat="1" ht="30" customHeight="1" x14ac:dyDescent="0.25">
      <c r="B3" s="713" t="s">
        <v>464</v>
      </c>
      <c r="C3" s="713"/>
      <c r="D3" s="713"/>
      <c r="E3" s="713"/>
      <c r="F3" s="713"/>
      <c r="G3" s="713"/>
    </row>
    <row r="4" spans="2:8" ht="5.0999999999999996" customHeight="1" x14ac:dyDescent="0.2">
      <c r="B4" s="282"/>
      <c r="C4" s="282"/>
      <c r="D4" s="140"/>
      <c r="E4" s="140"/>
      <c r="F4" s="140"/>
      <c r="G4" s="140"/>
    </row>
    <row r="5" spans="2:8" s="174" customFormat="1" x14ac:dyDescent="0.2">
      <c r="B5" s="782" t="s">
        <v>130</v>
      </c>
      <c r="C5" s="782"/>
      <c r="D5" s="782"/>
      <c r="E5" s="782"/>
      <c r="F5" s="782"/>
      <c r="G5" s="341"/>
      <c r="H5" s="19"/>
    </row>
    <row r="35" spans="2:5" s="20" customFormat="1" ht="10.5" x14ac:dyDescent="0.15">
      <c r="B35" s="462"/>
      <c r="C35" s="14"/>
    </row>
    <row r="37" spans="2:5" s="65" customFormat="1" ht="12" x14ac:dyDescent="0.2">
      <c r="B37" s="431"/>
      <c r="C37" s="387" t="s">
        <v>223</v>
      </c>
      <c r="D37" s="387" t="s">
        <v>224</v>
      </c>
      <c r="E37" s="432"/>
    </row>
    <row r="38" spans="2:5" s="65" customFormat="1" ht="12" x14ac:dyDescent="0.2">
      <c r="B38" s="76" t="s">
        <v>185</v>
      </c>
      <c r="C38" s="388">
        <v>803.80959643999995</v>
      </c>
      <c r="D38" s="388">
        <v>564.96545748000005</v>
      </c>
      <c r="E38" s="437">
        <v>1</v>
      </c>
    </row>
    <row r="39" spans="2:5" s="65" customFormat="1" ht="12" x14ac:dyDescent="0.2">
      <c r="B39" s="76" t="s">
        <v>409</v>
      </c>
      <c r="C39" s="388">
        <v>69.603492450000005</v>
      </c>
      <c r="D39" s="388">
        <v>2.4527285000000001</v>
      </c>
      <c r="E39" s="437">
        <v>1</v>
      </c>
    </row>
    <row r="40" spans="2:5" s="65" customFormat="1" ht="12" x14ac:dyDescent="0.2">
      <c r="B40" s="76" t="s">
        <v>98</v>
      </c>
      <c r="C40" s="388">
        <v>150.17388400999999</v>
      </c>
      <c r="D40" s="388">
        <v>209.1165091</v>
      </c>
      <c r="E40" s="437">
        <v>1</v>
      </c>
    </row>
    <row r="41" spans="2:5" s="65" customFormat="1" ht="12" x14ac:dyDescent="0.2">
      <c r="B41" s="76" t="s">
        <v>245</v>
      </c>
      <c r="C41" s="388">
        <v>255.55719979999998</v>
      </c>
      <c r="D41" s="388">
        <v>219.85930263</v>
      </c>
      <c r="E41" s="437">
        <v>1</v>
      </c>
    </row>
    <row r="42" spans="2:5" s="65" customFormat="1" ht="12" x14ac:dyDescent="0.2">
      <c r="B42" s="76" t="s">
        <v>246</v>
      </c>
      <c r="C42" s="388">
        <v>12.71717074</v>
      </c>
      <c r="D42" s="388">
        <v>2.7821660000000001</v>
      </c>
      <c r="E42" s="437">
        <v>1</v>
      </c>
    </row>
    <row r="43" spans="2:5" s="65" customFormat="1" ht="12" x14ac:dyDescent="0.2">
      <c r="B43" s="76" t="s">
        <v>248</v>
      </c>
      <c r="C43" s="388">
        <v>200.44858798999999</v>
      </c>
      <c r="D43" s="388">
        <v>28.855217840000002</v>
      </c>
      <c r="E43" s="437">
        <v>1</v>
      </c>
    </row>
    <row r="44" spans="2:5" s="65" customFormat="1" ht="12" x14ac:dyDescent="0.2">
      <c r="B44" s="76" t="s">
        <v>410</v>
      </c>
      <c r="C44" s="388">
        <v>15.27782081</v>
      </c>
      <c r="D44" s="388">
        <v>12.31696502</v>
      </c>
      <c r="E44" s="437">
        <v>1</v>
      </c>
    </row>
    <row r="45" spans="2:5" s="65" customFormat="1" ht="12" x14ac:dyDescent="0.2">
      <c r="B45" s="76" t="s">
        <v>411</v>
      </c>
      <c r="C45" s="388">
        <v>34.201650989999997</v>
      </c>
      <c r="D45" s="388">
        <v>22.467013869999999</v>
      </c>
      <c r="E45" s="437">
        <v>1</v>
      </c>
    </row>
    <row r="46" spans="2:5" s="65" customFormat="1" ht="12" x14ac:dyDescent="0.2">
      <c r="B46" s="76" t="s">
        <v>412</v>
      </c>
      <c r="C46" s="388">
        <v>23.278079210000001</v>
      </c>
      <c r="D46" s="388">
        <v>27.839490909999999</v>
      </c>
      <c r="E46" s="437">
        <v>1</v>
      </c>
    </row>
    <row r="47" spans="2:5" s="65" customFormat="1" ht="12" x14ac:dyDescent="0.2">
      <c r="B47" s="76" t="s">
        <v>242</v>
      </c>
      <c r="C47" s="388">
        <f>C38-C39-C40-C41-C42-C43-C44-C45-C46</f>
        <v>42.551710440000093</v>
      </c>
      <c r="D47" s="388">
        <f>D38-D39-D40-D41-D42-D43-D44-D45-D46</f>
        <v>39.276063610000008</v>
      </c>
      <c r="E47" s="437">
        <v>1</v>
      </c>
    </row>
    <row r="48" spans="2:5" x14ac:dyDescent="0.2">
      <c r="B48" s="74"/>
      <c r="C48" s="74"/>
      <c r="D48" s="74"/>
      <c r="E48" s="74"/>
    </row>
    <row r="49" spans="2:5" s="582" customFormat="1" ht="12" x14ac:dyDescent="0.2">
      <c r="B49" s="580" t="s">
        <v>245</v>
      </c>
      <c r="C49" s="581"/>
      <c r="D49" s="581"/>
      <c r="E49" s="581"/>
    </row>
    <row r="50" spans="2:5" s="65" customFormat="1" ht="12" x14ac:dyDescent="0.2">
      <c r="B50" s="433"/>
      <c r="C50" s="387" t="s">
        <v>223</v>
      </c>
      <c r="D50" s="387" t="s">
        <v>224</v>
      </c>
      <c r="E50" s="432"/>
    </row>
    <row r="51" spans="2:5" s="65" customFormat="1" ht="12" x14ac:dyDescent="0.2">
      <c r="B51" s="76" t="s">
        <v>413</v>
      </c>
      <c r="C51" s="388">
        <v>231.48220440999998</v>
      </c>
      <c r="D51" s="388">
        <v>189.82365476999999</v>
      </c>
      <c r="E51" s="74"/>
    </row>
    <row r="52" spans="2:5" s="65" customFormat="1" ht="12" x14ac:dyDescent="0.2">
      <c r="B52" s="76" t="s">
        <v>414</v>
      </c>
      <c r="C52" s="388">
        <v>24.074995390000002</v>
      </c>
      <c r="D52" s="388">
        <v>30.035647860000001</v>
      </c>
      <c r="E52" s="74"/>
    </row>
    <row r="53" spans="2:5" x14ac:dyDescent="0.2">
      <c r="B53" s="74"/>
      <c r="C53" s="74"/>
      <c r="D53" s="74"/>
      <c r="E53" s="74"/>
    </row>
    <row r="54" spans="2:5" s="582" customFormat="1" ht="12" x14ac:dyDescent="0.2">
      <c r="B54" s="581" t="s">
        <v>98</v>
      </c>
      <c r="C54" s="581"/>
      <c r="D54" s="581"/>
      <c r="E54" s="581"/>
    </row>
    <row r="55" spans="2:5" s="65" customFormat="1" ht="12" x14ac:dyDescent="0.2">
      <c r="B55" s="76"/>
      <c r="C55" s="387" t="s">
        <v>223</v>
      </c>
      <c r="D55" s="387" t="s">
        <v>224</v>
      </c>
      <c r="E55" s="74"/>
    </row>
    <row r="56" spans="2:5" s="65" customFormat="1" ht="12" x14ac:dyDescent="0.2">
      <c r="B56" s="76" t="s">
        <v>415</v>
      </c>
      <c r="C56" s="388">
        <v>2.9551638200000001</v>
      </c>
      <c r="D56" s="388">
        <v>24.66043457</v>
      </c>
      <c r="E56" s="74"/>
    </row>
    <row r="57" spans="2:5" s="65" customFormat="1" ht="12" x14ac:dyDescent="0.2">
      <c r="B57" s="76" t="s">
        <v>416</v>
      </c>
      <c r="C57" s="388">
        <v>65.294968190000006</v>
      </c>
      <c r="D57" s="388">
        <v>93.124869090000004</v>
      </c>
      <c r="E57" s="74"/>
    </row>
    <row r="58" spans="2:5" s="65" customFormat="1" ht="12" x14ac:dyDescent="0.2">
      <c r="B58" s="76" t="s">
        <v>99</v>
      </c>
      <c r="C58" s="388">
        <v>76.28878666</v>
      </c>
      <c r="D58" s="388">
        <v>88.164112349999996</v>
      </c>
      <c r="E58" s="74"/>
    </row>
    <row r="59" spans="2:5" s="65" customFormat="1" ht="12" x14ac:dyDescent="0.2">
      <c r="B59" s="76" t="s">
        <v>242</v>
      </c>
      <c r="C59" s="388">
        <f>C40-C56-C57-C58</f>
        <v>5.6349653399999937</v>
      </c>
      <c r="D59" s="388">
        <f>D40-D56-D57-D58</f>
        <v>3.1670930899999945</v>
      </c>
      <c r="E59" s="74"/>
    </row>
    <row r="60" spans="2:5" x14ac:dyDescent="0.2">
      <c r="B60" s="74"/>
      <c r="C60" s="434"/>
      <c r="D60" s="434"/>
      <c r="E60" s="74"/>
    </row>
    <row r="61" spans="2:5" s="65" customFormat="1" ht="12" x14ac:dyDescent="0.2">
      <c r="B61" s="435" t="s">
        <v>417</v>
      </c>
      <c r="D61" s="74"/>
      <c r="E61" s="74"/>
    </row>
    <row r="62" spans="2:5" s="65" customFormat="1" ht="12" x14ac:dyDescent="0.2">
      <c r="B62" s="436"/>
      <c r="C62" s="387" t="s">
        <v>223</v>
      </c>
      <c r="D62" s="74"/>
      <c r="E62" s="74"/>
    </row>
    <row r="63" spans="2:5" s="65" customFormat="1" ht="12" x14ac:dyDescent="0.2">
      <c r="B63" s="75" t="s">
        <v>418</v>
      </c>
      <c r="C63" s="388">
        <v>59.879243199999998</v>
      </c>
      <c r="D63" s="74"/>
      <c r="E63" s="74"/>
    </row>
    <row r="64" spans="2:5" s="65" customFormat="1" ht="12" x14ac:dyDescent="0.2">
      <c r="B64" s="75" t="s">
        <v>419</v>
      </c>
      <c r="C64" s="388">
        <v>140.56934479</v>
      </c>
      <c r="D64" s="74"/>
      <c r="E64" s="74"/>
    </row>
  </sheetData>
  <mergeCells count="3">
    <mergeCell ref="B1:G1"/>
    <mergeCell ref="B5:F5"/>
    <mergeCell ref="B3:G3"/>
  </mergeCells>
  <hyperlinks>
    <hyperlink ref="B1:C1" location="Contents_en!B4" display="I. Balance of payments of the Republic of Moldova in Quarter I, 2023 (preliminary data)" xr:uid="{A8ADFE9F-9D9B-4C64-9C10-5C8B1EE34C09}"/>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B1:I35"/>
  <sheetViews>
    <sheetView showGridLines="0" showRowColHeaders="0" zoomScaleNormal="100" workbookViewId="0"/>
  </sheetViews>
  <sheetFormatPr defaultRowHeight="14.25" x14ac:dyDescent="0.2"/>
  <cols>
    <col min="1" max="1" customWidth="true" style="8" width="5.7109375" collapsed="false"/>
    <col min="2" max="2" customWidth="true" style="8" width="34.85546875" collapsed="false"/>
    <col min="3" max="8" customWidth="true" style="8" width="10.140625" collapsed="false"/>
    <col min="9" max="9" customWidth="true" style="8" width="11.140625" collapsed="false"/>
    <col min="10" max="16384" style="8" width="9.140625" collapsed="false"/>
  </cols>
  <sheetData>
    <row r="1" spans="2:9" x14ac:dyDescent="0.2">
      <c r="B1" s="710" t="s">
        <v>127</v>
      </c>
      <c r="C1" s="711"/>
      <c r="D1" s="711"/>
      <c r="E1" s="711"/>
      <c r="F1" s="711"/>
      <c r="G1" s="711"/>
      <c r="H1" s="711"/>
      <c r="I1" s="784"/>
    </row>
    <row r="2" spans="2:9" ht="11.25" customHeight="1" x14ac:dyDescent="0.2"/>
    <row r="3" spans="2:9" x14ac:dyDescent="0.2">
      <c r="B3" s="767" t="s">
        <v>49</v>
      </c>
      <c r="C3" s="767"/>
      <c r="D3" s="767"/>
      <c r="E3" s="767"/>
      <c r="F3" s="767"/>
      <c r="G3" s="767"/>
      <c r="H3" s="767"/>
    </row>
    <row r="4" spans="2:9" ht="5.0999999999999996" customHeight="1" thickBot="1" x14ac:dyDescent="0.25">
      <c r="B4" s="115"/>
    </row>
    <row r="5" spans="2:9" s="65" customFormat="1" ht="13.5" thickTop="1" thickBot="1" x14ac:dyDescent="0.25">
      <c r="B5" s="301"/>
      <c r="C5" s="785">
        <v>2024</v>
      </c>
      <c r="D5" s="786"/>
      <c r="E5" s="786"/>
      <c r="F5" s="787"/>
      <c r="G5" s="785">
        <v>2025</v>
      </c>
      <c r="H5" s="791"/>
      <c r="I5" s="788" t="s">
        <v>110</v>
      </c>
    </row>
    <row r="6" spans="2:9" s="65" customFormat="1" ht="12.75" thickBot="1" x14ac:dyDescent="0.25">
      <c r="B6" s="397"/>
      <c r="C6" s="514" t="s">
        <v>108</v>
      </c>
      <c r="D6" s="521" t="s">
        <v>102</v>
      </c>
      <c r="E6" s="521" t="s">
        <v>103</v>
      </c>
      <c r="F6" s="515" t="s">
        <v>74</v>
      </c>
      <c r="G6" s="514" t="s">
        <v>108</v>
      </c>
      <c r="H6" s="514" t="s">
        <v>0</v>
      </c>
      <c r="I6" s="789"/>
    </row>
    <row r="7" spans="2:9" s="65" customFormat="1" ht="12.75" thickBot="1" x14ac:dyDescent="0.25">
      <c r="B7" s="397"/>
      <c r="C7" s="790" t="s">
        <v>162</v>
      </c>
      <c r="D7" s="790"/>
      <c r="E7" s="790"/>
      <c r="F7" s="790"/>
      <c r="G7" s="790"/>
      <c r="H7" s="790"/>
      <c r="I7" s="520" t="s">
        <v>5</v>
      </c>
    </row>
    <row r="8" spans="2:9" s="65" customFormat="1" ht="12.75" thickBot="1" x14ac:dyDescent="0.25">
      <c r="B8" s="398" t="s">
        <v>251</v>
      </c>
      <c r="C8" s="396">
        <v>128.26</v>
      </c>
      <c r="D8" s="396">
        <v>137.57</v>
      </c>
      <c r="E8" s="396">
        <v>148.69999999999999</v>
      </c>
      <c r="F8" s="396">
        <v>151.81</v>
      </c>
      <c r="G8" s="396">
        <v>160.30000000000001</v>
      </c>
      <c r="H8" s="396">
        <v>171.59</v>
      </c>
      <c r="I8" s="401">
        <v>0.247</v>
      </c>
    </row>
    <row r="9" spans="2:9" s="65" customFormat="1" ht="12.75" thickBot="1" x14ac:dyDescent="0.25">
      <c r="B9" s="639" t="s">
        <v>252</v>
      </c>
      <c r="C9" s="40">
        <v>54.76</v>
      </c>
      <c r="D9" s="40">
        <v>45.87</v>
      </c>
      <c r="E9" s="40">
        <v>51.41</v>
      </c>
      <c r="F9" s="40">
        <v>42.79</v>
      </c>
      <c r="G9" s="40">
        <v>48.95</v>
      </c>
      <c r="H9" s="40">
        <v>54.4</v>
      </c>
      <c r="I9" s="402">
        <v>0.186</v>
      </c>
    </row>
    <row r="10" spans="2:9" s="65" customFormat="1" ht="13.5" thickTop="1" thickBot="1" x14ac:dyDescent="0.25">
      <c r="B10" s="639" t="s">
        <v>253</v>
      </c>
      <c r="C10" s="40">
        <v>73.5</v>
      </c>
      <c r="D10" s="40">
        <v>91.7</v>
      </c>
      <c r="E10" s="40">
        <v>97.3</v>
      </c>
      <c r="F10" s="40">
        <v>109.02</v>
      </c>
      <c r="G10" s="40">
        <v>111.35</v>
      </c>
      <c r="H10" s="40">
        <v>117.19</v>
      </c>
      <c r="I10" s="402">
        <v>0.27800000000000002</v>
      </c>
    </row>
    <row r="11" spans="2:9" s="65" customFormat="1" ht="13.5" thickTop="1" thickBot="1" x14ac:dyDescent="0.25">
      <c r="B11" s="399" t="s">
        <v>482</v>
      </c>
      <c r="C11" s="362">
        <v>153.51</v>
      </c>
      <c r="D11" s="362">
        <v>163.38999999999999</v>
      </c>
      <c r="E11" s="362">
        <v>170.16</v>
      </c>
      <c r="F11" s="362">
        <v>178.74</v>
      </c>
      <c r="G11" s="362">
        <v>185.4</v>
      </c>
      <c r="H11" s="362">
        <v>200.45</v>
      </c>
      <c r="I11" s="403">
        <v>0.22700000000000001</v>
      </c>
    </row>
    <row r="12" spans="2:9" s="65" customFormat="1" ht="13.5" thickTop="1" thickBot="1" x14ac:dyDescent="0.25">
      <c r="B12" s="639" t="s">
        <v>252</v>
      </c>
      <c r="C12" s="40">
        <v>60.29</v>
      </c>
      <c r="D12" s="40">
        <v>52.86</v>
      </c>
      <c r="E12" s="40">
        <v>57.43</v>
      </c>
      <c r="F12" s="40">
        <v>50.11</v>
      </c>
      <c r="G12" s="40">
        <v>55.23</v>
      </c>
      <c r="H12" s="40">
        <v>59.88</v>
      </c>
      <c r="I12" s="402">
        <v>0.13300000000000001</v>
      </c>
    </row>
    <row r="13" spans="2:9" s="65" customFormat="1" ht="13.5" thickTop="1" thickBot="1" x14ac:dyDescent="0.25">
      <c r="B13" s="639" t="s">
        <v>253</v>
      </c>
      <c r="C13" s="40">
        <v>93.22</v>
      </c>
      <c r="D13" s="40">
        <v>110.54</v>
      </c>
      <c r="E13" s="40">
        <v>112.72</v>
      </c>
      <c r="F13" s="40">
        <v>128.63999999999999</v>
      </c>
      <c r="G13" s="40">
        <v>130.16999999999999</v>
      </c>
      <c r="H13" s="40">
        <v>140.57</v>
      </c>
      <c r="I13" s="402">
        <v>0.27200000000000002</v>
      </c>
    </row>
    <row r="14" spans="2:9" s="65" customFormat="1" ht="13.5" thickTop="1" thickBot="1" x14ac:dyDescent="0.25">
      <c r="B14" s="399" t="s">
        <v>483</v>
      </c>
      <c r="C14" s="362">
        <v>25.25</v>
      </c>
      <c r="D14" s="362">
        <v>25.83</v>
      </c>
      <c r="E14" s="362">
        <v>21.45</v>
      </c>
      <c r="F14" s="362">
        <v>26.94</v>
      </c>
      <c r="G14" s="362">
        <v>25.1</v>
      </c>
      <c r="H14" s="362">
        <v>28.86</v>
      </c>
      <c r="I14" s="403">
        <v>0.11700000000000001</v>
      </c>
    </row>
    <row r="15" spans="2:9" s="65" customFormat="1" ht="13.5" thickTop="1" thickBot="1" x14ac:dyDescent="0.25">
      <c r="B15" s="639" t="s">
        <v>252</v>
      </c>
      <c r="C15" s="40">
        <v>5.53</v>
      </c>
      <c r="D15" s="40">
        <v>6.99</v>
      </c>
      <c r="E15" s="40">
        <v>6.03</v>
      </c>
      <c r="F15" s="40">
        <v>7.31</v>
      </c>
      <c r="G15" s="40">
        <v>6.28</v>
      </c>
      <c r="H15" s="40">
        <v>5.48</v>
      </c>
      <c r="I15" s="402">
        <v>-0.216</v>
      </c>
    </row>
    <row r="16" spans="2:9" s="65" customFormat="1" ht="13.5" thickTop="1" thickBot="1" x14ac:dyDescent="0.25">
      <c r="B16" s="639" t="s">
        <v>253</v>
      </c>
      <c r="C16" s="40">
        <v>19.72</v>
      </c>
      <c r="D16" s="40">
        <v>18.829999999999998</v>
      </c>
      <c r="E16" s="40">
        <v>15.43</v>
      </c>
      <c r="F16" s="40">
        <v>19.62</v>
      </c>
      <c r="G16" s="40">
        <v>18.82</v>
      </c>
      <c r="H16" s="40">
        <v>23.37</v>
      </c>
      <c r="I16" s="402">
        <v>0.24099999999999999</v>
      </c>
    </row>
    <row r="17" spans="2:8" s="20" customFormat="1" ht="11.25" thickTop="1" x14ac:dyDescent="0.15">
      <c r="B17" s="462" t="s">
        <v>174</v>
      </c>
    </row>
    <row r="18" spans="2:8" s="20" customFormat="1" ht="10.5" x14ac:dyDescent="0.15">
      <c r="B18" s="783" t="s">
        <v>254</v>
      </c>
      <c r="C18" s="783"/>
      <c r="D18" s="783"/>
      <c r="E18" s="783"/>
      <c r="F18" s="783"/>
      <c r="G18" s="783"/>
      <c r="H18" s="783"/>
    </row>
    <row r="24" spans="2:8" ht="15" thickBot="1" x14ac:dyDescent="0.25"/>
    <row r="25" spans="2:8" x14ac:dyDescent="0.2">
      <c r="B25" s="400"/>
    </row>
    <row r="29" spans="2:8" x14ac:dyDescent="0.2">
      <c r="C29" s="41"/>
      <c r="D29" s="41"/>
      <c r="E29" s="41"/>
      <c r="F29" s="41"/>
      <c r="G29" s="41"/>
      <c r="H29" s="41"/>
    </row>
    <row r="30" spans="2:8" x14ac:dyDescent="0.2">
      <c r="C30" s="41"/>
      <c r="D30" s="41"/>
      <c r="E30" s="41"/>
      <c r="F30" s="41"/>
      <c r="G30" s="41"/>
      <c r="H30" s="41"/>
    </row>
    <row r="31" spans="2:8" x14ac:dyDescent="0.2">
      <c r="C31" s="41"/>
      <c r="D31" s="41"/>
      <c r="E31" s="41"/>
      <c r="F31" s="41"/>
      <c r="G31" s="41"/>
      <c r="H31" s="41"/>
    </row>
    <row r="32" spans="2:8" x14ac:dyDescent="0.2">
      <c r="C32" s="41"/>
      <c r="D32" s="41"/>
      <c r="E32" s="41"/>
      <c r="F32" s="41"/>
      <c r="G32" s="41"/>
      <c r="H32" s="41"/>
    </row>
    <row r="33" spans="3:8" x14ac:dyDescent="0.2">
      <c r="C33" s="41"/>
      <c r="D33" s="41"/>
      <c r="E33" s="41"/>
      <c r="F33" s="41"/>
      <c r="G33" s="41"/>
      <c r="H33" s="41"/>
    </row>
    <row r="34" spans="3:8" x14ac:dyDescent="0.2">
      <c r="C34" s="41"/>
      <c r="D34" s="41"/>
      <c r="E34" s="41"/>
      <c r="F34" s="41"/>
      <c r="G34" s="41"/>
      <c r="H34" s="41"/>
    </row>
    <row r="35" spans="3:8" x14ac:dyDescent="0.2">
      <c r="C35" s="41"/>
      <c r="D35" s="41"/>
      <c r="E35" s="41"/>
      <c r="F35" s="41"/>
      <c r="G35" s="41"/>
      <c r="H35" s="41"/>
    </row>
  </sheetData>
  <mergeCells count="7">
    <mergeCell ref="B3:H3"/>
    <mergeCell ref="B18:H18"/>
    <mergeCell ref="B1:I1"/>
    <mergeCell ref="C5:F5"/>
    <mergeCell ref="I5:I6"/>
    <mergeCell ref="C7:H7"/>
    <mergeCell ref="G5:H5"/>
  </mergeCells>
  <hyperlinks>
    <hyperlink ref="B1:C1" location="Contents_en!B4" display="I. Balance of payments of the Republic of Moldova in Quarter I, 2023 (preliminary data)" xr:uid="{C26A36C7-A6E7-424B-B70E-9E583AD4170B}"/>
  </hyperlink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U62"/>
  <sheetViews>
    <sheetView showGridLines="0" showRowColHeaders="0" zoomScaleNormal="100" workbookViewId="0"/>
  </sheetViews>
  <sheetFormatPr defaultColWidth="9.140625" defaultRowHeight="10.5" x14ac:dyDescent="0.15"/>
  <cols>
    <col min="1" max="1" customWidth="true" style="177" width="5.7109375" collapsed="false"/>
    <col min="2" max="2" customWidth="true" style="177" width="40.42578125" collapsed="false"/>
    <col min="3" max="8" customWidth="true" style="177" width="12.7109375" collapsed="false"/>
    <col min="9" max="17" style="302" width="9.140625" collapsed="false"/>
    <col min="18" max="16384" style="177" width="9.140625" collapsed="false"/>
  </cols>
  <sheetData>
    <row r="1" spans="2:17" s="8" customFormat="1" ht="14.25" x14ac:dyDescent="0.2">
      <c r="B1" s="710" t="s">
        <v>127</v>
      </c>
      <c r="C1" s="711"/>
      <c r="D1" s="711"/>
      <c r="E1" s="711"/>
      <c r="F1" s="711"/>
      <c r="G1" s="711"/>
      <c r="H1" s="711"/>
      <c r="I1" s="140"/>
      <c r="J1" s="140"/>
      <c r="K1" s="140"/>
      <c r="L1" s="140"/>
      <c r="M1" s="140"/>
      <c r="N1" s="140"/>
      <c r="O1" s="140"/>
      <c r="P1" s="140"/>
      <c r="Q1" s="140"/>
    </row>
    <row r="2" spans="2:17" ht="11.25" customHeight="1" x14ac:dyDescent="0.15"/>
    <row r="3" spans="2:17" s="584" customFormat="1" ht="30" customHeight="1" x14ac:dyDescent="0.25">
      <c r="B3" s="796" t="s">
        <v>140</v>
      </c>
      <c r="C3" s="796"/>
      <c r="D3" s="796"/>
      <c r="E3" s="796"/>
      <c r="F3" s="796"/>
      <c r="G3" s="796"/>
      <c r="H3" s="796"/>
      <c r="I3" s="583"/>
      <c r="J3" s="583"/>
      <c r="K3" s="583"/>
      <c r="L3" s="583"/>
      <c r="M3" s="583"/>
      <c r="N3" s="583"/>
      <c r="O3" s="583"/>
      <c r="P3" s="583"/>
      <c r="Q3" s="583"/>
    </row>
    <row r="4" spans="2:17" ht="5.0999999999999996" customHeight="1" x14ac:dyDescent="0.15">
      <c r="B4" s="302"/>
      <c r="C4" s="302"/>
      <c r="D4" s="302"/>
      <c r="E4" s="302"/>
      <c r="F4" s="302"/>
      <c r="G4" s="302"/>
      <c r="H4" s="302"/>
    </row>
    <row r="5" spans="2:17" s="343" customFormat="1" ht="14.25" x14ac:dyDescent="0.2">
      <c r="B5" s="795" t="s">
        <v>88</v>
      </c>
      <c r="C5" s="795"/>
      <c r="D5" s="795"/>
      <c r="E5" s="795"/>
      <c r="F5" s="795"/>
      <c r="G5" s="795"/>
      <c r="H5" s="795"/>
      <c r="I5" s="342"/>
      <c r="J5" s="342"/>
      <c r="K5" s="342"/>
      <c r="L5" s="342"/>
      <c r="M5" s="342"/>
      <c r="N5" s="342"/>
      <c r="O5" s="342"/>
      <c r="P5" s="342"/>
      <c r="Q5" s="342"/>
    </row>
    <row r="14" spans="2:17" ht="14.1" customHeight="1" x14ac:dyDescent="0.15"/>
    <row r="15" spans="2:17" ht="14.1" customHeight="1" x14ac:dyDescent="0.15"/>
    <row r="16" spans="2:17" ht="14.1" customHeight="1" x14ac:dyDescent="0.15"/>
    <row r="17" spans="2:17" ht="14.1" customHeight="1" x14ac:dyDescent="0.15"/>
    <row r="18" spans="2:17" ht="14.1" customHeight="1" x14ac:dyDescent="0.15"/>
    <row r="19" spans="2:17" ht="14.1" customHeight="1" x14ac:dyDescent="0.15"/>
    <row r="20" spans="2:17" ht="14.1" customHeight="1" x14ac:dyDescent="0.15"/>
    <row r="21" spans="2:17" ht="14.1" customHeight="1" x14ac:dyDescent="0.15"/>
    <row r="22" spans="2:17" ht="14.1" customHeight="1" x14ac:dyDescent="0.15"/>
    <row r="23" spans="2:17" ht="14.1" customHeight="1" x14ac:dyDescent="0.15"/>
    <row r="24" spans="2:17" ht="14.1" customHeight="1" x14ac:dyDescent="0.15"/>
    <row r="25" spans="2:17" ht="14.1" customHeight="1" x14ac:dyDescent="0.15"/>
    <row r="26" spans="2:17" ht="14.1" customHeight="1" x14ac:dyDescent="0.15"/>
    <row r="27" spans="2:17" s="587" customFormat="1" ht="12.75" x14ac:dyDescent="0.2">
      <c r="B27" s="512" t="s">
        <v>71</v>
      </c>
      <c r="C27" s="585"/>
      <c r="D27" s="797" t="s">
        <v>72</v>
      </c>
      <c r="E27" s="798"/>
      <c r="F27" s="798"/>
      <c r="G27" s="798"/>
      <c r="H27" s="798"/>
      <c r="I27" s="586"/>
      <c r="J27" s="586"/>
      <c r="K27" s="586"/>
      <c r="L27" s="586"/>
      <c r="M27" s="586"/>
      <c r="N27" s="586"/>
      <c r="O27" s="586"/>
      <c r="P27" s="586"/>
      <c r="Q27" s="586"/>
    </row>
    <row r="28" spans="2:17" x14ac:dyDescent="0.15">
      <c r="B28" s="283"/>
      <c r="C28" s="283"/>
      <c r="D28" s="283"/>
      <c r="E28" s="283"/>
      <c r="F28" s="283"/>
      <c r="G28" s="283"/>
      <c r="H28" s="283"/>
    </row>
    <row r="29" spans="2:17" ht="27" customHeight="1" x14ac:dyDescent="0.15">
      <c r="C29" s="283"/>
      <c r="D29" s="283"/>
      <c r="E29" s="283"/>
      <c r="F29" s="283"/>
      <c r="G29" s="283"/>
      <c r="H29" s="283"/>
    </row>
    <row r="30" spans="2:17" ht="27" customHeight="1" x14ac:dyDescent="0.15">
      <c r="B30" s="283"/>
      <c r="C30" s="283"/>
      <c r="D30" s="283"/>
      <c r="E30" s="283"/>
      <c r="F30" s="283"/>
      <c r="G30" s="283"/>
      <c r="H30" s="283"/>
    </row>
    <row r="31" spans="2:17" ht="27" customHeight="1" x14ac:dyDescent="0.15">
      <c r="B31" s="283"/>
      <c r="C31" s="283"/>
      <c r="D31" s="283"/>
      <c r="E31" s="283"/>
      <c r="F31" s="283"/>
      <c r="G31" s="283"/>
      <c r="H31" s="283"/>
    </row>
    <row r="32" spans="2:17" ht="27" customHeight="1" x14ac:dyDescent="0.15">
      <c r="B32" s="283"/>
      <c r="C32" s="283"/>
      <c r="D32" s="283"/>
      <c r="E32" s="283"/>
      <c r="F32" s="283"/>
      <c r="G32" s="283"/>
      <c r="H32" s="283"/>
    </row>
    <row r="33" spans="1:21" ht="27" customHeight="1" x14ac:dyDescent="0.15">
      <c r="B33" s="283"/>
      <c r="C33" s="283"/>
      <c r="D33" s="283"/>
      <c r="E33" s="283"/>
      <c r="F33" s="283"/>
      <c r="G33" s="283"/>
      <c r="H33" s="283"/>
    </row>
    <row r="34" spans="1:21" ht="27" customHeight="1" x14ac:dyDescent="0.15">
      <c r="B34" s="283"/>
      <c r="C34" s="283"/>
      <c r="D34" s="283"/>
      <c r="E34" s="283"/>
      <c r="F34" s="283"/>
      <c r="G34" s="283"/>
      <c r="H34" s="283"/>
    </row>
    <row r="35" spans="1:21" ht="27" customHeight="1" x14ac:dyDescent="0.15">
      <c r="B35" s="283"/>
      <c r="C35" s="283"/>
      <c r="D35" s="283"/>
      <c r="E35" s="283"/>
      <c r="F35" s="283"/>
      <c r="G35" s="283"/>
      <c r="H35" s="283"/>
    </row>
    <row r="36" spans="1:21" ht="27" customHeight="1" x14ac:dyDescent="0.15">
      <c r="B36" s="283"/>
      <c r="C36" s="283"/>
      <c r="D36" s="283"/>
      <c r="E36" s="283"/>
      <c r="F36" s="283"/>
      <c r="G36" s="283"/>
      <c r="H36" s="283"/>
    </row>
    <row r="37" spans="1:21" ht="27" customHeight="1" x14ac:dyDescent="0.15">
      <c r="B37" s="283"/>
      <c r="C37" s="283"/>
      <c r="D37" s="283"/>
      <c r="E37" s="283"/>
      <c r="F37" s="283"/>
      <c r="G37" s="283"/>
      <c r="H37" s="283"/>
    </row>
    <row r="38" spans="1:21" s="20" customFormat="1" x14ac:dyDescent="0.15">
      <c r="B38" s="462" t="s">
        <v>174</v>
      </c>
      <c r="C38" s="230"/>
      <c r="D38" s="230"/>
      <c r="E38" s="230"/>
      <c r="F38" s="230"/>
      <c r="G38" s="230"/>
      <c r="H38" s="230"/>
      <c r="I38" s="303"/>
      <c r="J38" s="232"/>
      <c r="K38" s="232"/>
      <c r="L38" s="232"/>
      <c r="M38" s="232"/>
      <c r="N38" s="232"/>
      <c r="O38" s="588"/>
      <c r="P38" s="232"/>
      <c r="Q38" s="232"/>
    </row>
    <row r="39" spans="1:21" s="8" customFormat="1" ht="11.25" customHeight="1" x14ac:dyDescent="0.2">
      <c r="B39" s="217"/>
      <c r="C39" s="217"/>
      <c r="D39" s="217"/>
      <c r="E39" s="217"/>
      <c r="F39" s="217"/>
      <c r="G39" s="217"/>
      <c r="H39" s="217"/>
      <c r="I39" s="306"/>
      <c r="J39" s="304"/>
      <c r="K39" s="304"/>
      <c r="L39" s="304"/>
      <c r="M39" s="140"/>
      <c r="N39" s="140"/>
      <c r="O39" s="305"/>
      <c r="P39" s="140"/>
      <c r="Q39" s="140"/>
    </row>
    <row r="40" spans="1:21" ht="11.25" customHeight="1" x14ac:dyDescent="0.15">
      <c r="B40" s="794"/>
      <c r="C40" s="792">
        <v>2024</v>
      </c>
      <c r="D40" s="793"/>
      <c r="E40" s="793"/>
      <c r="F40" s="793"/>
      <c r="G40" s="792">
        <v>2025</v>
      </c>
      <c r="H40" s="799"/>
    </row>
    <row r="41" spans="1:21" x14ac:dyDescent="0.15">
      <c r="B41" s="794"/>
      <c r="C41" s="451" t="s">
        <v>108</v>
      </c>
      <c r="D41" s="451" t="s">
        <v>102</v>
      </c>
      <c r="E41" s="451" t="s">
        <v>103</v>
      </c>
      <c r="F41" s="452" t="s">
        <v>74</v>
      </c>
      <c r="G41" s="451" t="s">
        <v>108</v>
      </c>
      <c r="H41" s="212" t="s">
        <v>0</v>
      </c>
    </row>
    <row r="42" spans="1:21" x14ac:dyDescent="0.15">
      <c r="B42" s="136" t="s">
        <v>243</v>
      </c>
      <c r="C42" s="468">
        <v>2.1999999999999999E-2</v>
      </c>
      <c r="D42" s="468">
        <v>0.01</v>
      </c>
      <c r="E42" s="468">
        <v>1E-3</v>
      </c>
      <c r="F42" s="468">
        <v>-7.0000000000000001E-3</v>
      </c>
      <c r="G42" s="468">
        <v>8.9999999999999993E-3</v>
      </c>
      <c r="H42" s="468">
        <v>-5.0000000000000001E-3</v>
      </c>
      <c r="I42" s="232"/>
      <c r="J42" s="232"/>
      <c r="K42" s="232"/>
      <c r="L42" s="232"/>
      <c r="M42" s="232"/>
      <c r="N42" s="232"/>
      <c r="O42" s="232"/>
      <c r="P42" s="232"/>
      <c r="Q42" s="307"/>
      <c r="R42" s="178"/>
      <c r="S42" s="178"/>
      <c r="T42" s="178"/>
      <c r="U42" s="178"/>
    </row>
    <row r="43" spans="1:21" x14ac:dyDescent="0.15">
      <c r="B43" s="136" t="s">
        <v>255</v>
      </c>
      <c r="C43" s="469">
        <v>167.62735706000001</v>
      </c>
      <c r="D43" s="469">
        <v>216.10637489999999</v>
      </c>
      <c r="E43" s="470">
        <v>199.60221194000002</v>
      </c>
      <c r="F43" s="470">
        <v>189.46462309</v>
      </c>
      <c r="G43" s="469">
        <v>164.12068508000002</v>
      </c>
      <c r="H43" s="469">
        <v>174.53145526</v>
      </c>
      <c r="I43" s="232"/>
      <c r="J43" s="232"/>
      <c r="K43" s="232"/>
      <c r="L43" s="232"/>
      <c r="M43" s="232"/>
      <c r="N43" s="232"/>
      <c r="O43" s="232"/>
      <c r="P43" s="232"/>
      <c r="Q43" s="307"/>
      <c r="R43" s="178"/>
      <c r="S43" s="178"/>
      <c r="T43" s="178"/>
      <c r="U43" s="178"/>
    </row>
    <row r="44" spans="1:21" x14ac:dyDescent="0.15">
      <c r="B44" s="136" t="s">
        <v>256</v>
      </c>
      <c r="C44" s="469">
        <v>-85.410525169999971</v>
      </c>
      <c r="D44" s="469">
        <v>-174.69587657</v>
      </c>
      <c r="E44" s="470">
        <v>-199.72481838999997</v>
      </c>
      <c r="F44" s="470">
        <v>-222.30260810999999</v>
      </c>
      <c r="G44" s="469">
        <v>-130.18818644000001</v>
      </c>
      <c r="H44" s="469">
        <v>-202.84845443</v>
      </c>
      <c r="I44" s="232"/>
      <c r="J44" s="232"/>
      <c r="K44" s="232"/>
      <c r="L44" s="232"/>
      <c r="M44" s="232"/>
      <c r="N44" s="232"/>
      <c r="O44" s="232"/>
      <c r="P44" s="232"/>
      <c r="Q44" s="307"/>
      <c r="R44" s="178"/>
      <c r="S44" s="178"/>
      <c r="T44" s="178"/>
      <c r="U44" s="178"/>
    </row>
    <row r="45" spans="1:21" x14ac:dyDescent="0.15">
      <c r="B45" s="136" t="s">
        <v>257</v>
      </c>
      <c r="C45" s="469">
        <v>0.98</v>
      </c>
      <c r="D45" s="469">
        <v>1.05</v>
      </c>
      <c r="E45" s="470">
        <v>3.0000000000000027E-2</v>
      </c>
      <c r="F45" s="470">
        <v>0.83000000000000007</v>
      </c>
      <c r="G45" s="469">
        <v>1.65641522</v>
      </c>
      <c r="H45" s="469">
        <v>2.4900000000000002</v>
      </c>
      <c r="I45" s="232"/>
      <c r="J45" s="232"/>
      <c r="K45" s="232"/>
      <c r="L45" s="232"/>
      <c r="M45" s="232"/>
      <c r="N45" s="232"/>
      <c r="O45" s="232"/>
      <c r="P45" s="232"/>
      <c r="Q45" s="307"/>
      <c r="R45" s="178"/>
      <c r="S45" s="178"/>
      <c r="T45" s="178"/>
      <c r="U45" s="178"/>
    </row>
    <row r="46" spans="1:21" x14ac:dyDescent="0.15">
      <c r="B46" s="179" t="s">
        <v>225</v>
      </c>
      <c r="C46" s="469">
        <v>83.196831890000027</v>
      </c>
      <c r="D46" s="469">
        <v>42.46049832999995</v>
      </c>
      <c r="E46" s="470">
        <v>-9.2606450000005225E-2</v>
      </c>
      <c r="F46" s="470">
        <v>-32.007985020000035</v>
      </c>
      <c r="G46" s="469">
        <v>35.588913860000019</v>
      </c>
      <c r="H46" s="469">
        <v>-25.826999169999965</v>
      </c>
      <c r="I46" s="232"/>
      <c r="J46" s="232"/>
      <c r="K46" s="232"/>
      <c r="L46" s="232"/>
      <c r="M46" s="232"/>
      <c r="N46" s="232"/>
      <c r="O46" s="232"/>
      <c r="P46" s="232"/>
      <c r="Q46" s="307"/>
      <c r="R46" s="178"/>
      <c r="S46" s="178"/>
      <c r="T46" s="178"/>
      <c r="U46" s="178"/>
    </row>
    <row r="47" spans="1:21" x14ac:dyDescent="0.15">
      <c r="C47" s="180"/>
      <c r="D47" s="180"/>
      <c r="E47" s="180"/>
      <c r="F47" s="180"/>
      <c r="G47" s="180"/>
    </row>
    <row r="48" spans="1:21" x14ac:dyDescent="0.15">
      <c r="A48" s="177" t="s">
        <v>71</v>
      </c>
      <c r="B48" s="440" t="s">
        <v>420</v>
      </c>
      <c r="C48" s="441">
        <v>199.67100375000001</v>
      </c>
      <c r="D48" s="439">
        <v>1</v>
      </c>
      <c r="E48" s="180"/>
      <c r="F48" s="180"/>
      <c r="G48" s="180"/>
    </row>
    <row r="49" spans="1:11" x14ac:dyDescent="0.15">
      <c r="B49" s="440" t="s">
        <v>213</v>
      </c>
      <c r="C49" s="441">
        <v>45.548578470000002</v>
      </c>
      <c r="D49" s="439">
        <v>1</v>
      </c>
      <c r="E49" s="180"/>
      <c r="F49" s="180"/>
      <c r="G49" s="180"/>
    </row>
    <row r="50" spans="1:11" x14ac:dyDescent="0.15">
      <c r="B50" s="442" t="s">
        <v>421</v>
      </c>
      <c r="C50" s="441">
        <v>1.8800000000000001</v>
      </c>
      <c r="D50" s="439">
        <v>1</v>
      </c>
      <c r="J50" s="20"/>
      <c r="K50" s="20"/>
    </row>
    <row r="51" spans="1:11" x14ac:dyDescent="0.15">
      <c r="A51" s="177" t="s">
        <v>72</v>
      </c>
      <c r="B51" s="440" t="s">
        <v>420</v>
      </c>
      <c r="C51" s="441">
        <v>25.139548489999999</v>
      </c>
      <c r="D51" s="439">
        <v>1</v>
      </c>
      <c r="J51" s="20"/>
      <c r="K51" s="20"/>
    </row>
    <row r="52" spans="1:11" x14ac:dyDescent="0.15">
      <c r="B52" s="440" t="s">
        <v>213</v>
      </c>
      <c r="C52" s="441">
        <v>248.3970329</v>
      </c>
      <c r="D52" s="439">
        <v>1</v>
      </c>
      <c r="J52" s="20"/>
      <c r="K52" s="20"/>
    </row>
    <row r="53" spans="1:11" x14ac:dyDescent="0.15">
      <c r="B53" s="440" t="s">
        <v>421</v>
      </c>
      <c r="C53" s="441">
        <v>-0.61</v>
      </c>
      <c r="D53" s="439">
        <v>1</v>
      </c>
      <c r="J53" s="20"/>
      <c r="K53" s="20"/>
    </row>
    <row r="54" spans="1:11" ht="15" x14ac:dyDescent="0.25">
      <c r="C54" s="182"/>
      <c r="D54" s="438"/>
      <c r="J54"/>
      <c r="K54"/>
    </row>
    <row r="55" spans="1:11" ht="15" x14ac:dyDescent="0.25">
      <c r="C55" s="182"/>
      <c r="J55"/>
      <c r="K55"/>
    </row>
    <row r="56" spans="1:11" x14ac:dyDescent="0.15">
      <c r="B56" s="440" t="s">
        <v>422</v>
      </c>
      <c r="C56" s="441">
        <v>39.789809470000002</v>
      </c>
      <c r="J56" s="20"/>
      <c r="K56" s="20"/>
    </row>
    <row r="57" spans="1:11" x14ac:dyDescent="0.15">
      <c r="B57" s="440" t="s">
        <v>423</v>
      </c>
      <c r="C57" s="441">
        <v>4.1626977600000004</v>
      </c>
      <c r="D57" s="181"/>
      <c r="E57" s="181"/>
      <c r="F57" s="181"/>
      <c r="G57" s="181"/>
      <c r="H57" s="181"/>
    </row>
    <row r="58" spans="1:11" x14ac:dyDescent="0.15">
      <c r="C58" s="182"/>
      <c r="D58" s="181"/>
      <c r="E58" s="181"/>
      <c r="F58" s="181"/>
      <c r="G58" s="181"/>
      <c r="H58" s="181"/>
    </row>
    <row r="59" spans="1:11" x14ac:dyDescent="0.15">
      <c r="C59" s="182"/>
      <c r="D59" s="181"/>
      <c r="E59" s="181"/>
      <c r="F59" s="181"/>
      <c r="G59" s="181"/>
      <c r="H59" s="181"/>
    </row>
    <row r="60" spans="1:11" x14ac:dyDescent="0.15">
      <c r="B60" s="440" t="s">
        <v>424</v>
      </c>
      <c r="C60" s="441">
        <v>210.17915854</v>
      </c>
      <c r="D60" s="181"/>
      <c r="E60" s="181"/>
      <c r="F60" s="181"/>
      <c r="G60" s="181"/>
      <c r="H60" s="181"/>
    </row>
    <row r="61" spans="1:11" x14ac:dyDescent="0.15">
      <c r="B61" s="440" t="s">
        <v>425</v>
      </c>
      <c r="C61" s="441">
        <v>38.217874359999996</v>
      </c>
      <c r="D61" s="181"/>
      <c r="E61" s="181"/>
      <c r="F61" s="181"/>
      <c r="G61" s="181"/>
      <c r="H61" s="181"/>
    </row>
    <row r="62" spans="1:11" x14ac:dyDescent="0.15">
      <c r="C62" s="182"/>
      <c r="D62" s="182"/>
      <c r="E62" s="182"/>
      <c r="F62" s="182"/>
      <c r="G62" s="182"/>
      <c r="H62" s="182"/>
    </row>
  </sheetData>
  <mergeCells count="7">
    <mergeCell ref="C40:F40"/>
    <mergeCell ref="B40:B41"/>
    <mergeCell ref="B1:H1"/>
    <mergeCell ref="B5:H5"/>
    <mergeCell ref="B3:H3"/>
    <mergeCell ref="D27:H27"/>
    <mergeCell ref="G40:H40"/>
  </mergeCells>
  <hyperlinks>
    <hyperlink ref="B1:C1" location="Contents_en!B4" display="I. Balance of payments of the Republic of Moldova in Quarter I, 2023 (preliminary data)" xr:uid="{3179C5B6-F5E2-4B9A-9FAD-C55EF42C7636}"/>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B1:P70"/>
  <sheetViews>
    <sheetView showGridLines="0" showRowColHeaders="0" zoomScaleNormal="100" workbookViewId="0"/>
  </sheetViews>
  <sheetFormatPr defaultColWidth="9.140625" defaultRowHeight="10.5" x14ac:dyDescent="0.15"/>
  <cols>
    <col min="1" max="1" customWidth="true" style="183" width="5.7109375" collapsed="false"/>
    <col min="2" max="2" customWidth="true" style="183" width="54.7109375" collapsed="false"/>
    <col min="3" max="8" customWidth="true" style="183" width="10.140625" collapsed="false"/>
    <col min="9" max="16384" style="183" width="9.140625" collapsed="false"/>
  </cols>
  <sheetData>
    <row r="1" spans="2:8" s="8" customFormat="1" ht="14.25" x14ac:dyDescent="0.2">
      <c r="B1" s="710" t="s">
        <v>127</v>
      </c>
      <c r="C1" s="711"/>
      <c r="D1" s="711"/>
      <c r="E1" s="711"/>
      <c r="F1" s="711"/>
      <c r="G1" s="711"/>
      <c r="H1" s="711"/>
    </row>
    <row r="2" spans="2:8" ht="11.25" customHeight="1" x14ac:dyDescent="0.15"/>
    <row r="3" spans="2:8" s="589" customFormat="1" ht="30" customHeight="1" x14ac:dyDescent="0.25">
      <c r="B3" s="796" t="s">
        <v>141</v>
      </c>
      <c r="C3" s="796"/>
      <c r="D3" s="796"/>
      <c r="E3" s="796"/>
      <c r="F3" s="796"/>
      <c r="G3" s="796"/>
      <c r="H3" s="796"/>
    </row>
    <row r="4" spans="2:8" ht="5.0999999999999996" customHeight="1" x14ac:dyDescent="0.15"/>
    <row r="5" spans="2:8" s="343" customFormat="1" ht="14.25" x14ac:dyDescent="0.2">
      <c r="B5" s="801" t="s">
        <v>89</v>
      </c>
      <c r="C5" s="801"/>
      <c r="D5" s="801"/>
      <c r="E5" s="801"/>
      <c r="F5" s="801"/>
      <c r="G5" s="801"/>
      <c r="H5" s="801"/>
    </row>
    <row r="27" spans="2:8" x14ac:dyDescent="0.15">
      <c r="B27" s="308"/>
      <c r="C27" s="308"/>
      <c r="D27" s="308"/>
      <c r="E27" s="308"/>
      <c r="F27" s="308"/>
      <c r="G27" s="308"/>
      <c r="H27" s="308"/>
    </row>
    <row r="28" spans="2:8" s="309" customFormat="1" ht="12.75" x14ac:dyDescent="0.2">
      <c r="B28" s="512" t="s">
        <v>71</v>
      </c>
      <c r="C28" s="797" t="s">
        <v>72</v>
      </c>
      <c r="D28" s="798"/>
      <c r="E28" s="798"/>
      <c r="F28" s="798"/>
      <c r="G28" s="798"/>
      <c r="H28" s="798"/>
    </row>
    <row r="29" spans="2:8" x14ac:dyDescent="0.15">
      <c r="B29" s="308"/>
      <c r="C29" s="308"/>
      <c r="D29" s="308"/>
      <c r="E29" s="308"/>
      <c r="F29" s="308"/>
      <c r="G29" s="308"/>
      <c r="H29" s="308"/>
    </row>
    <row r="30" spans="2:8" x14ac:dyDescent="0.15">
      <c r="B30" s="308"/>
      <c r="C30" s="308"/>
      <c r="D30" s="308"/>
      <c r="E30" s="308"/>
      <c r="F30" s="308"/>
      <c r="G30" s="308"/>
      <c r="H30" s="308"/>
    </row>
    <row r="31" spans="2:8" x14ac:dyDescent="0.15">
      <c r="B31" s="308"/>
      <c r="C31" s="308"/>
      <c r="D31" s="308"/>
      <c r="E31" s="308"/>
      <c r="F31" s="308"/>
      <c r="G31" s="308"/>
      <c r="H31" s="308"/>
    </row>
    <row r="32" spans="2:8" x14ac:dyDescent="0.15">
      <c r="B32" s="308"/>
      <c r="C32" s="308"/>
      <c r="D32" s="308"/>
      <c r="E32" s="308"/>
      <c r="F32" s="308"/>
      <c r="G32" s="308"/>
      <c r="H32" s="308"/>
    </row>
    <row r="33" spans="2:8" x14ac:dyDescent="0.15">
      <c r="B33" s="308"/>
      <c r="C33" s="308"/>
      <c r="D33" s="308"/>
      <c r="E33" s="308"/>
      <c r="F33" s="308"/>
      <c r="G33" s="308"/>
      <c r="H33" s="308"/>
    </row>
    <row r="34" spans="2:8" x14ac:dyDescent="0.15">
      <c r="C34" s="308"/>
      <c r="D34" s="308"/>
      <c r="E34" s="308"/>
      <c r="F34" s="308"/>
      <c r="G34" s="308"/>
      <c r="H34" s="308"/>
    </row>
    <row r="35" spans="2:8" x14ac:dyDescent="0.15">
      <c r="B35" s="308"/>
      <c r="C35" s="308"/>
      <c r="D35" s="308"/>
      <c r="E35" s="308"/>
      <c r="F35" s="308"/>
      <c r="G35" s="308"/>
      <c r="H35" s="308"/>
    </row>
    <row r="36" spans="2:8" x14ac:dyDescent="0.15">
      <c r="B36" s="308"/>
      <c r="C36" s="308"/>
      <c r="D36" s="308"/>
      <c r="E36" s="308"/>
      <c r="F36" s="308"/>
      <c r="G36" s="308"/>
      <c r="H36" s="308"/>
    </row>
    <row r="37" spans="2:8" x14ac:dyDescent="0.15">
      <c r="B37" s="308"/>
      <c r="C37" s="308"/>
      <c r="D37" s="308"/>
      <c r="E37" s="308"/>
      <c r="F37" s="308"/>
      <c r="G37" s="308"/>
      <c r="H37" s="308"/>
    </row>
    <row r="38" spans="2:8" x14ac:dyDescent="0.15">
      <c r="B38" s="308"/>
      <c r="C38" s="308"/>
      <c r="D38" s="308"/>
      <c r="E38" s="308"/>
      <c r="F38" s="308"/>
      <c r="G38" s="308"/>
      <c r="H38" s="308"/>
    </row>
    <row r="39" spans="2:8" x14ac:dyDescent="0.15">
      <c r="B39" s="308"/>
      <c r="C39" s="308"/>
      <c r="D39" s="308"/>
      <c r="E39" s="308"/>
      <c r="F39" s="308"/>
      <c r="G39" s="308"/>
      <c r="H39" s="308"/>
    </row>
    <row r="40" spans="2:8" x14ac:dyDescent="0.15">
      <c r="B40" s="308"/>
      <c r="C40" s="308"/>
      <c r="D40" s="308"/>
      <c r="E40" s="308"/>
      <c r="F40" s="308"/>
      <c r="G40" s="308"/>
      <c r="H40" s="308"/>
    </row>
    <row r="41" spans="2:8" x14ac:dyDescent="0.15">
      <c r="B41" s="308"/>
      <c r="C41" s="308"/>
      <c r="D41" s="308"/>
      <c r="E41" s="308"/>
      <c r="F41" s="308"/>
      <c r="G41" s="308"/>
      <c r="H41" s="308"/>
    </row>
    <row r="42" spans="2:8" x14ac:dyDescent="0.15">
      <c r="B42" s="308"/>
      <c r="C42" s="308"/>
      <c r="D42" s="308"/>
      <c r="E42" s="308"/>
      <c r="F42" s="308"/>
      <c r="G42" s="308"/>
      <c r="H42" s="308"/>
    </row>
    <row r="43" spans="2:8" x14ac:dyDescent="0.15">
      <c r="B43" s="308"/>
      <c r="C43" s="308"/>
      <c r="D43" s="308"/>
      <c r="E43" s="308"/>
      <c r="F43" s="308"/>
      <c r="G43" s="308"/>
      <c r="H43" s="308"/>
    </row>
    <row r="44" spans="2:8" x14ac:dyDescent="0.15">
      <c r="B44" s="308"/>
      <c r="C44" s="308"/>
      <c r="D44" s="308"/>
      <c r="E44" s="308"/>
      <c r="F44" s="308"/>
      <c r="G44" s="308"/>
      <c r="H44" s="308"/>
    </row>
    <row r="45" spans="2:8" x14ac:dyDescent="0.15">
      <c r="B45" s="308"/>
      <c r="C45" s="308"/>
      <c r="D45" s="308"/>
      <c r="E45" s="308"/>
      <c r="F45" s="308"/>
      <c r="G45" s="308"/>
      <c r="H45" s="308"/>
    </row>
    <row r="46" spans="2:8" s="590" customFormat="1" ht="12.75" x14ac:dyDescent="0.2">
      <c r="B46" s="797" t="s">
        <v>437</v>
      </c>
      <c r="C46" s="798"/>
      <c r="D46" s="798"/>
      <c r="E46" s="798"/>
      <c r="F46" s="798"/>
      <c r="G46" s="798"/>
      <c r="H46" s="798"/>
    </row>
    <row r="47" spans="2:8" x14ac:dyDescent="0.15">
      <c r="B47" s="308"/>
      <c r="C47" s="308"/>
      <c r="D47" s="308"/>
      <c r="E47" s="308"/>
      <c r="F47" s="308"/>
      <c r="G47" s="308"/>
      <c r="H47" s="308"/>
    </row>
    <row r="48" spans="2:8" x14ac:dyDescent="0.15">
      <c r="B48" s="308"/>
      <c r="C48" s="308"/>
      <c r="D48" s="308"/>
      <c r="E48" s="308"/>
      <c r="F48" s="308"/>
      <c r="G48" s="308"/>
      <c r="H48" s="308"/>
    </row>
    <row r="49" spans="2:16" x14ac:dyDescent="0.15">
      <c r="B49" s="308"/>
      <c r="C49" s="308"/>
      <c r="D49" s="308"/>
      <c r="E49" s="308"/>
      <c r="F49" s="308"/>
      <c r="G49" s="308"/>
      <c r="H49" s="308"/>
    </row>
    <row r="50" spans="2:16" x14ac:dyDescent="0.15">
      <c r="B50" s="308"/>
      <c r="C50" s="308"/>
      <c r="D50" s="308"/>
      <c r="E50" s="308"/>
      <c r="F50" s="308"/>
      <c r="G50" s="308"/>
      <c r="H50" s="308"/>
    </row>
    <row r="51" spans="2:16" x14ac:dyDescent="0.15">
      <c r="B51" s="308"/>
      <c r="C51" s="308"/>
      <c r="D51" s="308"/>
      <c r="E51" s="308"/>
      <c r="F51" s="308"/>
      <c r="G51" s="308"/>
      <c r="H51" s="308"/>
    </row>
    <row r="52" spans="2:16" x14ac:dyDescent="0.15">
      <c r="B52" s="462" t="s">
        <v>174</v>
      </c>
    </row>
    <row r="53" spans="2:16" x14ac:dyDescent="0.15">
      <c r="B53" s="718" t="s">
        <v>258</v>
      </c>
      <c r="C53" s="718"/>
      <c r="D53" s="718"/>
      <c r="E53" s="718"/>
      <c r="F53" s="718"/>
      <c r="G53" s="718"/>
      <c r="H53" s="718"/>
    </row>
    <row r="55" spans="2:16" x14ac:dyDescent="0.15">
      <c r="B55" s="800"/>
      <c r="C55" s="762">
        <v>2024</v>
      </c>
      <c r="D55" s="762"/>
      <c r="E55" s="762"/>
      <c r="F55" s="762"/>
      <c r="G55" s="757">
        <v>2025</v>
      </c>
      <c r="H55" s="759"/>
    </row>
    <row r="56" spans="2:16" s="591" customFormat="1" ht="11.25" x14ac:dyDescent="0.2">
      <c r="B56" s="800"/>
      <c r="C56" s="451" t="s">
        <v>108</v>
      </c>
      <c r="D56" s="451" t="s">
        <v>102</v>
      </c>
      <c r="E56" s="451" t="s">
        <v>103</v>
      </c>
      <c r="F56" s="452" t="s">
        <v>74</v>
      </c>
      <c r="G56" s="451" t="s">
        <v>108</v>
      </c>
      <c r="H56" s="451" t="s">
        <v>0</v>
      </c>
    </row>
    <row r="57" spans="2:16" s="591" customFormat="1" ht="11.25" x14ac:dyDescent="0.2">
      <c r="B57" s="556" t="s">
        <v>225</v>
      </c>
      <c r="C57" s="132">
        <v>341.94184129000001</v>
      </c>
      <c r="D57" s="132">
        <v>375.01537512999994</v>
      </c>
      <c r="E57" s="132">
        <v>475.83940243000001</v>
      </c>
      <c r="F57" s="132">
        <v>384.97159254999997</v>
      </c>
      <c r="G57" s="132">
        <v>378.03618147999998</v>
      </c>
      <c r="H57" s="132">
        <v>512.00664219999999</v>
      </c>
      <c r="K57" s="592"/>
      <c r="L57" s="592"/>
      <c r="M57" s="592"/>
      <c r="N57" s="592"/>
      <c r="O57" s="592"/>
      <c r="P57" s="592"/>
    </row>
    <row r="58" spans="2:16" s="591" customFormat="1" ht="11.25" x14ac:dyDescent="0.2">
      <c r="B58" s="556" t="s">
        <v>426</v>
      </c>
      <c r="C58" s="132">
        <v>73.23</v>
      </c>
      <c r="D58" s="132">
        <v>87.14</v>
      </c>
      <c r="E58" s="703">
        <v>164.15</v>
      </c>
      <c r="F58" s="703">
        <v>92.649999999999991</v>
      </c>
      <c r="G58" s="132">
        <v>116.14999999999999</v>
      </c>
      <c r="H58" s="132">
        <v>162.37</v>
      </c>
      <c r="K58" s="592"/>
      <c r="L58" s="592"/>
      <c r="M58" s="592"/>
      <c r="N58" s="592"/>
      <c r="O58" s="592"/>
      <c r="P58" s="592"/>
    </row>
    <row r="59" spans="2:16" s="591" customFormat="1" ht="11.25" x14ac:dyDescent="0.2">
      <c r="B59" s="556" t="s">
        <v>427</v>
      </c>
      <c r="C59" s="132">
        <v>157.68184128999999</v>
      </c>
      <c r="D59" s="132">
        <v>154.59537513000001</v>
      </c>
      <c r="E59" s="703">
        <v>156.09940243</v>
      </c>
      <c r="F59" s="703">
        <v>164.28159254999997</v>
      </c>
      <c r="G59" s="132">
        <v>147.81618148000001</v>
      </c>
      <c r="H59" s="132">
        <v>182.43664219999999</v>
      </c>
      <c r="K59" s="592"/>
      <c r="L59" s="592"/>
      <c r="M59" s="592"/>
      <c r="N59" s="592"/>
      <c r="O59" s="592"/>
      <c r="P59" s="592"/>
    </row>
    <row r="60" spans="2:16" s="591" customFormat="1" ht="11.25" x14ac:dyDescent="0.2">
      <c r="B60" s="556" t="s">
        <v>428</v>
      </c>
      <c r="C60" s="132">
        <v>111.03</v>
      </c>
      <c r="D60" s="132">
        <v>133.27999999999994</v>
      </c>
      <c r="E60" s="132">
        <v>155.58999999999997</v>
      </c>
      <c r="F60" s="132">
        <v>128.04000000000002</v>
      </c>
      <c r="G60" s="132">
        <v>114.07</v>
      </c>
      <c r="H60" s="132">
        <v>167.2</v>
      </c>
      <c r="K60" s="592"/>
      <c r="L60" s="592"/>
      <c r="M60" s="592"/>
      <c r="N60" s="592"/>
      <c r="O60" s="592"/>
      <c r="P60" s="592"/>
    </row>
    <row r="61" spans="2:16" s="591" customFormat="1" ht="11.25" x14ac:dyDescent="0.2">
      <c r="B61" s="556" t="s">
        <v>429</v>
      </c>
      <c r="C61" s="704">
        <v>9.1407085280325724</v>
      </c>
      <c r="D61" s="704">
        <v>8.939617651888959</v>
      </c>
      <c r="E61" s="705">
        <v>9.3277807093615461</v>
      </c>
      <c r="F61" s="705">
        <v>8.3505030770706004</v>
      </c>
      <c r="G61" s="704">
        <v>10.1</v>
      </c>
      <c r="H61" s="704">
        <v>10</v>
      </c>
      <c r="K61" s="592"/>
      <c r="L61" s="592"/>
      <c r="M61" s="592"/>
      <c r="N61" s="592"/>
      <c r="O61" s="592"/>
      <c r="P61" s="592"/>
    </row>
    <row r="63" spans="2:16" x14ac:dyDescent="0.15">
      <c r="B63" s="404"/>
    </row>
    <row r="64" spans="2:16" s="591" customFormat="1" ht="11.25" x14ac:dyDescent="0.2">
      <c r="B64" s="706"/>
      <c r="C64" s="511" t="s">
        <v>435</v>
      </c>
      <c r="D64" s="511" t="s">
        <v>436</v>
      </c>
      <c r="E64" s="183"/>
      <c r="F64" s="183"/>
      <c r="G64" s="183"/>
      <c r="H64" s="183"/>
    </row>
    <row r="65" spans="2:11" s="591" customFormat="1" ht="11.25" x14ac:dyDescent="0.2">
      <c r="B65" s="556" t="s">
        <v>430</v>
      </c>
      <c r="C65" s="707">
        <v>2.2287853712550606E-3</v>
      </c>
      <c r="D65" s="707">
        <v>0</v>
      </c>
      <c r="E65" s="708">
        <v>1</v>
      </c>
      <c r="F65" s="183"/>
      <c r="G65" s="183"/>
      <c r="H65" s="183"/>
      <c r="K65" s="592"/>
    </row>
    <row r="66" spans="2:11" s="591" customFormat="1" ht="11.25" x14ac:dyDescent="0.2">
      <c r="B66" s="556" t="s">
        <v>431</v>
      </c>
      <c r="C66" s="707">
        <v>1.6009585061127901E-3</v>
      </c>
      <c r="D66" s="707">
        <v>1.0310787792002989E-2</v>
      </c>
      <c r="E66" s="708">
        <v>1</v>
      </c>
      <c r="F66" s="183"/>
      <c r="G66" s="183"/>
      <c r="H66" s="183"/>
      <c r="K66" s="592"/>
    </row>
    <row r="67" spans="2:11" s="591" customFormat="1" ht="11.25" x14ac:dyDescent="0.2">
      <c r="B67" s="556" t="s">
        <v>217</v>
      </c>
      <c r="C67" s="707">
        <v>0.26112888888429892</v>
      </c>
      <c r="D67" s="707">
        <v>3.1971435013962754E-2</v>
      </c>
      <c r="E67" s="708">
        <v>1</v>
      </c>
      <c r="F67" s="183"/>
      <c r="G67" s="183"/>
      <c r="H67" s="183"/>
      <c r="K67" s="592"/>
    </row>
    <row r="68" spans="2:11" s="591" customFormat="1" ht="11.25" x14ac:dyDescent="0.2">
      <c r="B68" s="556" t="s">
        <v>432</v>
      </c>
      <c r="C68" s="707">
        <v>1.1442144617217882E-2</v>
      </c>
      <c r="D68" s="707">
        <v>3.1971435013962756E-3</v>
      </c>
      <c r="E68" s="708">
        <v>1</v>
      </c>
      <c r="F68" s="183"/>
      <c r="G68" s="183"/>
      <c r="H68" s="183"/>
      <c r="K68" s="592"/>
    </row>
    <row r="69" spans="2:11" s="591" customFormat="1" ht="11.25" x14ac:dyDescent="0.2">
      <c r="B69" s="556" t="s">
        <v>433</v>
      </c>
      <c r="C69" s="707">
        <v>0.43759269420555391</v>
      </c>
      <c r="D69" s="707">
        <v>0.77020531083714272</v>
      </c>
      <c r="E69" s="708">
        <v>1</v>
      </c>
      <c r="F69" s="183"/>
      <c r="G69" s="183"/>
      <c r="H69" s="183"/>
      <c r="K69" s="592"/>
    </row>
    <row r="70" spans="2:11" s="591" customFormat="1" ht="11.25" x14ac:dyDescent="0.2">
      <c r="B70" s="556" t="s">
        <v>434</v>
      </c>
      <c r="C70" s="707">
        <v>0.28600652841556151</v>
      </c>
      <c r="D70" s="707">
        <v>0.18431532285549523</v>
      </c>
      <c r="E70" s="708">
        <v>1</v>
      </c>
      <c r="F70" s="183"/>
      <c r="G70" s="183"/>
      <c r="H70" s="183"/>
      <c r="K70" s="592"/>
    </row>
  </sheetData>
  <mergeCells count="9">
    <mergeCell ref="B1:H1"/>
    <mergeCell ref="B55:B56"/>
    <mergeCell ref="C55:F55"/>
    <mergeCell ref="B53:H53"/>
    <mergeCell ref="B3:H3"/>
    <mergeCell ref="B5:H5"/>
    <mergeCell ref="C28:H28"/>
    <mergeCell ref="B46:H46"/>
    <mergeCell ref="G55:H55"/>
  </mergeCells>
  <hyperlinks>
    <hyperlink ref="B1:C1" location="Contents_en!B4" display="I. Balance of payments of the Republic of Moldova in Quarter I, 2023 (preliminary data)" xr:uid="{AFDA5DC7-927C-4091-9ABE-08AB0D1CDBAC}"/>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O41"/>
  <sheetViews>
    <sheetView showGridLines="0" showRowColHeaders="0" zoomScaleNormal="100" workbookViewId="0"/>
  </sheetViews>
  <sheetFormatPr defaultRowHeight="12" customHeight="1" x14ac:dyDescent="0.2"/>
  <cols>
    <col min="1" max="1" customWidth="true" style="191" width="5.7109375" collapsed="false"/>
    <col min="2" max="2" customWidth="true" style="191" width="25.140625" collapsed="false"/>
    <col min="3" max="8" customWidth="true" style="191" width="11.28515625" collapsed="false"/>
    <col min="9" max="141" style="191" width="9.140625" collapsed="false"/>
    <col min="142" max="142" customWidth="true" style="191" width="44.85546875" collapsed="false"/>
    <col min="143" max="183" customWidth="true" style="191" width="6.7109375" collapsed="false"/>
    <col min="184" max="184" bestFit="true" customWidth="true" style="191" width="5.42578125" collapsed="false"/>
    <col min="185" max="186" bestFit="true" customWidth="true" style="191" width="5.7109375" collapsed="false"/>
    <col min="187" max="187" bestFit="true" customWidth="true" style="191" width="5.5703125" collapsed="false"/>
    <col min="188" max="188" bestFit="true" customWidth="true" style="191" width="5.42578125" collapsed="false"/>
    <col min="189" max="190" bestFit="true" customWidth="true" style="191" width="5.7109375" collapsed="false"/>
    <col min="191" max="191" bestFit="true" customWidth="true" style="191" width="5.28515625" collapsed="false"/>
    <col min="192" max="192" bestFit="true" customWidth="true" style="191" width="5.42578125" collapsed="false"/>
    <col min="193" max="194" bestFit="true" customWidth="true" style="191" width="5.7109375" collapsed="false"/>
    <col min="195" max="229" customWidth="true" style="191" width="6.7109375" collapsed="false"/>
    <col min="230" max="230" bestFit="true" customWidth="true" style="191" width="5.7109375" collapsed="false"/>
    <col min="231" max="233" customWidth="true" style="191" width="5.7109375" collapsed="false"/>
    <col min="234" max="234" bestFit="true" customWidth="true" style="191" width="6.7109375" collapsed="false"/>
    <col min="235" max="241" customWidth="true" style="191" width="6.7109375" collapsed="false"/>
    <col min="242" max="242" bestFit="true" customWidth="true" style="191" width="5.5703125" collapsed="false"/>
    <col min="243" max="243" customWidth="true" style="191" width="6.7109375" collapsed="false"/>
    <col min="244" max="397" style="191" width="9.140625" collapsed="false"/>
    <col min="398" max="398" customWidth="true" style="191" width="44.85546875" collapsed="false"/>
    <col min="399" max="439" customWidth="true" style="191" width="6.7109375" collapsed="false"/>
    <col min="440" max="440" bestFit="true" customWidth="true" style="191" width="5.42578125" collapsed="false"/>
    <col min="441" max="442" bestFit="true" customWidth="true" style="191" width="5.7109375" collapsed="false"/>
    <col min="443" max="443" bestFit="true" customWidth="true" style="191" width="5.5703125" collapsed="false"/>
    <col min="444" max="444" bestFit="true" customWidth="true" style="191" width="5.42578125" collapsed="false"/>
    <col min="445" max="446" bestFit="true" customWidth="true" style="191" width="5.7109375" collapsed="false"/>
    <col min="447" max="447" bestFit="true" customWidth="true" style="191" width="5.28515625" collapsed="false"/>
    <col min="448" max="448" bestFit="true" customWidth="true" style="191" width="5.42578125" collapsed="false"/>
    <col min="449" max="450" bestFit="true" customWidth="true" style="191" width="5.7109375" collapsed="false"/>
    <col min="451" max="485" customWidth="true" style="191" width="6.7109375" collapsed="false"/>
    <col min="486" max="486" bestFit="true" customWidth="true" style="191" width="5.7109375" collapsed="false"/>
    <col min="487" max="489" customWidth="true" style="191" width="5.7109375" collapsed="false"/>
    <col min="490" max="490" bestFit="true" customWidth="true" style="191" width="6.7109375" collapsed="false"/>
    <col min="491" max="497" customWidth="true" style="191" width="6.7109375" collapsed="false"/>
    <col min="498" max="498" bestFit="true" customWidth="true" style="191" width="5.5703125" collapsed="false"/>
    <col min="499" max="499" customWidth="true" style="191" width="6.7109375" collapsed="false"/>
    <col min="500" max="653" style="191" width="9.140625" collapsed="false"/>
    <col min="654" max="654" customWidth="true" style="191" width="44.85546875" collapsed="false"/>
    <col min="655" max="695" customWidth="true" style="191" width="6.7109375" collapsed="false"/>
    <col min="696" max="696" bestFit="true" customWidth="true" style="191" width="5.42578125" collapsed="false"/>
    <col min="697" max="698" bestFit="true" customWidth="true" style="191" width="5.7109375" collapsed="false"/>
    <col min="699" max="699" bestFit="true" customWidth="true" style="191" width="5.5703125" collapsed="false"/>
    <col min="700" max="700" bestFit="true" customWidth="true" style="191" width="5.42578125" collapsed="false"/>
    <col min="701" max="702" bestFit="true" customWidth="true" style="191" width="5.7109375" collapsed="false"/>
    <col min="703" max="703" bestFit="true" customWidth="true" style="191" width="5.28515625" collapsed="false"/>
    <col min="704" max="704" bestFit="true" customWidth="true" style="191" width="5.42578125" collapsed="false"/>
    <col min="705" max="706" bestFit="true" customWidth="true" style="191" width="5.7109375" collapsed="false"/>
    <col min="707" max="741" customWidth="true" style="191" width="6.7109375" collapsed="false"/>
    <col min="742" max="742" bestFit="true" customWidth="true" style="191" width="5.7109375" collapsed="false"/>
    <col min="743" max="745" customWidth="true" style="191" width="5.7109375" collapsed="false"/>
    <col min="746" max="746" bestFit="true" customWidth="true" style="191" width="6.7109375" collapsed="false"/>
    <col min="747" max="753" customWidth="true" style="191" width="6.7109375" collapsed="false"/>
    <col min="754" max="754" bestFit="true" customWidth="true" style="191" width="5.5703125" collapsed="false"/>
    <col min="755" max="755" customWidth="true" style="191" width="6.7109375" collapsed="false"/>
    <col min="756" max="909" style="191" width="9.140625" collapsed="false"/>
    <col min="910" max="910" customWidth="true" style="191" width="44.85546875" collapsed="false"/>
    <col min="911" max="951" customWidth="true" style="191" width="6.7109375" collapsed="false"/>
    <col min="952" max="952" bestFit="true" customWidth="true" style="191" width="5.42578125" collapsed="false"/>
    <col min="953" max="954" bestFit="true" customWidth="true" style="191" width="5.7109375" collapsed="false"/>
    <col min="955" max="955" bestFit="true" customWidth="true" style="191" width="5.5703125" collapsed="false"/>
    <col min="956" max="956" bestFit="true" customWidth="true" style="191" width="5.42578125" collapsed="false"/>
    <col min="957" max="958" bestFit="true" customWidth="true" style="191" width="5.7109375" collapsed="false"/>
    <col min="959" max="959" bestFit="true" customWidth="true" style="191" width="5.28515625" collapsed="false"/>
    <col min="960" max="960" bestFit="true" customWidth="true" style="191" width="5.42578125" collapsed="false"/>
    <col min="961" max="962" bestFit="true" customWidth="true" style="191" width="5.7109375" collapsed="false"/>
    <col min="963" max="997" customWidth="true" style="191" width="6.7109375" collapsed="false"/>
    <col min="998" max="998" bestFit="true" customWidth="true" style="191" width="5.7109375" collapsed="false"/>
    <col min="999" max="1001" customWidth="true" style="191" width="5.7109375" collapsed="false"/>
    <col min="1002" max="1002" bestFit="true" customWidth="true" style="191" width="6.7109375" collapsed="false"/>
    <col min="1003" max="1009" customWidth="true" style="191" width="6.7109375" collapsed="false"/>
    <col min="1010" max="1010" bestFit="true" customWidth="true" style="191" width="5.5703125" collapsed="false"/>
    <col min="1011" max="1011" customWidth="true" style="191" width="6.7109375" collapsed="false"/>
    <col min="1012" max="1165" style="191" width="9.140625" collapsed="false"/>
    <col min="1166" max="1166" customWidth="true" style="191" width="44.85546875" collapsed="false"/>
    <col min="1167" max="1207" customWidth="true" style="191" width="6.7109375" collapsed="false"/>
    <col min="1208" max="1208" bestFit="true" customWidth="true" style="191" width="5.42578125" collapsed="false"/>
    <col min="1209" max="1210" bestFit="true" customWidth="true" style="191" width="5.7109375" collapsed="false"/>
    <col min="1211" max="1211" bestFit="true" customWidth="true" style="191" width="5.5703125" collapsed="false"/>
    <col min="1212" max="1212" bestFit="true" customWidth="true" style="191" width="5.42578125" collapsed="false"/>
    <col min="1213" max="1214" bestFit="true" customWidth="true" style="191" width="5.7109375" collapsed="false"/>
    <col min="1215" max="1215" bestFit="true" customWidth="true" style="191" width="5.28515625" collapsed="false"/>
    <col min="1216" max="1216" bestFit="true" customWidth="true" style="191" width="5.42578125" collapsed="false"/>
    <col min="1217" max="1218" bestFit="true" customWidth="true" style="191" width="5.7109375" collapsed="false"/>
    <col min="1219" max="1253" customWidth="true" style="191" width="6.7109375" collapsed="false"/>
    <col min="1254" max="1254" bestFit="true" customWidth="true" style="191" width="5.7109375" collapsed="false"/>
    <col min="1255" max="1257" customWidth="true" style="191" width="5.7109375" collapsed="false"/>
    <col min="1258" max="1258" bestFit="true" customWidth="true" style="191" width="6.7109375" collapsed="false"/>
    <col min="1259" max="1265" customWidth="true" style="191" width="6.7109375" collapsed="false"/>
    <col min="1266" max="1266" bestFit="true" customWidth="true" style="191" width="5.5703125" collapsed="false"/>
    <col min="1267" max="1267" customWidth="true" style="191" width="6.7109375" collapsed="false"/>
    <col min="1268" max="1421" style="191" width="9.140625" collapsed="false"/>
    <col min="1422" max="1422" customWidth="true" style="191" width="44.85546875" collapsed="false"/>
    <col min="1423" max="1463" customWidth="true" style="191" width="6.7109375" collapsed="false"/>
    <col min="1464" max="1464" bestFit="true" customWidth="true" style="191" width="5.42578125" collapsed="false"/>
    <col min="1465" max="1466" bestFit="true" customWidth="true" style="191" width="5.7109375" collapsed="false"/>
    <col min="1467" max="1467" bestFit="true" customWidth="true" style="191" width="5.5703125" collapsed="false"/>
    <col min="1468" max="1468" bestFit="true" customWidth="true" style="191" width="5.42578125" collapsed="false"/>
    <col min="1469" max="1470" bestFit="true" customWidth="true" style="191" width="5.7109375" collapsed="false"/>
    <col min="1471" max="1471" bestFit="true" customWidth="true" style="191" width="5.28515625" collapsed="false"/>
    <col min="1472" max="1472" bestFit="true" customWidth="true" style="191" width="5.42578125" collapsed="false"/>
    <col min="1473" max="1474" bestFit="true" customWidth="true" style="191" width="5.7109375" collapsed="false"/>
    <col min="1475" max="1509" customWidth="true" style="191" width="6.7109375" collapsed="false"/>
    <col min="1510" max="1510" bestFit="true" customWidth="true" style="191" width="5.7109375" collapsed="false"/>
    <col min="1511" max="1513" customWidth="true" style="191" width="5.7109375" collapsed="false"/>
    <col min="1514" max="1514" bestFit="true" customWidth="true" style="191" width="6.7109375" collapsed="false"/>
    <col min="1515" max="1521" customWidth="true" style="191" width="6.7109375" collapsed="false"/>
    <col min="1522" max="1522" bestFit="true" customWidth="true" style="191" width="5.5703125" collapsed="false"/>
    <col min="1523" max="1523" customWidth="true" style="191" width="6.7109375" collapsed="false"/>
    <col min="1524" max="1677" style="191" width="9.140625" collapsed="false"/>
    <col min="1678" max="1678" customWidth="true" style="191" width="44.85546875" collapsed="false"/>
    <col min="1679" max="1719" customWidth="true" style="191" width="6.7109375" collapsed="false"/>
    <col min="1720" max="1720" bestFit="true" customWidth="true" style="191" width="5.42578125" collapsed="false"/>
    <col min="1721" max="1722" bestFit="true" customWidth="true" style="191" width="5.7109375" collapsed="false"/>
    <col min="1723" max="1723" bestFit="true" customWidth="true" style="191" width="5.5703125" collapsed="false"/>
    <col min="1724" max="1724" bestFit="true" customWidth="true" style="191" width="5.42578125" collapsed="false"/>
    <col min="1725" max="1726" bestFit="true" customWidth="true" style="191" width="5.7109375" collapsed="false"/>
    <col min="1727" max="1727" bestFit="true" customWidth="true" style="191" width="5.28515625" collapsed="false"/>
    <col min="1728" max="1728" bestFit="true" customWidth="true" style="191" width="5.42578125" collapsed="false"/>
    <col min="1729" max="1730" bestFit="true" customWidth="true" style="191" width="5.7109375" collapsed="false"/>
    <col min="1731" max="1765" customWidth="true" style="191" width="6.7109375" collapsed="false"/>
    <col min="1766" max="1766" bestFit="true" customWidth="true" style="191" width="5.7109375" collapsed="false"/>
    <col min="1767" max="1769" customWidth="true" style="191" width="5.7109375" collapsed="false"/>
    <col min="1770" max="1770" bestFit="true" customWidth="true" style="191" width="6.7109375" collapsed="false"/>
    <col min="1771" max="1777" customWidth="true" style="191" width="6.7109375" collapsed="false"/>
    <col min="1778" max="1778" bestFit="true" customWidth="true" style="191" width="5.5703125" collapsed="false"/>
    <col min="1779" max="1779" customWidth="true" style="191" width="6.7109375" collapsed="false"/>
    <col min="1780" max="1933" style="191" width="9.140625" collapsed="false"/>
    <col min="1934" max="1934" customWidth="true" style="191" width="44.85546875" collapsed="false"/>
    <col min="1935" max="1975" customWidth="true" style="191" width="6.7109375" collapsed="false"/>
    <col min="1976" max="1976" bestFit="true" customWidth="true" style="191" width="5.42578125" collapsed="false"/>
    <col min="1977" max="1978" bestFit="true" customWidth="true" style="191" width="5.7109375" collapsed="false"/>
    <col min="1979" max="1979" bestFit="true" customWidth="true" style="191" width="5.5703125" collapsed="false"/>
    <col min="1980" max="1980" bestFit="true" customWidth="true" style="191" width="5.42578125" collapsed="false"/>
    <col min="1981" max="1982" bestFit="true" customWidth="true" style="191" width="5.7109375" collapsed="false"/>
    <col min="1983" max="1983" bestFit="true" customWidth="true" style="191" width="5.28515625" collapsed="false"/>
    <col min="1984" max="1984" bestFit="true" customWidth="true" style="191" width="5.42578125" collapsed="false"/>
    <col min="1985" max="1986" bestFit="true" customWidth="true" style="191" width="5.7109375" collapsed="false"/>
    <col min="1987" max="2021" customWidth="true" style="191" width="6.7109375" collapsed="false"/>
    <col min="2022" max="2022" bestFit="true" customWidth="true" style="191" width="5.7109375" collapsed="false"/>
    <col min="2023" max="2025" customWidth="true" style="191" width="5.7109375" collapsed="false"/>
    <col min="2026" max="2026" bestFit="true" customWidth="true" style="191" width="6.7109375" collapsed="false"/>
    <col min="2027" max="2033" customWidth="true" style="191" width="6.7109375" collapsed="false"/>
    <col min="2034" max="2034" bestFit="true" customWidth="true" style="191" width="5.5703125" collapsed="false"/>
    <col min="2035" max="2035" customWidth="true" style="191" width="6.7109375" collapsed="false"/>
    <col min="2036" max="2189" style="191" width="9.140625" collapsed="false"/>
    <col min="2190" max="2190" customWidth="true" style="191" width="44.85546875" collapsed="false"/>
    <col min="2191" max="2231" customWidth="true" style="191" width="6.7109375" collapsed="false"/>
    <col min="2232" max="2232" bestFit="true" customWidth="true" style="191" width="5.42578125" collapsed="false"/>
    <col min="2233" max="2234" bestFit="true" customWidth="true" style="191" width="5.7109375" collapsed="false"/>
    <col min="2235" max="2235" bestFit="true" customWidth="true" style="191" width="5.5703125" collapsed="false"/>
    <col min="2236" max="2236" bestFit="true" customWidth="true" style="191" width="5.42578125" collapsed="false"/>
    <col min="2237" max="2238" bestFit="true" customWidth="true" style="191" width="5.7109375" collapsed="false"/>
    <col min="2239" max="2239" bestFit="true" customWidth="true" style="191" width="5.28515625" collapsed="false"/>
    <col min="2240" max="2240" bestFit="true" customWidth="true" style="191" width="5.42578125" collapsed="false"/>
    <col min="2241" max="2242" bestFit="true" customWidth="true" style="191" width="5.7109375" collapsed="false"/>
    <col min="2243" max="2277" customWidth="true" style="191" width="6.7109375" collapsed="false"/>
    <col min="2278" max="2278" bestFit="true" customWidth="true" style="191" width="5.7109375" collapsed="false"/>
    <col min="2279" max="2281" customWidth="true" style="191" width="5.7109375" collapsed="false"/>
    <col min="2282" max="2282" bestFit="true" customWidth="true" style="191" width="6.7109375" collapsed="false"/>
    <col min="2283" max="2289" customWidth="true" style="191" width="6.7109375" collapsed="false"/>
    <col min="2290" max="2290" bestFit="true" customWidth="true" style="191" width="5.5703125" collapsed="false"/>
    <col min="2291" max="2291" customWidth="true" style="191" width="6.7109375" collapsed="false"/>
    <col min="2292" max="2445" style="191" width="9.140625" collapsed="false"/>
    <col min="2446" max="2446" customWidth="true" style="191" width="44.85546875" collapsed="false"/>
    <col min="2447" max="2487" customWidth="true" style="191" width="6.7109375" collapsed="false"/>
    <col min="2488" max="2488" bestFit="true" customWidth="true" style="191" width="5.42578125" collapsed="false"/>
    <col min="2489" max="2490" bestFit="true" customWidth="true" style="191" width="5.7109375" collapsed="false"/>
    <col min="2491" max="2491" bestFit="true" customWidth="true" style="191" width="5.5703125" collapsed="false"/>
    <col min="2492" max="2492" bestFit="true" customWidth="true" style="191" width="5.42578125" collapsed="false"/>
    <col min="2493" max="2494" bestFit="true" customWidth="true" style="191" width="5.7109375" collapsed="false"/>
    <col min="2495" max="2495" bestFit="true" customWidth="true" style="191" width="5.28515625" collapsed="false"/>
    <col min="2496" max="2496" bestFit="true" customWidth="true" style="191" width="5.42578125" collapsed="false"/>
    <col min="2497" max="2498" bestFit="true" customWidth="true" style="191" width="5.7109375" collapsed="false"/>
    <col min="2499" max="2533" customWidth="true" style="191" width="6.7109375" collapsed="false"/>
    <col min="2534" max="2534" bestFit="true" customWidth="true" style="191" width="5.7109375" collapsed="false"/>
    <col min="2535" max="2537" customWidth="true" style="191" width="5.7109375" collapsed="false"/>
    <col min="2538" max="2538" bestFit="true" customWidth="true" style="191" width="6.7109375" collapsed="false"/>
    <col min="2539" max="2545" customWidth="true" style="191" width="6.7109375" collapsed="false"/>
    <col min="2546" max="2546" bestFit="true" customWidth="true" style="191" width="5.5703125" collapsed="false"/>
    <col min="2547" max="2547" customWidth="true" style="191" width="6.7109375" collapsed="false"/>
    <col min="2548" max="2701" style="191" width="9.140625" collapsed="false"/>
    <col min="2702" max="2702" customWidth="true" style="191" width="44.85546875" collapsed="false"/>
    <col min="2703" max="2743" customWidth="true" style="191" width="6.7109375" collapsed="false"/>
    <col min="2744" max="2744" bestFit="true" customWidth="true" style="191" width="5.42578125" collapsed="false"/>
    <col min="2745" max="2746" bestFit="true" customWidth="true" style="191" width="5.7109375" collapsed="false"/>
    <col min="2747" max="2747" bestFit="true" customWidth="true" style="191" width="5.5703125" collapsed="false"/>
    <col min="2748" max="2748" bestFit="true" customWidth="true" style="191" width="5.42578125" collapsed="false"/>
    <col min="2749" max="2750" bestFit="true" customWidth="true" style="191" width="5.7109375" collapsed="false"/>
    <col min="2751" max="2751" bestFit="true" customWidth="true" style="191" width="5.28515625" collapsed="false"/>
    <col min="2752" max="2752" bestFit="true" customWidth="true" style="191" width="5.42578125" collapsed="false"/>
    <col min="2753" max="2754" bestFit="true" customWidth="true" style="191" width="5.7109375" collapsed="false"/>
    <col min="2755" max="2789" customWidth="true" style="191" width="6.7109375" collapsed="false"/>
    <col min="2790" max="2790" bestFit="true" customWidth="true" style="191" width="5.7109375" collapsed="false"/>
    <col min="2791" max="2793" customWidth="true" style="191" width="5.7109375" collapsed="false"/>
    <col min="2794" max="2794" bestFit="true" customWidth="true" style="191" width="6.7109375" collapsed="false"/>
    <col min="2795" max="2801" customWidth="true" style="191" width="6.7109375" collapsed="false"/>
    <col min="2802" max="2802" bestFit="true" customWidth="true" style="191" width="5.5703125" collapsed="false"/>
    <col min="2803" max="2803" customWidth="true" style="191" width="6.7109375" collapsed="false"/>
    <col min="2804" max="2957" style="191" width="9.140625" collapsed="false"/>
    <col min="2958" max="2958" customWidth="true" style="191" width="44.85546875" collapsed="false"/>
    <col min="2959" max="2999" customWidth="true" style="191" width="6.7109375" collapsed="false"/>
    <col min="3000" max="3000" bestFit="true" customWidth="true" style="191" width="5.42578125" collapsed="false"/>
    <col min="3001" max="3002" bestFit="true" customWidth="true" style="191" width="5.7109375" collapsed="false"/>
    <col min="3003" max="3003" bestFit="true" customWidth="true" style="191" width="5.5703125" collapsed="false"/>
    <col min="3004" max="3004" bestFit="true" customWidth="true" style="191" width="5.42578125" collapsed="false"/>
    <col min="3005" max="3006" bestFit="true" customWidth="true" style="191" width="5.7109375" collapsed="false"/>
    <col min="3007" max="3007" bestFit="true" customWidth="true" style="191" width="5.28515625" collapsed="false"/>
    <col min="3008" max="3008" bestFit="true" customWidth="true" style="191" width="5.42578125" collapsed="false"/>
    <col min="3009" max="3010" bestFit="true" customWidth="true" style="191" width="5.7109375" collapsed="false"/>
    <col min="3011" max="3045" customWidth="true" style="191" width="6.7109375" collapsed="false"/>
    <col min="3046" max="3046" bestFit="true" customWidth="true" style="191" width="5.7109375" collapsed="false"/>
    <col min="3047" max="3049" customWidth="true" style="191" width="5.7109375" collapsed="false"/>
    <col min="3050" max="3050" bestFit="true" customWidth="true" style="191" width="6.7109375" collapsed="false"/>
    <col min="3051" max="3057" customWidth="true" style="191" width="6.7109375" collapsed="false"/>
    <col min="3058" max="3058" bestFit="true" customWidth="true" style="191" width="5.5703125" collapsed="false"/>
    <col min="3059" max="3059" customWidth="true" style="191" width="6.7109375" collapsed="false"/>
    <col min="3060" max="3213" style="191" width="9.140625" collapsed="false"/>
    <col min="3214" max="3214" customWidth="true" style="191" width="44.85546875" collapsed="false"/>
    <col min="3215" max="3255" customWidth="true" style="191" width="6.7109375" collapsed="false"/>
    <col min="3256" max="3256" bestFit="true" customWidth="true" style="191" width="5.42578125" collapsed="false"/>
    <col min="3257" max="3258" bestFit="true" customWidth="true" style="191" width="5.7109375" collapsed="false"/>
    <col min="3259" max="3259" bestFit="true" customWidth="true" style="191" width="5.5703125" collapsed="false"/>
    <col min="3260" max="3260" bestFit="true" customWidth="true" style="191" width="5.42578125" collapsed="false"/>
    <col min="3261" max="3262" bestFit="true" customWidth="true" style="191" width="5.7109375" collapsed="false"/>
    <col min="3263" max="3263" bestFit="true" customWidth="true" style="191" width="5.28515625" collapsed="false"/>
    <col min="3264" max="3264" bestFit="true" customWidth="true" style="191" width="5.42578125" collapsed="false"/>
    <col min="3265" max="3266" bestFit="true" customWidth="true" style="191" width="5.7109375" collapsed="false"/>
    <col min="3267" max="3301" customWidth="true" style="191" width="6.7109375" collapsed="false"/>
    <col min="3302" max="3302" bestFit="true" customWidth="true" style="191" width="5.7109375" collapsed="false"/>
    <col min="3303" max="3305" customWidth="true" style="191" width="5.7109375" collapsed="false"/>
    <col min="3306" max="3306" bestFit="true" customWidth="true" style="191" width="6.7109375" collapsed="false"/>
    <col min="3307" max="3313" customWidth="true" style="191" width="6.7109375" collapsed="false"/>
    <col min="3314" max="3314" bestFit="true" customWidth="true" style="191" width="5.5703125" collapsed="false"/>
    <col min="3315" max="3315" customWidth="true" style="191" width="6.7109375" collapsed="false"/>
    <col min="3316" max="3469" style="191" width="9.140625" collapsed="false"/>
    <col min="3470" max="3470" customWidth="true" style="191" width="44.85546875" collapsed="false"/>
    <col min="3471" max="3511" customWidth="true" style="191" width="6.7109375" collapsed="false"/>
    <col min="3512" max="3512" bestFit="true" customWidth="true" style="191" width="5.42578125" collapsed="false"/>
    <col min="3513" max="3514" bestFit="true" customWidth="true" style="191" width="5.7109375" collapsed="false"/>
    <col min="3515" max="3515" bestFit="true" customWidth="true" style="191" width="5.5703125" collapsed="false"/>
    <col min="3516" max="3516" bestFit="true" customWidth="true" style="191" width="5.42578125" collapsed="false"/>
    <col min="3517" max="3518" bestFit="true" customWidth="true" style="191" width="5.7109375" collapsed="false"/>
    <col min="3519" max="3519" bestFit="true" customWidth="true" style="191" width="5.28515625" collapsed="false"/>
    <col min="3520" max="3520" bestFit="true" customWidth="true" style="191" width="5.42578125" collapsed="false"/>
    <col min="3521" max="3522" bestFit="true" customWidth="true" style="191" width="5.7109375" collapsed="false"/>
    <col min="3523" max="3557" customWidth="true" style="191" width="6.7109375" collapsed="false"/>
    <col min="3558" max="3558" bestFit="true" customWidth="true" style="191" width="5.7109375" collapsed="false"/>
    <col min="3559" max="3561" customWidth="true" style="191" width="5.7109375" collapsed="false"/>
    <col min="3562" max="3562" bestFit="true" customWidth="true" style="191" width="6.7109375" collapsed="false"/>
    <col min="3563" max="3569" customWidth="true" style="191" width="6.7109375" collapsed="false"/>
    <col min="3570" max="3570" bestFit="true" customWidth="true" style="191" width="5.5703125" collapsed="false"/>
    <col min="3571" max="3571" customWidth="true" style="191" width="6.7109375" collapsed="false"/>
    <col min="3572" max="3725" style="191" width="9.140625" collapsed="false"/>
    <col min="3726" max="3726" customWidth="true" style="191" width="44.85546875" collapsed="false"/>
    <col min="3727" max="3767" customWidth="true" style="191" width="6.7109375" collapsed="false"/>
    <col min="3768" max="3768" bestFit="true" customWidth="true" style="191" width="5.42578125" collapsed="false"/>
    <col min="3769" max="3770" bestFit="true" customWidth="true" style="191" width="5.7109375" collapsed="false"/>
    <col min="3771" max="3771" bestFit="true" customWidth="true" style="191" width="5.5703125" collapsed="false"/>
    <col min="3772" max="3772" bestFit="true" customWidth="true" style="191" width="5.42578125" collapsed="false"/>
    <col min="3773" max="3774" bestFit="true" customWidth="true" style="191" width="5.7109375" collapsed="false"/>
    <col min="3775" max="3775" bestFit="true" customWidth="true" style="191" width="5.28515625" collapsed="false"/>
    <col min="3776" max="3776" bestFit="true" customWidth="true" style="191" width="5.42578125" collapsed="false"/>
    <col min="3777" max="3778" bestFit="true" customWidth="true" style="191" width="5.7109375" collapsed="false"/>
    <col min="3779" max="3813" customWidth="true" style="191" width="6.7109375" collapsed="false"/>
    <col min="3814" max="3814" bestFit="true" customWidth="true" style="191" width="5.7109375" collapsed="false"/>
    <col min="3815" max="3817" customWidth="true" style="191" width="5.7109375" collapsed="false"/>
    <col min="3818" max="3818" bestFit="true" customWidth="true" style="191" width="6.7109375" collapsed="false"/>
    <col min="3819" max="3825" customWidth="true" style="191" width="6.7109375" collapsed="false"/>
    <col min="3826" max="3826" bestFit="true" customWidth="true" style="191" width="5.5703125" collapsed="false"/>
    <col min="3827" max="3827" customWidth="true" style="191" width="6.7109375" collapsed="false"/>
    <col min="3828" max="3981" style="191" width="9.140625" collapsed="false"/>
    <col min="3982" max="3982" customWidth="true" style="191" width="44.85546875" collapsed="false"/>
    <col min="3983" max="4023" customWidth="true" style="191" width="6.7109375" collapsed="false"/>
    <col min="4024" max="4024" bestFit="true" customWidth="true" style="191" width="5.42578125" collapsed="false"/>
    <col min="4025" max="4026" bestFit="true" customWidth="true" style="191" width="5.7109375" collapsed="false"/>
    <col min="4027" max="4027" bestFit="true" customWidth="true" style="191" width="5.5703125" collapsed="false"/>
    <col min="4028" max="4028" bestFit="true" customWidth="true" style="191" width="5.42578125" collapsed="false"/>
    <col min="4029" max="4030" bestFit="true" customWidth="true" style="191" width="5.7109375" collapsed="false"/>
    <col min="4031" max="4031" bestFit="true" customWidth="true" style="191" width="5.28515625" collapsed="false"/>
    <col min="4032" max="4032" bestFit="true" customWidth="true" style="191" width="5.42578125" collapsed="false"/>
    <col min="4033" max="4034" bestFit="true" customWidth="true" style="191" width="5.7109375" collapsed="false"/>
    <col min="4035" max="4069" customWidth="true" style="191" width="6.7109375" collapsed="false"/>
    <col min="4070" max="4070" bestFit="true" customWidth="true" style="191" width="5.7109375" collapsed="false"/>
    <col min="4071" max="4073" customWidth="true" style="191" width="5.7109375" collapsed="false"/>
    <col min="4074" max="4074" bestFit="true" customWidth="true" style="191" width="6.7109375" collapsed="false"/>
    <col min="4075" max="4081" customWidth="true" style="191" width="6.7109375" collapsed="false"/>
    <col min="4082" max="4082" bestFit="true" customWidth="true" style="191" width="5.5703125" collapsed="false"/>
    <col min="4083" max="4083" customWidth="true" style="191" width="6.7109375" collapsed="false"/>
    <col min="4084" max="4237" style="191" width="9.140625" collapsed="false"/>
    <col min="4238" max="4238" customWidth="true" style="191" width="44.85546875" collapsed="false"/>
    <col min="4239" max="4279" customWidth="true" style="191" width="6.7109375" collapsed="false"/>
    <col min="4280" max="4280" bestFit="true" customWidth="true" style="191" width="5.42578125" collapsed="false"/>
    <col min="4281" max="4282" bestFit="true" customWidth="true" style="191" width="5.7109375" collapsed="false"/>
    <col min="4283" max="4283" bestFit="true" customWidth="true" style="191" width="5.5703125" collapsed="false"/>
    <col min="4284" max="4284" bestFit="true" customWidth="true" style="191" width="5.42578125" collapsed="false"/>
    <col min="4285" max="4286" bestFit="true" customWidth="true" style="191" width="5.7109375" collapsed="false"/>
    <col min="4287" max="4287" bestFit="true" customWidth="true" style="191" width="5.28515625" collapsed="false"/>
    <col min="4288" max="4288" bestFit="true" customWidth="true" style="191" width="5.42578125" collapsed="false"/>
    <col min="4289" max="4290" bestFit="true" customWidth="true" style="191" width="5.7109375" collapsed="false"/>
    <col min="4291" max="4325" customWidth="true" style="191" width="6.7109375" collapsed="false"/>
    <col min="4326" max="4326" bestFit="true" customWidth="true" style="191" width="5.7109375" collapsed="false"/>
    <col min="4327" max="4329" customWidth="true" style="191" width="5.7109375" collapsed="false"/>
    <col min="4330" max="4330" bestFit="true" customWidth="true" style="191" width="6.7109375" collapsed="false"/>
    <col min="4331" max="4337" customWidth="true" style="191" width="6.7109375" collapsed="false"/>
    <col min="4338" max="4338" bestFit="true" customWidth="true" style="191" width="5.5703125" collapsed="false"/>
    <col min="4339" max="4339" customWidth="true" style="191" width="6.7109375" collapsed="false"/>
    <col min="4340" max="4493" style="191" width="9.140625" collapsed="false"/>
    <col min="4494" max="4494" customWidth="true" style="191" width="44.85546875" collapsed="false"/>
    <col min="4495" max="4535" customWidth="true" style="191" width="6.7109375" collapsed="false"/>
    <col min="4536" max="4536" bestFit="true" customWidth="true" style="191" width="5.42578125" collapsed="false"/>
    <col min="4537" max="4538" bestFit="true" customWidth="true" style="191" width="5.7109375" collapsed="false"/>
    <col min="4539" max="4539" bestFit="true" customWidth="true" style="191" width="5.5703125" collapsed="false"/>
    <col min="4540" max="4540" bestFit="true" customWidth="true" style="191" width="5.42578125" collapsed="false"/>
    <col min="4541" max="4542" bestFit="true" customWidth="true" style="191" width="5.7109375" collapsed="false"/>
    <col min="4543" max="4543" bestFit="true" customWidth="true" style="191" width="5.28515625" collapsed="false"/>
    <col min="4544" max="4544" bestFit="true" customWidth="true" style="191" width="5.42578125" collapsed="false"/>
    <col min="4545" max="4546" bestFit="true" customWidth="true" style="191" width="5.7109375" collapsed="false"/>
    <col min="4547" max="4581" customWidth="true" style="191" width="6.7109375" collapsed="false"/>
    <col min="4582" max="4582" bestFit="true" customWidth="true" style="191" width="5.7109375" collapsed="false"/>
    <col min="4583" max="4585" customWidth="true" style="191" width="5.7109375" collapsed="false"/>
    <col min="4586" max="4586" bestFit="true" customWidth="true" style="191" width="6.7109375" collapsed="false"/>
    <col min="4587" max="4593" customWidth="true" style="191" width="6.7109375" collapsed="false"/>
    <col min="4594" max="4594" bestFit="true" customWidth="true" style="191" width="5.5703125" collapsed="false"/>
    <col min="4595" max="4595" customWidth="true" style="191" width="6.7109375" collapsed="false"/>
    <col min="4596" max="4749" style="191" width="9.140625" collapsed="false"/>
    <col min="4750" max="4750" customWidth="true" style="191" width="44.85546875" collapsed="false"/>
    <col min="4751" max="4791" customWidth="true" style="191" width="6.7109375" collapsed="false"/>
    <col min="4792" max="4792" bestFit="true" customWidth="true" style="191" width="5.42578125" collapsed="false"/>
    <col min="4793" max="4794" bestFit="true" customWidth="true" style="191" width="5.7109375" collapsed="false"/>
    <col min="4795" max="4795" bestFit="true" customWidth="true" style="191" width="5.5703125" collapsed="false"/>
    <col min="4796" max="4796" bestFit="true" customWidth="true" style="191" width="5.42578125" collapsed="false"/>
    <col min="4797" max="4798" bestFit="true" customWidth="true" style="191" width="5.7109375" collapsed="false"/>
    <col min="4799" max="4799" bestFit="true" customWidth="true" style="191" width="5.28515625" collapsed="false"/>
    <col min="4800" max="4800" bestFit="true" customWidth="true" style="191" width="5.42578125" collapsed="false"/>
    <col min="4801" max="4802" bestFit="true" customWidth="true" style="191" width="5.7109375" collapsed="false"/>
    <col min="4803" max="4837" customWidth="true" style="191" width="6.7109375" collapsed="false"/>
    <col min="4838" max="4838" bestFit="true" customWidth="true" style="191" width="5.7109375" collapsed="false"/>
    <col min="4839" max="4841" customWidth="true" style="191" width="5.7109375" collapsed="false"/>
    <col min="4842" max="4842" bestFit="true" customWidth="true" style="191" width="6.7109375" collapsed="false"/>
    <col min="4843" max="4849" customWidth="true" style="191" width="6.7109375" collapsed="false"/>
    <col min="4850" max="4850" bestFit="true" customWidth="true" style="191" width="5.5703125" collapsed="false"/>
    <col min="4851" max="4851" customWidth="true" style="191" width="6.7109375" collapsed="false"/>
    <col min="4852" max="5005" style="191" width="9.140625" collapsed="false"/>
    <col min="5006" max="5006" customWidth="true" style="191" width="44.85546875" collapsed="false"/>
    <col min="5007" max="5047" customWidth="true" style="191" width="6.7109375" collapsed="false"/>
    <col min="5048" max="5048" bestFit="true" customWidth="true" style="191" width="5.42578125" collapsed="false"/>
    <col min="5049" max="5050" bestFit="true" customWidth="true" style="191" width="5.7109375" collapsed="false"/>
    <col min="5051" max="5051" bestFit="true" customWidth="true" style="191" width="5.5703125" collapsed="false"/>
    <col min="5052" max="5052" bestFit="true" customWidth="true" style="191" width="5.42578125" collapsed="false"/>
    <col min="5053" max="5054" bestFit="true" customWidth="true" style="191" width="5.7109375" collapsed="false"/>
    <col min="5055" max="5055" bestFit="true" customWidth="true" style="191" width="5.28515625" collapsed="false"/>
    <col min="5056" max="5056" bestFit="true" customWidth="true" style="191" width="5.42578125" collapsed="false"/>
    <col min="5057" max="5058" bestFit="true" customWidth="true" style="191" width="5.7109375" collapsed="false"/>
    <col min="5059" max="5093" customWidth="true" style="191" width="6.7109375" collapsed="false"/>
    <col min="5094" max="5094" bestFit="true" customWidth="true" style="191" width="5.7109375" collapsed="false"/>
    <col min="5095" max="5097" customWidth="true" style="191" width="5.7109375" collapsed="false"/>
    <col min="5098" max="5098" bestFit="true" customWidth="true" style="191" width="6.7109375" collapsed="false"/>
    <col min="5099" max="5105" customWidth="true" style="191" width="6.7109375" collapsed="false"/>
    <col min="5106" max="5106" bestFit="true" customWidth="true" style="191" width="5.5703125" collapsed="false"/>
    <col min="5107" max="5107" customWidth="true" style="191" width="6.7109375" collapsed="false"/>
    <col min="5108" max="5261" style="191" width="9.140625" collapsed="false"/>
    <col min="5262" max="5262" customWidth="true" style="191" width="44.85546875" collapsed="false"/>
    <col min="5263" max="5303" customWidth="true" style="191" width="6.7109375" collapsed="false"/>
    <col min="5304" max="5304" bestFit="true" customWidth="true" style="191" width="5.42578125" collapsed="false"/>
    <col min="5305" max="5306" bestFit="true" customWidth="true" style="191" width="5.7109375" collapsed="false"/>
    <col min="5307" max="5307" bestFit="true" customWidth="true" style="191" width="5.5703125" collapsed="false"/>
    <col min="5308" max="5308" bestFit="true" customWidth="true" style="191" width="5.42578125" collapsed="false"/>
    <col min="5309" max="5310" bestFit="true" customWidth="true" style="191" width="5.7109375" collapsed="false"/>
    <col min="5311" max="5311" bestFit="true" customWidth="true" style="191" width="5.28515625" collapsed="false"/>
    <col min="5312" max="5312" bestFit="true" customWidth="true" style="191" width="5.42578125" collapsed="false"/>
    <col min="5313" max="5314" bestFit="true" customWidth="true" style="191" width="5.7109375" collapsed="false"/>
    <col min="5315" max="5349" customWidth="true" style="191" width="6.7109375" collapsed="false"/>
    <col min="5350" max="5350" bestFit="true" customWidth="true" style="191" width="5.7109375" collapsed="false"/>
    <col min="5351" max="5353" customWidth="true" style="191" width="5.7109375" collapsed="false"/>
    <col min="5354" max="5354" bestFit="true" customWidth="true" style="191" width="6.7109375" collapsed="false"/>
    <col min="5355" max="5361" customWidth="true" style="191" width="6.7109375" collapsed="false"/>
    <col min="5362" max="5362" bestFit="true" customWidth="true" style="191" width="5.5703125" collapsed="false"/>
    <col min="5363" max="5363" customWidth="true" style="191" width="6.7109375" collapsed="false"/>
    <col min="5364" max="5517" style="191" width="9.140625" collapsed="false"/>
    <col min="5518" max="5518" customWidth="true" style="191" width="44.85546875" collapsed="false"/>
    <col min="5519" max="5559" customWidth="true" style="191" width="6.7109375" collapsed="false"/>
    <col min="5560" max="5560" bestFit="true" customWidth="true" style="191" width="5.42578125" collapsed="false"/>
    <col min="5561" max="5562" bestFit="true" customWidth="true" style="191" width="5.7109375" collapsed="false"/>
    <col min="5563" max="5563" bestFit="true" customWidth="true" style="191" width="5.5703125" collapsed="false"/>
    <col min="5564" max="5564" bestFit="true" customWidth="true" style="191" width="5.42578125" collapsed="false"/>
    <col min="5565" max="5566" bestFit="true" customWidth="true" style="191" width="5.7109375" collapsed="false"/>
    <col min="5567" max="5567" bestFit="true" customWidth="true" style="191" width="5.28515625" collapsed="false"/>
    <col min="5568" max="5568" bestFit="true" customWidth="true" style="191" width="5.42578125" collapsed="false"/>
    <col min="5569" max="5570" bestFit="true" customWidth="true" style="191" width="5.7109375" collapsed="false"/>
    <col min="5571" max="5605" customWidth="true" style="191" width="6.7109375" collapsed="false"/>
    <col min="5606" max="5606" bestFit="true" customWidth="true" style="191" width="5.7109375" collapsed="false"/>
    <col min="5607" max="5609" customWidth="true" style="191" width="5.7109375" collapsed="false"/>
    <col min="5610" max="5610" bestFit="true" customWidth="true" style="191" width="6.7109375" collapsed="false"/>
    <col min="5611" max="5617" customWidth="true" style="191" width="6.7109375" collapsed="false"/>
    <col min="5618" max="5618" bestFit="true" customWidth="true" style="191" width="5.5703125" collapsed="false"/>
    <col min="5619" max="5619" customWidth="true" style="191" width="6.7109375" collapsed="false"/>
    <col min="5620" max="5773" style="191" width="9.140625" collapsed="false"/>
    <col min="5774" max="5774" customWidth="true" style="191" width="44.85546875" collapsed="false"/>
    <col min="5775" max="5815" customWidth="true" style="191" width="6.7109375" collapsed="false"/>
    <col min="5816" max="5816" bestFit="true" customWidth="true" style="191" width="5.42578125" collapsed="false"/>
    <col min="5817" max="5818" bestFit="true" customWidth="true" style="191" width="5.7109375" collapsed="false"/>
    <col min="5819" max="5819" bestFit="true" customWidth="true" style="191" width="5.5703125" collapsed="false"/>
    <col min="5820" max="5820" bestFit="true" customWidth="true" style="191" width="5.42578125" collapsed="false"/>
    <col min="5821" max="5822" bestFit="true" customWidth="true" style="191" width="5.7109375" collapsed="false"/>
    <col min="5823" max="5823" bestFit="true" customWidth="true" style="191" width="5.28515625" collapsed="false"/>
    <col min="5824" max="5824" bestFit="true" customWidth="true" style="191" width="5.42578125" collapsed="false"/>
    <col min="5825" max="5826" bestFit="true" customWidth="true" style="191" width="5.7109375" collapsed="false"/>
    <col min="5827" max="5861" customWidth="true" style="191" width="6.7109375" collapsed="false"/>
    <col min="5862" max="5862" bestFit="true" customWidth="true" style="191" width="5.7109375" collapsed="false"/>
    <col min="5863" max="5865" customWidth="true" style="191" width="5.7109375" collapsed="false"/>
    <col min="5866" max="5866" bestFit="true" customWidth="true" style="191" width="6.7109375" collapsed="false"/>
    <col min="5867" max="5873" customWidth="true" style="191" width="6.7109375" collapsed="false"/>
    <col min="5874" max="5874" bestFit="true" customWidth="true" style="191" width="5.5703125" collapsed="false"/>
    <col min="5875" max="5875" customWidth="true" style="191" width="6.7109375" collapsed="false"/>
    <col min="5876" max="6029" style="191" width="9.140625" collapsed="false"/>
    <col min="6030" max="6030" customWidth="true" style="191" width="44.85546875" collapsed="false"/>
    <col min="6031" max="6071" customWidth="true" style="191" width="6.7109375" collapsed="false"/>
    <col min="6072" max="6072" bestFit="true" customWidth="true" style="191" width="5.42578125" collapsed="false"/>
    <col min="6073" max="6074" bestFit="true" customWidth="true" style="191" width="5.7109375" collapsed="false"/>
    <col min="6075" max="6075" bestFit="true" customWidth="true" style="191" width="5.5703125" collapsed="false"/>
    <col min="6076" max="6076" bestFit="true" customWidth="true" style="191" width="5.42578125" collapsed="false"/>
    <col min="6077" max="6078" bestFit="true" customWidth="true" style="191" width="5.7109375" collapsed="false"/>
    <col min="6079" max="6079" bestFit="true" customWidth="true" style="191" width="5.28515625" collapsed="false"/>
    <col min="6080" max="6080" bestFit="true" customWidth="true" style="191" width="5.42578125" collapsed="false"/>
    <col min="6081" max="6082" bestFit="true" customWidth="true" style="191" width="5.7109375" collapsed="false"/>
    <col min="6083" max="6117" customWidth="true" style="191" width="6.7109375" collapsed="false"/>
    <col min="6118" max="6118" bestFit="true" customWidth="true" style="191" width="5.7109375" collapsed="false"/>
    <col min="6119" max="6121" customWidth="true" style="191" width="5.7109375" collapsed="false"/>
    <col min="6122" max="6122" bestFit="true" customWidth="true" style="191" width="6.7109375" collapsed="false"/>
    <col min="6123" max="6129" customWidth="true" style="191" width="6.7109375" collapsed="false"/>
    <col min="6130" max="6130" bestFit="true" customWidth="true" style="191" width="5.5703125" collapsed="false"/>
    <col min="6131" max="6131" customWidth="true" style="191" width="6.7109375" collapsed="false"/>
    <col min="6132" max="6285" style="191" width="9.140625" collapsed="false"/>
    <col min="6286" max="6286" customWidth="true" style="191" width="44.85546875" collapsed="false"/>
    <col min="6287" max="6327" customWidth="true" style="191" width="6.7109375" collapsed="false"/>
    <col min="6328" max="6328" bestFit="true" customWidth="true" style="191" width="5.42578125" collapsed="false"/>
    <col min="6329" max="6330" bestFit="true" customWidth="true" style="191" width="5.7109375" collapsed="false"/>
    <col min="6331" max="6331" bestFit="true" customWidth="true" style="191" width="5.5703125" collapsed="false"/>
    <col min="6332" max="6332" bestFit="true" customWidth="true" style="191" width="5.42578125" collapsed="false"/>
    <col min="6333" max="6334" bestFit="true" customWidth="true" style="191" width="5.7109375" collapsed="false"/>
    <col min="6335" max="6335" bestFit="true" customWidth="true" style="191" width="5.28515625" collapsed="false"/>
    <col min="6336" max="6336" bestFit="true" customWidth="true" style="191" width="5.42578125" collapsed="false"/>
    <col min="6337" max="6338" bestFit="true" customWidth="true" style="191" width="5.7109375" collapsed="false"/>
    <col min="6339" max="6373" customWidth="true" style="191" width="6.7109375" collapsed="false"/>
    <col min="6374" max="6374" bestFit="true" customWidth="true" style="191" width="5.7109375" collapsed="false"/>
    <col min="6375" max="6377" customWidth="true" style="191" width="5.7109375" collapsed="false"/>
    <col min="6378" max="6378" bestFit="true" customWidth="true" style="191" width="6.7109375" collapsed="false"/>
    <col min="6379" max="6385" customWidth="true" style="191" width="6.7109375" collapsed="false"/>
    <col min="6386" max="6386" bestFit="true" customWidth="true" style="191" width="5.5703125" collapsed="false"/>
    <col min="6387" max="6387" customWidth="true" style="191" width="6.7109375" collapsed="false"/>
    <col min="6388" max="6541" style="191" width="9.140625" collapsed="false"/>
    <col min="6542" max="6542" customWidth="true" style="191" width="44.85546875" collapsed="false"/>
    <col min="6543" max="6583" customWidth="true" style="191" width="6.7109375" collapsed="false"/>
    <col min="6584" max="6584" bestFit="true" customWidth="true" style="191" width="5.42578125" collapsed="false"/>
    <col min="6585" max="6586" bestFit="true" customWidth="true" style="191" width="5.7109375" collapsed="false"/>
    <col min="6587" max="6587" bestFit="true" customWidth="true" style="191" width="5.5703125" collapsed="false"/>
    <col min="6588" max="6588" bestFit="true" customWidth="true" style="191" width="5.42578125" collapsed="false"/>
    <col min="6589" max="6590" bestFit="true" customWidth="true" style="191" width="5.7109375" collapsed="false"/>
    <col min="6591" max="6591" bestFit="true" customWidth="true" style="191" width="5.28515625" collapsed="false"/>
    <col min="6592" max="6592" bestFit="true" customWidth="true" style="191" width="5.42578125" collapsed="false"/>
    <col min="6593" max="6594" bestFit="true" customWidth="true" style="191" width="5.7109375" collapsed="false"/>
    <col min="6595" max="6629" customWidth="true" style="191" width="6.7109375" collapsed="false"/>
    <col min="6630" max="6630" bestFit="true" customWidth="true" style="191" width="5.7109375" collapsed="false"/>
    <col min="6631" max="6633" customWidth="true" style="191" width="5.7109375" collapsed="false"/>
    <col min="6634" max="6634" bestFit="true" customWidth="true" style="191" width="6.7109375" collapsed="false"/>
    <col min="6635" max="6641" customWidth="true" style="191" width="6.7109375" collapsed="false"/>
    <col min="6642" max="6642" bestFit="true" customWidth="true" style="191" width="5.5703125" collapsed="false"/>
    <col min="6643" max="6643" customWidth="true" style="191" width="6.7109375" collapsed="false"/>
    <col min="6644" max="6797" style="191" width="9.140625" collapsed="false"/>
    <col min="6798" max="6798" customWidth="true" style="191" width="44.85546875" collapsed="false"/>
    <col min="6799" max="6839" customWidth="true" style="191" width="6.7109375" collapsed="false"/>
    <col min="6840" max="6840" bestFit="true" customWidth="true" style="191" width="5.42578125" collapsed="false"/>
    <col min="6841" max="6842" bestFit="true" customWidth="true" style="191" width="5.7109375" collapsed="false"/>
    <col min="6843" max="6843" bestFit="true" customWidth="true" style="191" width="5.5703125" collapsed="false"/>
    <col min="6844" max="6844" bestFit="true" customWidth="true" style="191" width="5.42578125" collapsed="false"/>
    <col min="6845" max="6846" bestFit="true" customWidth="true" style="191" width="5.7109375" collapsed="false"/>
    <col min="6847" max="6847" bestFit="true" customWidth="true" style="191" width="5.28515625" collapsed="false"/>
    <col min="6848" max="6848" bestFit="true" customWidth="true" style="191" width="5.42578125" collapsed="false"/>
    <col min="6849" max="6850" bestFit="true" customWidth="true" style="191" width="5.7109375" collapsed="false"/>
    <col min="6851" max="6885" customWidth="true" style="191" width="6.7109375" collapsed="false"/>
    <col min="6886" max="6886" bestFit="true" customWidth="true" style="191" width="5.7109375" collapsed="false"/>
    <col min="6887" max="6889" customWidth="true" style="191" width="5.7109375" collapsed="false"/>
    <col min="6890" max="6890" bestFit="true" customWidth="true" style="191" width="6.7109375" collapsed="false"/>
    <col min="6891" max="6897" customWidth="true" style="191" width="6.7109375" collapsed="false"/>
    <col min="6898" max="6898" bestFit="true" customWidth="true" style="191" width="5.5703125" collapsed="false"/>
    <col min="6899" max="6899" customWidth="true" style="191" width="6.7109375" collapsed="false"/>
    <col min="6900" max="7053" style="191" width="9.140625" collapsed="false"/>
    <col min="7054" max="7054" customWidth="true" style="191" width="44.85546875" collapsed="false"/>
    <col min="7055" max="7095" customWidth="true" style="191" width="6.7109375" collapsed="false"/>
    <col min="7096" max="7096" bestFit="true" customWidth="true" style="191" width="5.42578125" collapsed="false"/>
    <col min="7097" max="7098" bestFit="true" customWidth="true" style="191" width="5.7109375" collapsed="false"/>
    <col min="7099" max="7099" bestFit="true" customWidth="true" style="191" width="5.5703125" collapsed="false"/>
    <col min="7100" max="7100" bestFit="true" customWidth="true" style="191" width="5.42578125" collapsed="false"/>
    <col min="7101" max="7102" bestFit="true" customWidth="true" style="191" width="5.7109375" collapsed="false"/>
    <col min="7103" max="7103" bestFit="true" customWidth="true" style="191" width="5.28515625" collapsed="false"/>
    <col min="7104" max="7104" bestFit="true" customWidth="true" style="191" width="5.42578125" collapsed="false"/>
    <col min="7105" max="7106" bestFit="true" customWidth="true" style="191" width="5.7109375" collapsed="false"/>
    <col min="7107" max="7141" customWidth="true" style="191" width="6.7109375" collapsed="false"/>
    <col min="7142" max="7142" bestFit="true" customWidth="true" style="191" width="5.7109375" collapsed="false"/>
    <col min="7143" max="7145" customWidth="true" style="191" width="5.7109375" collapsed="false"/>
    <col min="7146" max="7146" bestFit="true" customWidth="true" style="191" width="6.7109375" collapsed="false"/>
    <col min="7147" max="7153" customWidth="true" style="191" width="6.7109375" collapsed="false"/>
    <col min="7154" max="7154" bestFit="true" customWidth="true" style="191" width="5.5703125" collapsed="false"/>
    <col min="7155" max="7155" customWidth="true" style="191" width="6.7109375" collapsed="false"/>
    <col min="7156" max="7309" style="191" width="9.140625" collapsed="false"/>
    <col min="7310" max="7310" customWidth="true" style="191" width="44.85546875" collapsed="false"/>
    <col min="7311" max="7351" customWidth="true" style="191" width="6.7109375" collapsed="false"/>
    <col min="7352" max="7352" bestFit="true" customWidth="true" style="191" width="5.42578125" collapsed="false"/>
    <col min="7353" max="7354" bestFit="true" customWidth="true" style="191" width="5.7109375" collapsed="false"/>
    <col min="7355" max="7355" bestFit="true" customWidth="true" style="191" width="5.5703125" collapsed="false"/>
    <col min="7356" max="7356" bestFit="true" customWidth="true" style="191" width="5.42578125" collapsed="false"/>
    <col min="7357" max="7358" bestFit="true" customWidth="true" style="191" width="5.7109375" collapsed="false"/>
    <col min="7359" max="7359" bestFit="true" customWidth="true" style="191" width="5.28515625" collapsed="false"/>
    <col min="7360" max="7360" bestFit="true" customWidth="true" style="191" width="5.42578125" collapsed="false"/>
    <col min="7361" max="7362" bestFit="true" customWidth="true" style="191" width="5.7109375" collapsed="false"/>
    <col min="7363" max="7397" customWidth="true" style="191" width="6.7109375" collapsed="false"/>
    <col min="7398" max="7398" bestFit="true" customWidth="true" style="191" width="5.7109375" collapsed="false"/>
    <col min="7399" max="7401" customWidth="true" style="191" width="5.7109375" collapsed="false"/>
    <col min="7402" max="7402" bestFit="true" customWidth="true" style="191" width="6.7109375" collapsed="false"/>
    <col min="7403" max="7409" customWidth="true" style="191" width="6.7109375" collapsed="false"/>
    <col min="7410" max="7410" bestFit="true" customWidth="true" style="191" width="5.5703125" collapsed="false"/>
    <col min="7411" max="7411" customWidth="true" style="191" width="6.7109375" collapsed="false"/>
    <col min="7412" max="7565" style="191" width="9.140625" collapsed="false"/>
    <col min="7566" max="7566" customWidth="true" style="191" width="44.85546875" collapsed="false"/>
    <col min="7567" max="7607" customWidth="true" style="191" width="6.7109375" collapsed="false"/>
    <col min="7608" max="7608" bestFit="true" customWidth="true" style="191" width="5.42578125" collapsed="false"/>
    <col min="7609" max="7610" bestFit="true" customWidth="true" style="191" width="5.7109375" collapsed="false"/>
    <col min="7611" max="7611" bestFit="true" customWidth="true" style="191" width="5.5703125" collapsed="false"/>
    <col min="7612" max="7612" bestFit="true" customWidth="true" style="191" width="5.42578125" collapsed="false"/>
    <col min="7613" max="7614" bestFit="true" customWidth="true" style="191" width="5.7109375" collapsed="false"/>
    <col min="7615" max="7615" bestFit="true" customWidth="true" style="191" width="5.28515625" collapsed="false"/>
    <col min="7616" max="7616" bestFit="true" customWidth="true" style="191" width="5.42578125" collapsed="false"/>
    <col min="7617" max="7618" bestFit="true" customWidth="true" style="191" width="5.7109375" collapsed="false"/>
    <col min="7619" max="7653" customWidth="true" style="191" width="6.7109375" collapsed="false"/>
    <col min="7654" max="7654" bestFit="true" customWidth="true" style="191" width="5.7109375" collapsed="false"/>
    <col min="7655" max="7657" customWidth="true" style="191" width="5.7109375" collapsed="false"/>
    <col min="7658" max="7658" bestFit="true" customWidth="true" style="191" width="6.7109375" collapsed="false"/>
    <col min="7659" max="7665" customWidth="true" style="191" width="6.7109375" collapsed="false"/>
    <col min="7666" max="7666" bestFit="true" customWidth="true" style="191" width="5.5703125" collapsed="false"/>
    <col min="7667" max="7667" customWidth="true" style="191" width="6.7109375" collapsed="false"/>
    <col min="7668" max="7821" style="191" width="9.140625" collapsed="false"/>
    <col min="7822" max="7822" customWidth="true" style="191" width="44.85546875" collapsed="false"/>
    <col min="7823" max="7863" customWidth="true" style="191" width="6.7109375" collapsed="false"/>
    <col min="7864" max="7864" bestFit="true" customWidth="true" style="191" width="5.42578125" collapsed="false"/>
    <col min="7865" max="7866" bestFit="true" customWidth="true" style="191" width="5.7109375" collapsed="false"/>
    <col min="7867" max="7867" bestFit="true" customWidth="true" style="191" width="5.5703125" collapsed="false"/>
    <col min="7868" max="7868" bestFit="true" customWidth="true" style="191" width="5.42578125" collapsed="false"/>
    <col min="7869" max="7870" bestFit="true" customWidth="true" style="191" width="5.7109375" collapsed="false"/>
    <col min="7871" max="7871" bestFit="true" customWidth="true" style="191" width="5.28515625" collapsed="false"/>
    <col min="7872" max="7872" bestFit="true" customWidth="true" style="191" width="5.42578125" collapsed="false"/>
    <col min="7873" max="7874" bestFit="true" customWidth="true" style="191" width="5.7109375" collapsed="false"/>
    <col min="7875" max="7909" customWidth="true" style="191" width="6.7109375" collapsed="false"/>
    <col min="7910" max="7910" bestFit="true" customWidth="true" style="191" width="5.7109375" collapsed="false"/>
    <col min="7911" max="7913" customWidth="true" style="191" width="5.7109375" collapsed="false"/>
    <col min="7914" max="7914" bestFit="true" customWidth="true" style="191" width="6.7109375" collapsed="false"/>
    <col min="7915" max="7921" customWidth="true" style="191" width="6.7109375" collapsed="false"/>
    <col min="7922" max="7922" bestFit="true" customWidth="true" style="191" width="5.5703125" collapsed="false"/>
    <col min="7923" max="7923" customWidth="true" style="191" width="6.7109375" collapsed="false"/>
    <col min="7924" max="8077" style="191" width="9.140625" collapsed="false"/>
    <col min="8078" max="8078" customWidth="true" style="191" width="44.85546875" collapsed="false"/>
    <col min="8079" max="8119" customWidth="true" style="191" width="6.7109375" collapsed="false"/>
    <col min="8120" max="8120" bestFit="true" customWidth="true" style="191" width="5.42578125" collapsed="false"/>
    <col min="8121" max="8122" bestFit="true" customWidth="true" style="191" width="5.7109375" collapsed="false"/>
    <col min="8123" max="8123" bestFit="true" customWidth="true" style="191" width="5.5703125" collapsed="false"/>
    <col min="8124" max="8124" bestFit="true" customWidth="true" style="191" width="5.42578125" collapsed="false"/>
    <col min="8125" max="8126" bestFit="true" customWidth="true" style="191" width="5.7109375" collapsed="false"/>
    <col min="8127" max="8127" bestFit="true" customWidth="true" style="191" width="5.28515625" collapsed="false"/>
    <col min="8128" max="8128" bestFit="true" customWidth="true" style="191" width="5.42578125" collapsed="false"/>
    <col min="8129" max="8130" bestFit="true" customWidth="true" style="191" width="5.7109375" collapsed="false"/>
    <col min="8131" max="8165" customWidth="true" style="191" width="6.7109375" collapsed="false"/>
    <col min="8166" max="8166" bestFit="true" customWidth="true" style="191" width="5.7109375" collapsed="false"/>
    <col min="8167" max="8169" customWidth="true" style="191" width="5.7109375" collapsed="false"/>
    <col min="8170" max="8170" bestFit="true" customWidth="true" style="191" width="6.7109375" collapsed="false"/>
    <col min="8171" max="8177" customWidth="true" style="191" width="6.7109375" collapsed="false"/>
    <col min="8178" max="8178" bestFit="true" customWidth="true" style="191" width="5.5703125" collapsed="false"/>
    <col min="8179" max="8179" customWidth="true" style="191" width="6.7109375" collapsed="false"/>
    <col min="8180" max="8333" style="191" width="9.140625" collapsed="false"/>
    <col min="8334" max="8334" customWidth="true" style="191" width="44.85546875" collapsed="false"/>
    <col min="8335" max="8375" customWidth="true" style="191" width="6.7109375" collapsed="false"/>
    <col min="8376" max="8376" bestFit="true" customWidth="true" style="191" width="5.42578125" collapsed="false"/>
    <col min="8377" max="8378" bestFit="true" customWidth="true" style="191" width="5.7109375" collapsed="false"/>
    <col min="8379" max="8379" bestFit="true" customWidth="true" style="191" width="5.5703125" collapsed="false"/>
    <col min="8380" max="8380" bestFit="true" customWidth="true" style="191" width="5.42578125" collapsed="false"/>
    <col min="8381" max="8382" bestFit="true" customWidth="true" style="191" width="5.7109375" collapsed="false"/>
    <col min="8383" max="8383" bestFit="true" customWidth="true" style="191" width="5.28515625" collapsed="false"/>
    <col min="8384" max="8384" bestFit="true" customWidth="true" style="191" width="5.42578125" collapsed="false"/>
    <col min="8385" max="8386" bestFit="true" customWidth="true" style="191" width="5.7109375" collapsed="false"/>
    <col min="8387" max="8421" customWidth="true" style="191" width="6.7109375" collapsed="false"/>
    <col min="8422" max="8422" bestFit="true" customWidth="true" style="191" width="5.7109375" collapsed="false"/>
    <col min="8423" max="8425" customWidth="true" style="191" width="5.7109375" collapsed="false"/>
    <col min="8426" max="8426" bestFit="true" customWidth="true" style="191" width="6.7109375" collapsed="false"/>
    <col min="8427" max="8433" customWidth="true" style="191" width="6.7109375" collapsed="false"/>
    <col min="8434" max="8434" bestFit="true" customWidth="true" style="191" width="5.5703125" collapsed="false"/>
    <col min="8435" max="8435" customWidth="true" style="191" width="6.7109375" collapsed="false"/>
    <col min="8436" max="8589" style="191" width="9.140625" collapsed="false"/>
    <col min="8590" max="8590" customWidth="true" style="191" width="44.85546875" collapsed="false"/>
    <col min="8591" max="8631" customWidth="true" style="191" width="6.7109375" collapsed="false"/>
    <col min="8632" max="8632" bestFit="true" customWidth="true" style="191" width="5.42578125" collapsed="false"/>
    <col min="8633" max="8634" bestFit="true" customWidth="true" style="191" width="5.7109375" collapsed="false"/>
    <col min="8635" max="8635" bestFit="true" customWidth="true" style="191" width="5.5703125" collapsed="false"/>
    <col min="8636" max="8636" bestFit="true" customWidth="true" style="191" width="5.42578125" collapsed="false"/>
    <col min="8637" max="8638" bestFit="true" customWidth="true" style="191" width="5.7109375" collapsed="false"/>
    <col min="8639" max="8639" bestFit="true" customWidth="true" style="191" width="5.28515625" collapsed="false"/>
    <col min="8640" max="8640" bestFit="true" customWidth="true" style="191" width="5.42578125" collapsed="false"/>
    <col min="8641" max="8642" bestFit="true" customWidth="true" style="191" width="5.7109375" collapsed="false"/>
    <col min="8643" max="8677" customWidth="true" style="191" width="6.7109375" collapsed="false"/>
    <col min="8678" max="8678" bestFit="true" customWidth="true" style="191" width="5.7109375" collapsed="false"/>
    <col min="8679" max="8681" customWidth="true" style="191" width="5.7109375" collapsed="false"/>
    <col min="8682" max="8682" bestFit="true" customWidth="true" style="191" width="6.7109375" collapsed="false"/>
    <col min="8683" max="8689" customWidth="true" style="191" width="6.7109375" collapsed="false"/>
    <col min="8690" max="8690" bestFit="true" customWidth="true" style="191" width="5.5703125" collapsed="false"/>
    <col min="8691" max="8691" customWidth="true" style="191" width="6.7109375" collapsed="false"/>
    <col min="8692" max="8845" style="191" width="9.140625" collapsed="false"/>
    <col min="8846" max="8846" customWidth="true" style="191" width="44.85546875" collapsed="false"/>
    <col min="8847" max="8887" customWidth="true" style="191" width="6.7109375" collapsed="false"/>
    <col min="8888" max="8888" bestFit="true" customWidth="true" style="191" width="5.42578125" collapsed="false"/>
    <col min="8889" max="8890" bestFit="true" customWidth="true" style="191" width="5.7109375" collapsed="false"/>
    <col min="8891" max="8891" bestFit="true" customWidth="true" style="191" width="5.5703125" collapsed="false"/>
    <col min="8892" max="8892" bestFit="true" customWidth="true" style="191" width="5.42578125" collapsed="false"/>
    <col min="8893" max="8894" bestFit="true" customWidth="true" style="191" width="5.7109375" collapsed="false"/>
    <col min="8895" max="8895" bestFit="true" customWidth="true" style="191" width="5.28515625" collapsed="false"/>
    <col min="8896" max="8896" bestFit="true" customWidth="true" style="191" width="5.42578125" collapsed="false"/>
    <col min="8897" max="8898" bestFit="true" customWidth="true" style="191" width="5.7109375" collapsed="false"/>
    <col min="8899" max="8933" customWidth="true" style="191" width="6.7109375" collapsed="false"/>
    <col min="8934" max="8934" bestFit="true" customWidth="true" style="191" width="5.7109375" collapsed="false"/>
    <col min="8935" max="8937" customWidth="true" style="191" width="5.7109375" collapsed="false"/>
    <col min="8938" max="8938" bestFit="true" customWidth="true" style="191" width="6.7109375" collapsed="false"/>
    <col min="8939" max="8945" customWidth="true" style="191" width="6.7109375" collapsed="false"/>
    <col min="8946" max="8946" bestFit="true" customWidth="true" style="191" width="5.5703125" collapsed="false"/>
    <col min="8947" max="8947" customWidth="true" style="191" width="6.7109375" collapsed="false"/>
    <col min="8948" max="9101" style="191" width="9.140625" collapsed="false"/>
    <col min="9102" max="9102" customWidth="true" style="191" width="44.85546875" collapsed="false"/>
    <col min="9103" max="9143" customWidth="true" style="191" width="6.7109375" collapsed="false"/>
    <col min="9144" max="9144" bestFit="true" customWidth="true" style="191" width="5.42578125" collapsed="false"/>
    <col min="9145" max="9146" bestFit="true" customWidth="true" style="191" width="5.7109375" collapsed="false"/>
    <col min="9147" max="9147" bestFit="true" customWidth="true" style="191" width="5.5703125" collapsed="false"/>
    <col min="9148" max="9148" bestFit="true" customWidth="true" style="191" width="5.42578125" collapsed="false"/>
    <col min="9149" max="9150" bestFit="true" customWidth="true" style="191" width="5.7109375" collapsed="false"/>
    <col min="9151" max="9151" bestFit="true" customWidth="true" style="191" width="5.28515625" collapsed="false"/>
    <col min="9152" max="9152" bestFit="true" customWidth="true" style="191" width="5.42578125" collapsed="false"/>
    <col min="9153" max="9154" bestFit="true" customWidth="true" style="191" width="5.7109375" collapsed="false"/>
    <col min="9155" max="9189" customWidth="true" style="191" width="6.7109375" collapsed="false"/>
    <col min="9190" max="9190" bestFit="true" customWidth="true" style="191" width="5.7109375" collapsed="false"/>
    <col min="9191" max="9193" customWidth="true" style="191" width="5.7109375" collapsed="false"/>
    <col min="9194" max="9194" bestFit="true" customWidth="true" style="191" width="6.7109375" collapsed="false"/>
    <col min="9195" max="9201" customWidth="true" style="191" width="6.7109375" collapsed="false"/>
    <col min="9202" max="9202" bestFit="true" customWidth="true" style="191" width="5.5703125" collapsed="false"/>
    <col min="9203" max="9203" customWidth="true" style="191" width="6.7109375" collapsed="false"/>
    <col min="9204" max="9357" style="191" width="9.140625" collapsed="false"/>
    <col min="9358" max="9358" customWidth="true" style="191" width="44.85546875" collapsed="false"/>
    <col min="9359" max="9399" customWidth="true" style="191" width="6.7109375" collapsed="false"/>
    <col min="9400" max="9400" bestFit="true" customWidth="true" style="191" width="5.42578125" collapsed="false"/>
    <col min="9401" max="9402" bestFit="true" customWidth="true" style="191" width="5.7109375" collapsed="false"/>
    <col min="9403" max="9403" bestFit="true" customWidth="true" style="191" width="5.5703125" collapsed="false"/>
    <col min="9404" max="9404" bestFit="true" customWidth="true" style="191" width="5.42578125" collapsed="false"/>
    <col min="9405" max="9406" bestFit="true" customWidth="true" style="191" width="5.7109375" collapsed="false"/>
    <col min="9407" max="9407" bestFit="true" customWidth="true" style="191" width="5.28515625" collapsed="false"/>
    <col min="9408" max="9408" bestFit="true" customWidth="true" style="191" width="5.42578125" collapsed="false"/>
    <col min="9409" max="9410" bestFit="true" customWidth="true" style="191" width="5.7109375" collapsed="false"/>
    <col min="9411" max="9445" customWidth="true" style="191" width="6.7109375" collapsed="false"/>
    <col min="9446" max="9446" bestFit="true" customWidth="true" style="191" width="5.7109375" collapsed="false"/>
    <col min="9447" max="9449" customWidth="true" style="191" width="5.7109375" collapsed="false"/>
    <col min="9450" max="9450" bestFit="true" customWidth="true" style="191" width="6.7109375" collapsed="false"/>
    <col min="9451" max="9457" customWidth="true" style="191" width="6.7109375" collapsed="false"/>
    <col min="9458" max="9458" bestFit="true" customWidth="true" style="191" width="5.5703125" collapsed="false"/>
    <col min="9459" max="9459" customWidth="true" style="191" width="6.7109375" collapsed="false"/>
    <col min="9460" max="9613" style="191" width="9.140625" collapsed="false"/>
    <col min="9614" max="9614" customWidth="true" style="191" width="44.85546875" collapsed="false"/>
    <col min="9615" max="9655" customWidth="true" style="191" width="6.7109375" collapsed="false"/>
    <col min="9656" max="9656" bestFit="true" customWidth="true" style="191" width="5.42578125" collapsed="false"/>
    <col min="9657" max="9658" bestFit="true" customWidth="true" style="191" width="5.7109375" collapsed="false"/>
    <col min="9659" max="9659" bestFit="true" customWidth="true" style="191" width="5.5703125" collapsed="false"/>
    <col min="9660" max="9660" bestFit="true" customWidth="true" style="191" width="5.42578125" collapsed="false"/>
    <col min="9661" max="9662" bestFit="true" customWidth="true" style="191" width="5.7109375" collapsed="false"/>
    <col min="9663" max="9663" bestFit="true" customWidth="true" style="191" width="5.28515625" collapsed="false"/>
    <col min="9664" max="9664" bestFit="true" customWidth="true" style="191" width="5.42578125" collapsed="false"/>
    <col min="9665" max="9666" bestFit="true" customWidth="true" style="191" width="5.7109375" collapsed="false"/>
    <col min="9667" max="9701" customWidth="true" style="191" width="6.7109375" collapsed="false"/>
    <col min="9702" max="9702" bestFit="true" customWidth="true" style="191" width="5.7109375" collapsed="false"/>
    <col min="9703" max="9705" customWidth="true" style="191" width="5.7109375" collapsed="false"/>
    <col min="9706" max="9706" bestFit="true" customWidth="true" style="191" width="6.7109375" collapsed="false"/>
    <col min="9707" max="9713" customWidth="true" style="191" width="6.7109375" collapsed="false"/>
    <col min="9714" max="9714" bestFit="true" customWidth="true" style="191" width="5.5703125" collapsed="false"/>
    <col min="9715" max="9715" customWidth="true" style="191" width="6.7109375" collapsed="false"/>
    <col min="9716" max="9869" style="191" width="9.140625" collapsed="false"/>
    <col min="9870" max="9870" customWidth="true" style="191" width="44.85546875" collapsed="false"/>
    <col min="9871" max="9911" customWidth="true" style="191" width="6.7109375" collapsed="false"/>
    <col min="9912" max="9912" bestFit="true" customWidth="true" style="191" width="5.42578125" collapsed="false"/>
    <col min="9913" max="9914" bestFit="true" customWidth="true" style="191" width="5.7109375" collapsed="false"/>
    <col min="9915" max="9915" bestFit="true" customWidth="true" style="191" width="5.5703125" collapsed="false"/>
    <col min="9916" max="9916" bestFit="true" customWidth="true" style="191" width="5.42578125" collapsed="false"/>
    <col min="9917" max="9918" bestFit="true" customWidth="true" style="191" width="5.7109375" collapsed="false"/>
    <col min="9919" max="9919" bestFit="true" customWidth="true" style="191" width="5.28515625" collapsed="false"/>
    <col min="9920" max="9920" bestFit="true" customWidth="true" style="191" width="5.42578125" collapsed="false"/>
    <col min="9921" max="9922" bestFit="true" customWidth="true" style="191" width="5.7109375" collapsed="false"/>
    <col min="9923" max="9957" customWidth="true" style="191" width="6.7109375" collapsed="false"/>
    <col min="9958" max="9958" bestFit="true" customWidth="true" style="191" width="5.7109375" collapsed="false"/>
    <col min="9959" max="9961" customWidth="true" style="191" width="5.7109375" collapsed="false"/>
    <col min="9962" max="9962" bestFit="true" customWidth="true" style="191" width="6.7109375" collapsed="false"/>
    <col min="9963" max="9969" customWidth="true" style="191" width="6.7109375" collapsed="false"/>
    <col min="9970" max="9970" bestFit="true" customWidth="true" style="191" width="5.5703125" collapsed="false"/>
    <col min="9971" max="9971" customWidth="true" style="191" width="6.7109375" collapsed="false"/>
    <col min="9972" max="10125" style="191" width="9.140625" collapsed="false"/>
    <col min="10126" max="10126" customWidth="true" style="191" width="44.85546875" collapsed="false"/>
    <col min="10127" max="10167" customWidth="true" style="191" width="6.7109375" collapsed="false"/>
    <col min="10168" max="10168" bestFit="true" customWidth="true" style="191" width="5.42578125" collapsed="false"/>
    <col min="10169" max="10170" bestFit="true" customWidth="true" style="191" width="5.7109375" collapsed="false"/>
    <col min="10171" max="10171" bestFit="true" customWidth="true" style="191" width="5.5703125" collapsed="false"/>
    <col min="10172" max="10172" bestFit="true" customWidth="true" style="191" width="5.42578125" collapsed="false"/>
    <col min="10173" max="10174" bestFit="true" customWidth="true" style="191" width="5.7109375" collapsed="false"/>
    <col min="10175" max="10175" bestFit="true" customWidth="true" style="191" width="5.28515625" collapsed="false"/>
    <col min="10176" max="10176" bestFit="true" customWidth="true" style="191" width="5.42578125" collapsed="false"/>
    <col min="10177" max="10178" bestFit="true" customWidth="true" style="191" width="5.7109375" collapsed="false"/>
    <col min="10179" max="10213" customWidth="true" style="191" width="6.7109375" collapsed="false"/>
    <col min="10214" max="10214" bestFit="true" customWidth="true" style="191" width="5.7109375" collapsed="false"/>
    <col min="10215" max="10217" customWidth="true" style="191" width="5.7109375" collapsed="false"/>
    <col min="10218" max="10218" bestFit="true" customWidth="true" style="191" width="6.7109375" collapsed="false"/>
    <col min="10219" max="10225" customWidth="true" style="191" width="6.7109375" collapsed="false"/>
    <col min="10226" max="10226" bestFit="true" customWidth="true" style="191" width="5.5703125" collapsed="false"/>
    <col min="10227" max="10227" customWidth="true" style="191" width="6.7109375" collapsed="false"/>
    <col min="10228" max="10381" style="191" width="9.140625" collapsed="false"/>
    <col min="10382" max="10382" customWidth="true" style="191" width="44.85546875" collapsed="false"/>
    <col min="10383" max="10423" customWidth="true" style="191" width="6.7109375" collapsed="false"/>
    <col min="10424" max="10424" bestFit="true" customWidth="true" style="191" width="5.42578125" collapsed="false"/>
    <col min="10425" max="10426" bestFit="true" customWidth="true" style="191" width="5.7109375" collapsed="false"/>
    <col min="10427" max="10427" bestFit="true" customWidth="true" style="191" width="5.5703125" collapsed="false"/>
    <col min="10428" max="10428" bestFit="true" customWidth="true" style="191" width="5.42578125" collapsed="false"/>
    <col min="10429" max="10430" bestFit="true" customWidth="true" style="191" width="5.7109375" collapsed="false"/>
    <col min="10431" max="10431" bestFit="true" customWidth="true" style="191" width="5.28515625" collapsed="false"/>
    <col min="10432" max="10432" bestFit="true" customWidth="true" style="191" width="5.42578125" collapsed="false"/>
    <col min="10433" max="10434" bestFit="true" customWidth="true" style="191" width="5.7109375" collapsed="false"/>
    <col min="10435" max="10469" customWidth="true" style="191" width="6.7109375" collapsed="false"/>
    <col min="10470" max="10470" bestFit="true" customWidth="true" style="191" width="5.7109375" collapsed="false"/>
    <col min="10471" max="10473" customWidth="true" style="191" width="5.7109375" collapsed="false"/>
    <col min="10474" max="10474" bestFit="true" customWidth="true" style="191" width="6.7109375" collapsed="false"/>
    <col min="10475" max="10481" customWidth="true" style="191" width="6.7109375" collapsed="false"/>
    <col min="10482" max="10482" bestFit="true" customWidth="true" style="191" width="5.5703125" collapsed="false"/>
    <col min="10483" max="10483" customWidth="true" style="191" width="6.7109375" collapsed="false"/>
    <col min="10484" max="10637" style="191" width="9.140625" collapsed="false"/>
    <col min="10638" max="10638" customWidth="true" style="191" width="44.85546875" collapsed="false"/>
    <col min="10639" max="10679" customWidth="true" style="191" width="6.7109375" collapsed="false"/>
    <col min="10680" max="10680" bestFit="true" customWidth="true" style="191" width="5.42578125" collapsed="false"/>
    <col min="10681" max="10682" bestFit="true" customWidth="true" style="191" width="5.7109375" collapsed="false"/>
    <col min="10683" max="10683" bestFit="true" customWidth="true" style="191" width="5.5703125" collapsed="false"/>
    <col min="10684" max="10684" bestFit="true" customWidth="true" style="191" width="5.42578125" collapsed="false"/>
    <col min="10685" max="10686" bestFit="true" customWidth="true" style="191" width="5.7109375" collapsed="false"/>
    <col min="10687" max="10687" bestFit="true" customWidth="true" style="191" width="5.28515625" collapsed="false"/>
    <col min="10688" max="10688" bestFit="true" customWidth="true" style="191" width="5.42578125" collapsed="false"/>
    <col min="10689" max="10690" bestFit="true" customWidth="true" style="191" width="5.7109375" collapsed="false"/>
    <col min="10691" max="10725" customWidth="true" style="191" width="6.7109375" collapsed="false"/>
    <col min="10726" max="10726" bestFit="true" customWidth="true" style="191" width="5.7109375" collapsed="false"/>
    <col min="10727" max="10729" customWidth="true" style="191" width="5.7109375" collapsed="false"/>
    <col min="10730" max="10730" bestFit="true" customWidth="true" style="191" width="6.7109375" collapsed="false"/>
    <col min="10731" max="10737" customWidth="true" style="191" width="6.7109375" collapsed="false"/>
    <col min="10738" max="10738" bestFit="true" customWidth="true" style="191" width="5.5703125" collapsed="false"/>
    <col min="10739" max="10739" customWidth="true" style="191" width="6.7109375" collapsed="false"/>
    <col min="10740" max="10893" style="191" width="9.140625" collapsed="false"/>
    <col min="10894" max="10894" customWidth="true" style="191" width="44.85546875" collapsed="false"/>
    <col min="10895" max="10935" customWidth="true" style="191" width="6.7109375" collapsed="false"/>
    <col min="10936" max="10936" bestFit="true" customWidth="true" style="191" width="5.42578125" collapsed="false"/>
    <col min="10937" max="10938" bestFit="true" customWidth="true" style="191" width="5.7109375" collapsed="false"/>
    <col min="10939" max="10939" bestFit="true" customWidth="true" style="191" width="5.5703125" collapsed="false"/>
    <col min="10940" max="10940" bestFit="true" customWidth="true" style="191" width="5.42578125" collapsed="false"/>
    <col min="10941" max="10942" bestFit="true" customWidth="true" style="191" width="5.7109375" collapsed="false"/>
    <col min="10943" max="10943" bestFit="true" customWidth="true" style="191" width="5.28515625" collapsed="false"/>
    <col min="10944" max="10944" bestFit="true" customWidth="true" style="191" width="5.42578125" collapsed="false"/>
    <col min="10945" max="10946" bestFit="true" customWidth="true" style="191" width="5.7109375" collapsed="false"/>
    <col min="10947" max="10981" customWidth="true" style="191" width="6.7109375" collapsed="false"/>
    <col min="10982" max="10982" bestFit="true" customWidth="true" style="191" width="5.7109375" collapsed="false"/>
    <col min="10983" max="10985" customWidth="true" style="191" width="5.7109375" collapsed="false"/>
    <col min="10986" max="10986" bestFit="true" customWidth="true" style="191" width="6.7109375" collapsed="false"/>
    <col min="10987" max="10993" customWidth="true" style="191" width="6.7109375" collapsed="false"/>
    <col min="10994" max="10994" bestFit="true" customWidth="true" style="191" width="5.5703125" collapsed="false"/>
    <col min="10995" max="10995" customWidth="true" style="191" width="6.7109375" collapsed="false"/>
    <col min="10996" max="11149" style="191" width="9.140625" collapsed="false"/>
    <col min="11150" max="11150" customWidth="true" style="191" width="44.85546875" collapsed="false"/>
    <col min="11151" max="11191" customWidth="true" style="191" width="6.7109375" collapsed="false"/>
    <col min="11192" max="11192" bestFit="true" customWidth="true" style="191" width="5.42578125" collapsed="false"/>
    <col min="11193" max="11194" bestFit="true" customWidth="true" style="191" width="5.7109375" collapsed="false"/>
    <col min="11195" max="11195" bestFit="true" customWidth="true" style="191" width="5.5703125" collapsed="false"/>
    <col min="11196" max="11196" bestFit="true" customWidth="true" style="191" width="5.42578125" collapsed="false"/>
    <col min="11197" max="11198" bestFit="true" customWidth="true" style="191" width="5.7109375" collapsed="false"/>
    <col min="11199" max="11199" bestFit="true" customWidth="true" style="191" width="5.28515625" collapsed="false"/>
    <col min="11200" max="11200" bestFit="true" customWidth="true" style="191" width="5.42578125" collapsed="false"/>
    <col min="11201" max="11202" bestFit="true" customWidth="true" style="191" width="5.7109375" collapsed="false"/>
    <col min="11203" max="11237" customWidth="true" style="191" width="6.7109375" collapsed="false"/>
    <col min="11238" max="11238" bestFit="true" customWidth="true" style="191" width="5.7109375" collapsed="false"/>
    <col min="11239" max="11241" customWidth="true" style="191" width="5.7109375" collapsed="false"/>
    <col min="11242" max="11242" bestFit="true" customWidth="true" style="191" width="6.7109375" collapsed="false"/>
    <col min="11243" max="11249" customWidth="true" style="191" width="6.7109375" collapsed="false"/>
    <col min="11250" max="11250" bestFit="true" customWidth="true" style="191" width="5.5703125" collapsed="false"/>
    <col min="11251" max="11251" customWidth="true" style="191" width="6.7109375" collapsed="false"/>
    <col min="11252" max="11405" style="191" width="9.140625" collapsed="false"/>
    <col min="11406" max="11406" customWidth="true" style="191" width="44.85546875" collapsed="false"/>
    <col min="11407" max="11447" customWidth="true" style="191" width="6.7109375" collapsed="false"/>
    <col min="11448" max="11448" bestFit="true" customWidth="true" style="191" width="5.42578125" collapsed="false"/>
    <col min="11449" max="11450" bestFit="true" customWidth="true" style="191" width="5.7109375" collapsed="false"/>
    <col min="11451" max="11451" bestFit="true" customWidth="true" style="191" width="5.5703125" collapsed="false"/>
    <col min="11452" max="11452" bestFit="true" customWidth="true" style="191" width="5.42578125" collapsed="false"/>
    <col min="11453" max="11454" bestFit="true" customWidth="true" style="191" width="5.7109375" collapsed="false"/>
    <col min="11455" max="11455" bestFit="true" customWidth="true" style="191" width="5.28515625" collapsed="false"/>
    <col min="11456" max="11456" bestFit="true" customWidth="true" style="191" width="5.42578125" collapsed="false"/>
    <col min="11457" max="11458" bestFit="true" customWidth="true" style="191" width="5.7109375" collapsed="false"/>
    <col min="11459" max="11493" customWidth="true" style="191" width="6.7109375" collapsed="false"/>
    <col min="11494" max="11494" bestFit="true" customWidth="true" style="191" width="5.7109375" collapsed="false"/>
    <col min="11495" max="11497" customWidth="true" style="191" width="5.7109375" collapsed="false"/>
    <col min="11498" max="11498" bestFit="true" customWidth="true" style="191" width="6.7109375" collapsed="false"/>
    <col min="11499" max="11505" customWidth="true" style="191" width="6.7109375" collapsed="false"/>
    <col min="11506" max="11506" bestFit="true" customWidth="true" style="191" width="5.5703125" collapsed="false"/>
    <col min="11507" max="11507" customWidth="true" style="191" width="6.7109375" collapsed="false"/>
    <col min="11508" max="11661" style="191" width="9.140625" collapsed="false"/>
    <col min="11662" max="11662" customWidth="true" style="191" width="44.85546875" collapsed="false"/>
    <col min="11663" max="11703" customWidth="true" style="191" width="6.7109375" collapsed="false"/>
    <col min="11704" max="11704" bestFit="true" customWidth="true" style="191" width="5.42578125" collapsed="false"/>
    <col min="11705" max="11706" bestFit="true" customWidth="true" style="191" width="5.7109375" collapsed="false"/>
    <col min="11707" max="11707" bestFit="true" customWidth="true" style="191" width="5.5703125" collapsed="false"/>
    <col min="11708" max="11708" bestFit="true" customWidth="true" style="191" width="5.42578125" collapsed="false"/>
    <col min="11709" max="11710" bestFit="true" customWidth="true" style="191" width="5.7109375" collapsed="false"/>
    <col min="11711" max="11711" bestFit="true" customWidth="true" style="191" width="5.28515625" collapsed="false"/>
    <col min="11712" max="11712" bestFit="true" customWidth="true" style="191" width="5.42578125" collapsed="false"/>
    <col min="11713" max="11714" bestFit="true" customWidth="true" style="191" width="5.7109375" collapsed="false"/>
    <col min="11715" max="11749" customWidth="true" style="191" width="6.7109375" collapsed="false"/>
    <col min="11750" max="11750" bestFit="true" customWidth="true" style="191" width="5.7109375" collapsed="false"/>
    <col min="11751" max="11753" customWidth="true" style="191" width="5.7109375" collapsed="false"/>
    <col min="11754" max="11754" bestFit="true" customWidth="true" style="191" width="6.7109375" collapsed="false"/>
    <col min="11755" max="11761" customWidth="true" style="191" width="6.7109375" collapsed="false"/>
    <col min="11762" max="11762" bestFit="true" customWidth="true" style="191" width="5.5703125" collapsed="false"/>
    <col min="11763" max="11763" customWidth="true" style="191" width="6.7109375" collapsed="false"/>
    <col min="11764" max="11917" style="191" width="9.140625" collapsed="false"/>
    <col min="11918" max="11918" customWidth="true" style="191" width="44.85546875" collapsed="false"/>
    <col min="11919" max="11959" customWidth="true" style="191" width="6.7109375" collapsed="false"/>
    <col min="11960" max="11960" bestFit="true" customWidth="true" style="191" width="5.42578125" collapsed="false"/>
    <col min="11961" max="11962" bestFit="true" customWidth="true" style="191" width="5.7109375" collapsed="false"/>
    <col min="11963" max="11963" bestFit="true" customWidth="true" style="191" width="5.5703125" collapsed="false"/>
    <col min="11964" max="11964" bestFit="true" customWidth="true" style="191" width="5.42578125" collapsed="false"/>
    <col min="11965" max="11966" bestFit="true" customWidth="true" style="191" width="5.7109375" collapsed="false"/>
    <col min="11967" max="11967" bestFit="true" customWidth="true" style="191" width="5.28515625" collapsed="false"/>
    <col min="11968" max="11968" bestFit="true" customWidth="true" style="191" width="5.42578125" collapsed="false"/>
    <col min="11969" max="11970" bestFit="true" customWidth="true" style="191" width="5.7109375" collapsed="false"/>
    <col min="11971" max="12005" customWidth="true" style="191" width="6.7109375" collapsed="false"/>
    <col min="12006" max="12006" bestFit="true" customWidth="true" style="191" width="5.7109375" collapsed="false"/>
    <col min="12007" max="12009" customWidth="true" style="191" width="5.7109375" collapsed="false"/>
    <col min="12010" max="12010" bestFit="true" customWidth="true" style="191" width="6.7109375" collapsed="false"/>
    <col min="12011" max="12017" customWidth="true" style="191" width="6.7109375" collapsed="false"/>
    <col min="12018" max="12018" bestFit="true" customWidth="true" style="191" width="5.5703125" collapsed="false"/>
    <col min="12019" max="12019" customWidth="true" style="191" width="6.7109375" collapsed="false"/>
    <col min="12020" max="12173" style="191" width="9.140625" collapsed="false"/>
    <col min="12174" max="12174" customWidth="true" style="191" width="44.85546875" collapsed="false"/>
    <col min="12175" max="12215" customWidth="true" style="191" width="6.7109375" collapsed="false"/>
    <col min="12216" max="12216" bestFit="true" customWidth="true" style="191" width="5.42578125" collapsed="false"/>
    <col min="12217" max="12218" bestFit="true" customWidth="true" style="191" width="5.7109375" collapsed="false"/>
    <col min="12219" max="12219" bestFit="true" customWidth="true" style="191" width="5.5703125" collapsed="false"/>
    <col min="12220" max="12220" bestFit="true" customWidth="true" style="191" width="5.42578125" collapsed="false"/>
    <col min="12221" max="12222" bestFit="true" customWidth="true" style="191" width="5.7109375" collapsed="false"/>
    <col min="12223" max="12223" bestFit="true" customWidth="true" style="191" width="5.28515625" collapsed="false"/>
    <col min="12224" max="12224" bestFit="true" customWidth="true" style="191" width="5.42578125" collapsed="false"/>
    <col min="12225" max="12226" bestFit="true" customWidth="true" style="191" width="5.7109375" collapsed="false"/>
    <col min="12227" max="12261" customWidth="true" style="191" width="6.7109375" collapsed="false"/>
    <col min="12262" max="12262" bestFit="true" customWidth="true" style="191" width="5.7109375" collapsed="false"/>
    <col min="12263" max="12265" customWidth="true" style="191" width="5.7109375" collapsed="false"/>
    <col min="12266" max="12266" bestFit="true" customWidth="true" style="191" width="6.7109375" collapsed="false"/>
    <col min="12267" max="12273" customWidth="true" style="191" width="6.7109375" collapsed="false"/>
    <col min="12274" max="12274" bestFit="true" customWidth="true" style="191" width="5.5703125" collapsed="false"/>
    <col min="12275" max="12275" customWidth="true" style="191" width="6.7109375" collapsed="false"/>
    <col min="12276" max="12429" style="191" width="9.140625" collapsed="false"/>
    <col min="12430" max="12430" customWidth="true" style="191" width="44.85546875" collapsed="false"/>
    <col min="12431" max="12471" customWidth="true" style="191" width="6.7109375" collapsed="false"/>
    <col min="12472" max="12472" bestFit="true" customWidth="true" style="191" width="5.42578125" collapsed="false"/>
    <col min="12473" max="12474" bestFit="true" customWidth="true" style="191" width="5.7109375" collapsed="false"/>
    <col min="12475" max="12475" bestFit="true" customWidth="true" style="191" width="5.5703125" collapsed="false"/>
    <col min="12476" max="12476" bestFit="true" customWidth="true" style="191" width="5.42578125" collapsed="false"/>
    <col min="12477" max="12478" bestFit="true" customWidth="true" style="191" width="5.7109375" collapsed="false"/>
    <col min="12479" max="12479" bestFit="true" customWidth="true" style="191" width="5.28515625" collapsed="false"/>
    <col min="12480" max="12480" bestFit="true" customWidth="true" style="191" width="5.42578125" collapsed="false"/>
    <col min="12481" max="12482" bestFit="true" customWidth="true" style="191" width="5.7109375" collapsed="false"/>
    <col min="12483" max="12517" customWidth="true" style="191" width="6.7109375" collapsed="false"/>
    <col min="12518" max="12518" bestFit="true" customWidth="true" style="191" width="5.7109375" collapsed="false"/>
    <col min="12519" max="12521" customWidth="true" style="191" width="5.7109375" collapsed="false"/>
    <col min="12522" max="12522" bestFit="true" customWidth="true" style="191" width="6.7109375" collapsed="false"/>
    <col min="12523" max="12529" customWidth="true" style="191" width="6.7109375" collapsed="false"/>
    <col min="12530" max="12530" bestFit="true" customWidth="true" style="191" width="5.5703125" collapsed="false"/>
    <col min="12531" max="12531" customWidth="true" style="191" width="6.7109375" collapsed="false"/>
    <col min="12532" max="12685" style="191" width="9.140625" collapsed="false"/>
    <col min="12686" max="12686" customWidth="true" style="191" width="44.85546875" collapsed="false"/>
    <col min="12687" max="12727" customWidth="true" style="191" width="6.7109375" collapsed="false"/>
    <col min="12728" max="12728" bestFit="true" customWidth="true" style="191" width="5.42578125" collapsed="false"/>
    <col min="12729" max="12730" bestFit="true" customWidth="true" style="191" width="5.7109375" collapsed="false"/>
    <col min="12731" max="12731" bestFit="true" customWidth="true" style="191" width="5.5703125" collapsed="false"/>
    <col min="12732" max="12732" bestFit="true" customWidth="true" style="191" width="5.42578125" collapsed="false"/>
    <col min="12733" max="12734" bestFit="true" customWidth="true" style="191" width="5.7109375" collapsed="false"/>
    <col min="12735" max="12735" bestFit="true" customWidth="true" style="191" width="5.28515625" collapsed="false"/>
    <col min="12736" max="12736" bestFit="true" customWidth="true" style="191" width="5.42578125" collapsed="false"/>
    <col min="12737" max="12738" bestFit="true" customWidth="true" style="191" width="5.7109375" collapsed="false"/>
    <col min="12739" max="12773" customWidth="true" style="191" width="6.7109375" collapsed="false"/>
    <col min="12774" max="12774" bestFit="true" customWidth="true" style="191" width="5.7109375" collapsed="false"/>
    <col min="12775" max="12777" customWidth="true" style="191" width="5.7109375" collapsed="false"/>
    <col min="12778" max="12778" bestFit="true" customWidth="true" style="191" width="6.7109375" collapsed="false"/>
    <col min="12779" max="12785" customWidth="true" style="191" width="6.7109375" collapsed="false"/>
    <col min="12786" max="12786" bestFit="true" customWidth="true" style="191" width="5.5703125" collapsed="false"/>
    <col min="12787" max="12787" customWidth="true" style="191" width="6.7109375" collapsed="false"/>
    <col min="12788" max="12941" style="191" width="9.140625" collapsed="false"/>
    <col min="12942" max="12942" customWidth="true" style="191" width="44.85546875" collapsed="false"/>
    <col min="12943" max="12983" customWidth="true" style="191" width="6.7109375" collapsed="false"/>
    <col min="12984" max="12984" bestFit="true" customWidth="true" style="191" width="5.42578125" collapsed="false"/>
    <col min="12985" max="12986" bestFit="true" customWidth="true" style="191" width="5.7109375" collapsed="false"/>
    <col min="12987" max="12987" bestFit="true" customWidth="true" style="191" width="5.5703125" collapsed="false"/>
    <col min="12988" max="12988" bestFit="true" customWidth="true" style="191" width="5.42578125" collapsed="false"/>
    <col min="12989" max="12990" bestFit="true" customWidth="true" style="191" width="5.7109375" collapsed="false"/>
    <col min="12991" max="12991" bestFit="true" customWidth="true" style="191" width="5.28515625" collapsed="false"/>
    <col min="12992" max="12992" bestFit="true" customWidth="true" style="191" width="5.42578125" collapsed="false"/>
    <col min="12993" max="12994" bestFit="true" customWidth="true" style="191" width="5.7109375" collapsed="false"/>
    <col min="12995" max="13029" customWidth="true" style="191" width="6.7109375" collapsed="false"/>
    <col min="13030" max="13030" bestFit="true" customWidth="true" style="191" width="5.7109375" collapsed="false"/>
    <col min="13031" max="13033" customWidth="true" style="191" width="5.7109375" collapsed="false"/>
    <col min="13034" max="13034" bestFit="true" customWidth="true" style="191" width="6.7109375" collapsed="false"/>
    <col min="13035" max="13041" customWidth="true" style="191" width="6.7109375" collapsed="false"/>
    <col min="13042" max="13042" bestFit="true" customWidth="true" style="191" width="5.5703125" collapsed="false"/>
    <col min="13043" max="13043" customWidth="true" style="191" width="6.7109375" collapsed="false"/>
    <col min="13044" max="13197" style="191" width="9.140625" collapsed="false"/>
    <col min="13198" max="13198" customWidth="true" style="191" width="44.85546875" collapsed="false"/>
    <col min="13199" max="13239" customWidth="true" style="191" width="6.7109375" collapsed="false"/>
    <col min="13240" max="13240" bestFit="true" customWidth="true" style="191" width="5.42578125" collapsed="false"/>
    <col min="13241" max="13242" bestFit="true" customWidth="true" style="191" width="5.7109375" collapsed="false"/>
    <col min="13243" max="13243" bestFit="true" customWidth="true" style="191" width="5.5703125" collapsed="false"/>
    <col min="13244" max="13244" bestFit="true" customWidth="true" style="191" width="5.42578125" collapsed="false"/>
    <col min="13245" max="13246" bestFit="true" customWidth="true" style="191" width="5.7109375" collapsed="false"/>
    <col min="13247" max="13247" bestFit="true" customWidth="true" style="191" width="5.28515625" collapsed="false"/>
    <col min="13248" max="13248" bestFit="true" customWidth="true" style="191" width="5.42578125" collapsed="false"/>
    <col min="13249" max="13250" bestFit="true" customWidth="true" style="191" width="5.7109375" collapsed="false"/>
    <col min="13251" max="13285" customWidth="true" style="191" width="6.7109375" collapsed="false"/>
    <col min="13286" max="13286" bestFit="true" customWidth="true" style="191" width="5.7109375" collapsed="false"/>
    <col min="13287" max="13289" customWidth="true" style="191" width="5.7109375" collapsed="false"/>
    <col min="13290" max="13290" bestFit="true" customWidth="true" style="191" width="6.7109375" collapsed="false"/>
    <col min="13291" max="13297" customWidth="true" style="191" width="6.7109375" collapsed="false"/>
    <col min="13298" max="13298" bestFit="true" customWidth="true" style="191" width="5.5703125" collapsed="false"/>
    <col min="13299" max="13299" customWidth="true" style="191" width="6.7109375" collapsed="false"/>
    <col min="13300" max="13453" style="191" width="9.140625" collapsed="false"/>
    <col min="13454" max="13454" customWidth="true" style="191" width="44.85546875" collapsed="false"/>
    <col min="13455" max="13495" customWidth="true" style="191" width="6.7109375" collapsed="false"/>
    <col min="13496" max="13496" bestFit="true" customWidth="true" style="191" width="5.42578125" collapsed="false"/>
    <col min="13497" max="13498" bestFit="true" customWidth="true" style="191" width="5.7109375" collapsed="false"/>
    <col min="13499" max="13499" bestFit="true" customWidth="true" style="191" width="5.5703125" collapsed="false"/>
    <col min="13500" max="13500" bestFit="true" customWidth="true" style="191" width="5.42578125" collapsed="false"/>
    <col min="13501" max="13502" bestFit="true" customWidth="true" style="191" width="5.7109375" collapsed="false"/>
    <col min="13503" max="13503" bestFit="true" customWidth="true" style="191" width="5.28515625" collapsed="false"/>
    <col min="13504" max="13504" bestFit="true" customWidth="true" style="191" width="5.42578125" collapsed="false"/>
    <col min="13505" max="13506" bestFit="true" customWidth="true" style="191" width="5.7109375" collapsed="false"/>
    <col min="13507" max="13541" customWidth="true" style="191" width="6.7109375" collapsed="false"/>
    <col min="13542" max="13542" bestFit="true" customWidth="true" style="191" width="5.7109375" collapsed="false"/>
    <col min="13543" max="13545" customWidth="true" style="191" width="5.7109375" collapsed="false"/>
    <col min="13546" max="13546" bestFit="true" customWidth="true" style="191" width="6.7109375" collapsed="false"/>
    <col min="13547" max="13553" customWidth="true" style="191" width="6.7109375" collapsed="false"/>
    <col min="13554" max="13554" bestFit="true" customWidth="true" style="191" width="5.5703125" collapsed="false"/>
    <col min="13555" max="13555" customWidth="true" style="191" width="6.7109375" collapsed="false"/>
    <col min="13556" max="13709" style="191" width="9.140625" collapsed="false"/>
    <col min="13710" max="13710" customWidth="true" style="191" width="44.85546875" collapsed="false"/>
    <col min="13711" max="13751" customWidth="true" style="191" width="6.7109375" collapsed="false"/>
    <col min="13752" max="13752" bestFit="true" customWidth="true" style="191" width="5.42578125" collapsed="false"/>
    <col min="13753" max="13754" bestFit="true" customWidth="true" style="191" width="5.7109375" collapsed="false"/>
    <col min="13755" max="13755" bestFit="true" customWidth="true" style="191" width="5.5703125" collapsed="false"/>
    <col min="13756" max="13756" bestFit="true" customWidth="true" style="191" width="5.42578125" collapsed="false"/>
    <col min="13757" max="13758" bestFit="true" customWidth="true" style="191" width="5.7109375" collapsed="false"/>
    <col min="13759" max="13759" bestFit="true" customWidth="true" style="191" width="5.28515625" collapsed="false"/>
    <col min="13760" max="13760" bestFit="true" customWidth="true" style="191" width="5.42578125" collapsed="false"/>
    <col min="13761" max="13762" bestFit="true" customWidth="true" style="191" width="5.7109375" collapsed="false"/>
    <col min="13763" max="13797" customWidth="true" style="191" width="6.7109375" collapsed="false"/>
    <col min="13798" max="13798" bestFit="true" customWidth="true" style="191" width="5.7109375" collapsed="false"/>
    <col min="13799" max="13801" customWidth="true" style="191" width="5.7109375" collapsed="false"/>
    <col min="13802" max="13802" bestFit="true" customWidth="true" style="191" width="6.7109375" collapsed="false"/>
    <col min="13803" max="13809" customWidth="true" style="191" width="6.7109375" collapsed="false"/>
    <col min="13810" max="13810" bestFit="true" customWidth="true" style="191" width="5.5703125" collapsed="false"/>
    <col min="13811" max="13811" customWidth="true" style="191" width="6.7109375" collapsed="false"/>
    <col min="13812" max="13965" style="191" width="9.140625" collapsed="false"/>
    <col min="13966" max="13966" customWidth="true" style="191" width="44.85546875" collapsed="false"/>
    <col min="13967" max="14007" customWidth="true" style="191" width="6.7109375" collapsed="false"/>
    <col min="14008" max="14008" bestFit="true" customWidth="true" style="191" width="5.42578125" collapsed="false"/>
    <col min="14009" max="14010" bestFit="true" customWidth="true" style="191" width="5.7109375" collapsed="false"/>
    <col min="14011" max="14011" bestFit="true" customWidth="true" style="191" width="5.5703125" collapsed="false"/>
    <col min="14012" max="14012" bestFit="true" customWidth="true" style="191" width="5.42578125" collapsed="false"/>
    <col min="14013" max="14014" bestFit="true" customWidth="true" style="191" width="5.7109375" collapsed="false"/>
    <col min="14015" max="14015" bestFit="true" customWidth="true" style="191" width="5.28515625" collapsed="false"/>
    <col min="14016" max="14016" bestFit="true" customWidth="true" style="191" width="5.42578125" collapsed="false"/>
    <col min="14017" max="14018" bestFit="true" customWidth="true" style="191" width="5.7109375" collapsed="false"/>
    <col min="14019" max="14053" customWidth="true" style="191" width="6.7109375" collapsed="false"/>
    <col min="14054" max="14054" bestFit="true" customWidth="true" style="191" width="5.7109375" collapsed="false"/>
    <col min="14055" max="14057" customWidth="true" style="191" width="5.7109375" collapsed="false"/>
    <col min="14058" max="14058" bestFit="true" customWidth="true" style="191" width="6.7109375" collapsed="false"/>
    <col min="14059" max="14065" customWidth="true" style="191" width="6.7109375" collapsed="false"/>
    <col min="14066" max="14066" bestFit="true" customWidth="true" style="191" width="5.5703125" collapsed="false"/>
    <col min="14067" max="14067" customWidth="true" style="191" width="6.7109375" collapsed="false"/>
    <col min="14068" max="14221" style="191" width="9.140625" collapsed="false"/>
    <col min="14222" max="14222" customWidth="true" style="191" width="44.85546875" collapsed="false"/>
    <col min="14223" max="14263" customWidth="true" style="191" width="6.7109375" collapsed="false"/>
    <col min="14264" max="14264" bestFit="true" customWidth="true" style="191" width="5.42578125" collapsed="false"/>
    <col min="14265" max="14266" bestFit="true" customWidth="true" style="191" width="5.7109375" collapsed="false"/>
    <col min="14267" max="14267" bestFit="true" customWidth="true" style="191" width="5.5703125" collapsed="false"/>
    <col min="14268" max="14268" bestFit="true" customWidth="true" style="191" width="5.42578125" collapsed="false"/>
    <col min="14269" max="14270" bestFit="true" customWidth="true" style="191" width="5.7109375" collapsed="false"/>
    <col min="14271" max="14271" bestFit="true" customWidth="true" style="191" width="5.28515625" collapsed="false"/>
    <col min="14272" max="14272" bestFit="true" customWidth="true" style="191" width="5.42578125" collapsed="false"/>
    <col min="14273" max="14274" bestFit="true" customWidth="true" style="191" width="5.7109375" collapsed="false"/>
    <col min="14275" max="14309" customWidth="true" style="191" width="6.7109375" collapsed="false"/>
    <col min="14310" max="14310" bestFit="true" customWidth="true" style="191" width="5.7109375" collapsed="false"/>
    <col min="14311" max="14313" customWidth="true" style="191" width="5.7109375" collapsed="false"/>
    <col min="14314" max="14314" bestFit="true" customWidth="true" style="191" width="6.7109375" collapsed="false"/>
    <col min="14315" max="14321" customWidth="true" style="191" width="6.7109375" collapsed="false"/>
    <col min="14322" max="14322" bestFit="true" customWidth="true" style="191" width="5.5703125" collapsed="false"/>
    <col min="14323" max="14323" customWidth="true" style="191" width="6.7109375" collapsed="false"/>
    <col min="14324" max="14477" style="191" width="9.140625" collapsed="false"/>
    <col min="14478" max="14478" customWidth="true" style="191" width="44.85546875" collapsed="false"/>
    <col min="14479" max="14519" customWidth="true" style="191" width="6.7109375" collapsed="false"/>
    <col min="14520" max="14520" bestFit="true" customWidth="true" style="191" width="5.42578125" collapsed="false"/>
    <col min="14521" max="14522" bestFit="true" customWidth="true" style="191" width="5.7109375" collapsed="false"/>
    <col min="14523" max="14523" bestFit="true" customWidth="true" style="191" width="5.5703125" collapsed="false"/>
    <col min="14524" max="14524" bestFit="true" customWidth="true" style="191" width="5.42578125" collapsed="false"/>
    <col min="14525" max="14526" bestFit="true" customWidth="true" style="191" width="5.7109375" collapsed="false"/>
    <col min="14527" max="14527" bestFit="true" customWidth="true" style="191" width="5.28515625" collapsed="false"/>
    <col min="14528" max="14528" bestFit="true" customWidth="true" style="191" width="5.42578125" collapsed="false"/>
    <col min="14529" max="14530" bestFit="true" customWidth="true" style="191" width="5.7109375" collapsed="false"/>
    <col min="14531" max="14565" customWidth="true" style="191" width="6.7109375" collapsed="false"/>
    <col min="14566" max="14566" bestFit="true" customWidth="true" style="191" width="5.7109375" collapsed="false"/>
    <col min="14567" max="14569" customWidth="true" style="191" width="5.7109375" collapsed="false"/>
    <col min="14570" max="14570" bestFit="true" customWidth="true" style="191" width="6.7109375" collapsed="false"/>
    <col min="14571" max="14577" customWidth="true" style="191" width="6.7109375" collapsed="false"/>
    <col min="14578" max="14578" bestFit="true" customWidth="true" style="191" width="5.5703125" collapsed="false"/>
    <col min="14579" max="14579" customWidth="true" style="191" width="6.7109375" collapsed="false"/>
    <col min="14580" max="14733" style="191" width="9.140625" collapsed="false"/>
    <col min="14734" max="14734" customWidth="true" style="191" width="44.85546875" collapsed="false"/>
    <col min="14735" max="14775" customWidth="true" style="191" width="6.7109375" collapsed="false"/>
    <col min="14776" max="14776" bestFit="true" customWidth="true" style="191" width="5.42578125" collapsed="false"/>
    <col min="14777" max="14778" bestFit="true" customWidth="true" style="191" width="5.7109375" collapsed="false"/>
    <col min="14779" max="14779" bestFit="true" customWidth="true" style="191" width="5.5703125" collapsed="false"/>
    <col min="14780" max="14780" bestFit="true" customWidth="true" style="191" width="5.42578125" collapsed="false"/>
    <col min="14781" max="14782" bestFit="true" customWidth="true" style="191" width="5.7109375" collapsed="false"/>
    <col min="14783" max="14783" bestFit="true" customWidth="true" style="191" width="5.28515625" collapsed="false"/>
    <col min="14784" max="14784" bestFit="true" customWidth="true" style="191" width="5.42578125" collapsed="false"/>
    <col min="14785" max="14786" bestFit="true" customWidth="true" style="191" width="5.7109375" collapsed="false"/>
    <col min="14787" max="14821" customWidth="true" style="191" width="6.7109375" collapsed="false"/>
    <col min="14822" max="14822" bestFit="true" customWidth="true" style="191" width="5.7109375" collapsed="false"/>
    <col min="14823" max="14825" customWidth="true" style="191" width="5.7109375" collapsed="false"/>
    <col min="14826" max="14826" bestFit="true" customWidth="true" style="191" width="6.7109375" collapsed="false"/>
    <col min="14827" max="14833" customWidth="true" style="191" width="6.7109375" collapsed="false"/>
    <col min="14834" max="14834" bestFit="true" customWidth="true" style="191" width="5.5703125" collapsed="false"/>
    <col min="14835" max="14835" customWidth="true" style="191" width="6.7109375" collapsed="false"/>
    <col min="14836" max="14989" style="191" width="9.140625" collapsed="false"/>
    <col min="14990" max="14990" customWidth="true" style="191" width="44.85546875" collapsed="false"/>
    <col min="14991" max="15031" customWidth="true" style="191" width="6.7109375" collapsed="false"/>
    <col min="15032" max="15032" bestFit="true" customWidth="true" style="191" width="5.42578125" collapsed="false"/>
    <col min="15033" max="15034" bestFit="true" customWidth="true" style="191" width="5.7109375" collapsed="false"/>
    <col min="15035" max="15035" bestFit="true" customWidth="true" style="191" width="5.5703125" collapsed="false"/>
    <col min="15036" max="15036" bestFit="true" customWidth="true" style="191" width="5.42578125" collapsed="false"/>
    <col min="15037" max="15038" bestFit="true" customWidth="true" style="191" width="5.7109375" collapsed="false"/>
    <col min="15039" max="15039" bestFit="true" customWidth="true" style="191" width="5.28515625" collapsed="false"/>
    <col min="15040" max="15040" bestFit="true" customWidth="true" style="191" width="5.42578125" collapsed="false"/>
    <col min="15041" max="15042" bestFit="true" customWidth="true" style="191" width="5.7109375" collapsed="false"/>
    <col min="15043" max="15077" customWidth="true" style="191" width="6.7109375" collapsed="false"/>
    <col min="15078" max="15078" bestFit="true" customWidth="true" style="191" width="5.7109375" collapsed="false"/>
    <col min="15079" max="15081" customWidth="true" style="191" width="5.7109375" collapsed="false"/>
    <col min="15082" max="15082" bestFit="true" customWidth="true" style="191" width="6.7109375" collapsed="false"/>
    <col min="15083" max="15089" customWidth="true" style="191" width="6.7109375" collapsed="false"/>
    <col min="15090" max="15090" bestFit="true" customWidth="true" style="191" width="5.5703125" collapsed="false"/>
    <col min="15091" max="15091" customWidth="true" style="191" width="6.7109375" collapsed="false"/>
    <col min="15092" max="15245" style="191" width="9.140625" collapsed="false"/>
    <col min="15246" max="15246" customWidth="true" style="191" width="44.85546875" collapsed="false"/>
    <col min="15247" max="15287" customWidth="true" style="191" width="6.7109375" collapsed="false"/>
    <col min="15288" max="15288" bestFit="true" customWidth="true" style="191" width="5.42578125" collapsed="false"/>
    <col min="15289" max="15290" bestFit="true" customWidth="true" style="191" width="5.7109375" collapsed="false"/>
    <col min="15291" max="15291" bestFit="true" customWidth="true" style="191" width="5.5703125" collapsed="false"/>
    <col min="15292" max="15292" bestFit="true" customWidth="true" style="191" width="5.42578125" collapsed="false"/>
    <col min="15293" max="15294" bestFit="true" customWidth="true" style="191" width="5.7109375" collapsed="false"/>
    <col min="15295" max="15295" bestFit="true" customWidth="true" style="191" width="5.28515625" collapsed="false"/>
    <col min="15296" max="15296" bestFit="true" customWidth="true" style="191" width="5.42578125" collapsed="false"/>
    <col min="15297" max="15298" bestFit="true" customWidth="true" style="191" width="5.7109375" collapsed="false"/>
    <col min="15299" max="15333" customWidth="true" style="191" width="6.7109375" collapsed="false"/>
    <col min="15334" max="15334" bestFit="true" customWidth="true" style="191" width="5.7109375" collapsed="false"/>
    <col min="15335" max="15337" customWidth="true" style="191" width="5.7109375" collapsed="false"/>
    <col min="15338" max="15338" bestFit="true" customWidth="true" style="191" width="6.7109375" collapsed="false"/>
    <col min="15339" max="15345" customWidth="true" style="191" width="6.7109375" collapsed="false"/>
    <col min="15346" max="15346" bestFit="true" customWidth="true" style="191" width="5.5703125" collapsed="false"/>
    <col min="15347" max="15347" customWidth="true" style="191" width="6.7109375" collapsed="false"/>
    <col min="15348" max="15501" style="191" width="9.140625" collapsed="false"/>
    <col min="15502" max="15502" customWidth="true" style="191" width="44.85546875" collapsed="false"/>
    <col min="15503" max="15543" customWidth="true" style="191" width="6.7109375" collapsed="false"/>
    <col min="15544" max="15544" bestFit="true" customWidth="true" style="191" width="5.42578125" collapsed="false"/>
    <col min="15545" max="15546" bestFit="true" customWidth="true" style="191" width="5.7109375" collapsed="false"/>
    <col min="15547" max="15547" bestFit="true" customWidth="true" style="191" width="5.5703125" collapsed="false"/>
    <col min="15548" max="15548" bestFit="true" customWidth="true" style="191" width="5.42578125" collapsed="false"/>
    <col min="15549" max="15550" bestFit="true" customWidth="true" style="191" width="5.7109375" collapsed="false"/>
    <col min="15551" max="15551" bestFit="true" customWidth="true" style="191" width="5.28515625" collapsed="false"/>
    <col min="15552" max="15552" bestFit="true" customWidth="true" style="191" width="5.42578125" collapsed="false"/>
    <col min="15553" max="15554" bestFit="true" customWidth="true" style="191" width="5.7109375" collapsed="false"/>
    <col min="15555" max="15589" customWidth="true" style="191" width="6.7109375" collapsed="false"/>
    <col min="15590" max="15590" bestFit="true" customWidth="true" style="191" width="5.7109375" collapsed="false"/>
    <col min="15591" max="15593" customWidth="true" style="191" width="5.7109375" collapsed="false"/>
    <col min="15594" max="15594" bestFit="true" customWidth="true" style="191" width="6.7109375" collapsed="false"/>
    <col min="15595" max="15601" customWidth="true" style="191" width="6.7109375" collapsed="false"/>
    <col min="15602" max="15602" bestFit="true" customWidth="true" style="191" width="5.5703125" collapsed="false"/>
    <col min="15603" max="15603" customWidth="true" style="191" width="6.7109375" collapsed="false"/>
    <col min="15604" max="15757" style="191" width="9.140625" collapsed="false"/>
    <col min="15758" max="15758" customWidth="true" style="191" width="44.85546875" collapsed="false"/>
    <col min="15759" max="15799" customWidth="true" style="191" width="6.7109375" collapsed="false"/>
    <col min="15800" max="15800" bestFit="true" customWidth="true" style="191" width="5.42578125" collapsed="false"/>
    <col min="15801" max="15802" bestFit="true" customWidth="true" style="191" width="5.7109375" collapsed="false"/>
    <col min="15803" max="15803" bestFit="true" customWidth="true" style="191" width="5.5703125" collapsed="false"/>
    <col min="15804" max="15804" bestFit="true" customWidth="true" style="191" width="5.42578125" collapsed="false"/>
    <col min="15805" max="15806" bestFit="true" customWidth="true" style="191" width="5.7109375" collapsed="false"/>
    <col min="15807" max="15807" bestFit="true" customWidth="true" style="191" width="5.28515625" collapsed="false"/>
    <col min="15808" max="15808" bestFit="true" customWidth="true" style="191" width="5.42578125" collapsed="false"/>
    <col min="15809" max="15810" bestFit="true" customWidth="true" style="191" width="5.7109375" collapsed="false"/>
    <col min="15811" max="15845" customWidth="true" style="191" width="6.7109375" collapsed="false"/>
    <col min="15846" max="15846" bestFit="true" customWidth="true" style="191" width="5.7109375" collapsed="false"/>
    <col min="15847" max="15849" customWidth="true" style="191" width="5.7109375" collapsed="false"/>
    <col min="15850" max="15850" bestFit="true" customWidth="true" style="191" width="6.7109375" collapsed="false"/>
    <col min="15851" max="15857" customWidth="true" style="191" width="6.7109375" collapsed="false"/>
    <col min="15858" max="15858" bestFit="true" customWidth="true" style="191" width="5.5703125" collapsed="false"/>
    <col min="15859" max="15859" customWidth="true" style="191" width="6.7109375" collapsed="false"/>
    <col min="15860" max="16013" style="191" width="9.140625" collapsed="false"/>
    <col min="16014" max="16014" customWidth="true" style="191" width="44.85546875" collapsed="false"/>
    <col min="16015" max="16055" customWidth="true" style="191" width="6.7109375" collapsed="false"/>
    <col min="16056" max="16056" bestFit="true" customWidth="true" style="191" width="5.42578125" collapsed="false"/>
    <col min="16057" max="16058" bestFit="true" customWidth="true" style="191" width="5.7109375" collapsed="false"/>
    <col min="16059" max="16059" bestFit="true" customWidth="true" style="191" width="5.5703125" collapsed="false"/>
    <col min="16060" max="16060" bestFit="true" customWidth="true" style="191" width="5.42578125" collapsed="false"/>
    <col min="16061" max="16062" bestFit="true" customWidth="true" style="191" width="5.7109375" collapsed="false"/>
    <col min="16063" max="16063" bestFit="true" customWidth="true" style="191" width="5.28515625" collapsed="false"/>
    <col min="16064" max="16064" bestFit="true" customWidth="true" style="191" width="5.42578125" collapsed="false"/>
    <col min="16065" max="16066" bestFit="true" customWidth="true" style="191" width="5.7109375" collapsed="false"/>
    <col min="16067" max="16101" customWidth="true" style="191" width="6.7109375" collapsed="false"/>
    <col min="16102" max="16102" bestFit="true" customWidth="true" style="191" width="5.7109375" collapsed="false"/>
    <col min="16103" max="16105" customWidth="true" style="191" width="5.7109375" collapsed="false"/>
    <col min="16106" max="16106" bestFit="true" customWidth="true" style="191" width="6.7109375" collapsed="false"/>
    <col min="16107" max="16113" customWidth="true" style="191" width="6.7109375" collapsed="false"/>
    <col min="16114" max="16114" bestFit="true" customWidth="true" style="191" width="5.5703125" collapsed="false"/>
    <col min="16115" max="16115" customWidth="true" style="191" width="6.7109375" collapsed="false"/>
    <col min="16116" max="16384" style="191" width="9.140625" collapsed="false"/>
  </cols>
  <sheetData>
    <row r="1" spans="2:8" s="8" customFormat="1" ht="14.25" x14ac:dyDescent="0.2">
      <c r="B1" s="710" t="s">
        <v>127</v>
      </c>
      <c r="C1" s="711"/>
      <c r="D1" s="711"/>
      <c r="E1" s="711"/>
      <c r="F1" s="711"/>
      <c r="G1" s="711"/>
      <c r="H1" s="711"/>
    </row>
    <row r="2" spans="2:8" ht="11.25" customHeight="1" x14ac:dyDescent="0.2">
      <c r="B2" s="190"/>
    </row>
    <row r="3" spans="2:8" s="192" customFormat="1" ht="30" customHeight="1" x14ac:dyDescent="0.25">
      <c r="B3" s="713" t="s">
        <v>467</v>
      </c>
      <c r="C3" s="713"/>
      <c r="D3" s="713"/>
      <c r="E3" s="713"/>
      <c r="F3" s="713"/>
      <c r="G3" s="713"/>
      <c r="H3" s="713"/>
    </row>
    <row r="4" spans="2:8" s="194" customFormat="1" ht="5.0999999999999996" customHeight="1" x14ac:dyDescent="0.2">
      <c r="B4" s="190"/>
      <c r="C4" s="193"/>
      <c r="D4" s="193"/>
      <c r="E4" s="193"/>
      <c r="F4" s="193"/>
      <c r="G4" s="193"/>
      <c r="H4" s="193"/>
    </row>
    <row r="5" spans="2:8" s="195" customFormat="1" ht="14.25" x14ac:dyDescent="0.2">
      <c r="B5" s="712" t="s">
        <v>7</v>
      </c>
      <c r="C5" s="712"/>
      <c r="D5" s="712"/>
      <c r="E5" s="712"/>
      <c r="F5" s="712"/>
      <c r="G5" s="712"/>
      <c r="H5" s="712"/>
    </row>
    <row r="6" spans="2:8" ht="12" customHeight="1" x14ac:dyDescent="0.2">
      <c r="B6" s="196"/>
    </row>
    <row r="7" spans="2:8" ht="12" customHeight="1" x14ac:dyDescent="0.2">
      <c r="B7" s="196"/>
    </row>
    <row r="8" spans="2:8" ht="12" customHeight="1" x14ac:dyDescent="0.2">
      <c r="B8" s="196"/>
    </row>
    <row r="9" spans="2:8" ht="12" customHeight="1" x14ac:dyDescent="0.2">
      <c r="B9" s="196"/>
    </row>
    <row r="10" spans="2:8" ht="12" customHeight="1" x14ac:dyDescent="0.2">
      <c r="B10" s="196"/>
    </row>
    <row r="11" spans="2:8" ht="12" customHeight="1" x14ac:dyDescent="0.2">
      <c r="B11" s="196"/>
    </row>
    <row r="12" spans="2:8" ht="12" customHeight="1" x14ac:dyDescent="0.2">
      <c r="B12" s="196"/>
    </row>
    <row r="13" spans="2:8" ht="12" customHeight="1" x14ac:dyDescent="0.2">
      <c r="B13" s="196"/>
    </row>
    <row r="14" spans="2:8" ht="12" customHeight="1" x14ac:dyDescent="0.2">
      <c r="B14" s="196"/>
    </row>
    <row r="15" spans="2:8" ht="12" customHeight="1" x14ac:dyDescent="0.2">
      <c r="B15" s="196"/>
    </row>
    <row r="16" spans="2:8" ht="12" customHeight="1" x14ac:dyDescent="0.2">
      <c r="B16" s="196"/>
    </row>
    <row r="17" spans="2:8" ht="12" customHeight="1" x14ac:dyDescent="0.2">
      <c r="B17" s="196"/>
    </row>
    <row r="18" spans="2:8" ht="12" customHeight="1" x14ac:dyDescent="0.2">
      <c r="B18" s="196"/>
    </row>
    <row r="19" spans="2:8" ht="12" customHeight="1" x14ac:dyDescent="0.2">
      <c r="B19" s="196"/>
    </row>
    <row r="20" spans="2:8" ht="12" customHeight="1" x14ac:dyDescent="0.2">
      <c r="B20" s="196"/>
    </row>
    <row r="21" spans="2:8" ht="12" customHeight="1" x14ac:dyDescent="0.2">
      <c r="B21" s="196"/>
    </row>
    <row r="22" spans="2:8" ht="12" customHeight="1" x14ac:dyDescent="0.2">
      <c r="B22" s="196"/>
    </row>
    <row r="23" spans="2:8" ht="12" customHeight="1" x14ac:dyDescent="0.2">
      <c r="B23" s="196"/>
    </row>
    <row r="24" spans="2:8" ht="12" customHeight="1" x14ac:dyDescent="0.2">
      <c r="B24" s="196"/>
    </row>
    <row r="25" spans="2:8" ht="12" customHeight="1" x14ac:dyDescent="0.2">
      <c r="B25" s="196"/>
    </row>
    <row r="26" spans="2:8" ht="12" customHeight="1" x14ac:dyDescent="0.2">
      <c r="B26" s="196"/>
    </row>
    <row r="27" spans="2:8" ht="12" customHeight="1" x14ac:dyDescent="0.2">
      <c r="B27" s="196"/>
    </row>
    <row r="28" spans="2:8" ht="12" customHeight="1" x14ac:dyDescent="0.2">
      <c r="B28" s="196"/>
    </row>
    <row r="29" spans="2:8" ht="12" customHeight="1" x14ac:dyDescent="0.2">
      <c r="B29" s="196"/>
    </row>
    <row r="30" spans="2:8" ht="12" customHeight="1" x14ac:dyDescent="0.2">
      <c r="B30" s="196"/>
    </row>
    <row r="31" spans="2:8" s="542" customFormat="1" ht="10.5" x14ac:dyDescent="0.15">
      <c r="B31" s="718" t="s">
        <v>158</v>
      </c>
      <c r="C31" s="718"/>
      <c r="D31" s="718"/>
      <c r="E31" s="718"/>
      <c r="F31" s="718"/>
      <c r="G31" s="718"/>
      <c r="H31" s="718"/>
    </row>
    <row r="32" spans="2:8" ht="12" customHeight="1" x14ac:dyDescent="0.2">
      <c r="B32" s="197"/>
    </row>
    <row r="33" spans="2:15" ht="12" customHeight="1" x14ac:dyDescent="0.2">
      <c r="B33" s="716"/>
      <c r="C33" s="714">
        <v>2024</v>
      </c>
      <c r="D33" s="715"/>
      <c r="E33" s="715"/>
      <c r="F33" s="715"/>
      <c r="G33" s="719" t="s">
        <v>80</v>
      </c>
      <c r="H33" s="720"/>
    </row>
    <row r="34" spans="2:15" s="545" customFormat="1" ht="11.25" x14ac:dyDescent="0.2">
      <c r="B34" s="717"/>
      <c r="C34" s="543" t="s">
        <v>108</v>
      </c>
      <c r="D34" s="543" t="s">
        <v>102</v>
      </c>
      <c r="E34" s="543" t="s">
        <v>103</v>
      </c>
      <c r="F34" s="544" t="s">
        <v>74</v>
      </c>
      <c r="G34" s="543" t="s">
        <v>108</v>
      </c>
      <c r="H34" s="543" t="s">
        <v>0</v>
      </c>
    </row>
    <row r="35" spans="2:15" s="542" customFormat="1" ht="10.5" x14ac:dyDescent="0.15">
      <c r="B35" s="198" t="s">
        <v>1</v>
      </c>
      <c r="C35" s="546">
        <v>105.4</v>
      </c>
      <c r="D35" s="546">
        <v>104.1</v>
      </c>
      <c r="E35" s="546">
        <v>103.1</v>
      </c>
      <c r="F35" s="546">
        <v>103.8</v>
      </c>
      <c r="G35" s="546">
        <v>101.5</v>
      </c>
      <c r="H35" s="546">
        <v>101.1</v>
      </c>
      <c r="I35" s="547"/>
      <c r="J35" s="547"/>
      <c r="K35" s="547"/>
      <c r="L35" s="20"/>
      <c r="M35" s="547"/>
      <c r="N35" s="548"/>
      <c r="O35" s="548"/>
    </row>
    <row r="36" spans="2:15" s="542" customFormat="1" ht="10.5" x14ac:dyDescent="0.15">
      <c r="B36" s="198" t="s">
        <v>2</v>
      </c>
      <c r="C36" s="546">
        <v>103.9</v>
      </c>
      <c r="D36" s="546">
        <v>103.7</v>
      </c>
      <c r="E36" s="546">
        <v>102.1</v>
      </c>
      <c r="F36" s="546">
        <v>99.9</v>
      </c>
      <c r="G36" s="546">
        <v>101.1</v>
      </c>
      <c r="H36" s="546">
        <v>100.8</v>
      </c>
      <c r="I36" s="547"/>
      <c r="J36" s="547"/>
      <c r="K36" s="547"/>
      <c r="L36" s="20"/>
      <c r="M36" s="547"/>
      <c r="N36" s="548"/>
      <c r="O36" s="548"/>
    </row>
    <row r="37" spans="2:15" s="542" customFormat="1" ht="10.5" x14ac:dyDescent="0.15">
      <c r="B37" s="198" t="s">
        <v>3</v>
      </c>
      <c r="C37" s="546">
        <v>100.3</v>
      </c>
      <c r="D37" s="546">
        <v>100.9</v>
      </c>
      <c r="E37" s="546">
        <v>101.5</v>
      </c>
      <c r="F37" s="546">
        <v>100.5</v>
      </c>
      <c r="G37" s="198">
        <v>100.2</v>
      </c>
      <c r="H37" s="546">
        <v>102.1</v>
      </c>
      <c r="I37" s="547"/>
      <c r="J37" s="547"/>
      <c r="K37" s="547"/>
      <c r="L37" s="20"/>
      <c r="M37" s="547"/>
      <c r="N37" s="548"/>
      <c r="O37" s="548"/>
    </row>
    <row r="38" spans="2:15" s="542" customFormat="1" ht="10.5" x14ac:dyDescent="0.15">
      <c r="B38" s="199" t="s">
        <v>159</v>
      </c>
      <c r="C38" s="546">
        <v>100.3</v>
      </c>
      <c r="D38" s="546">
        <v>100.1</v>
      </c>
      <c r="E38" s="546">
        <v>100.4</v>
      </c>
      <c r="F38" s="546">
        <v>100.4</v>
      </c>
      <c r="G38" s="198">
        <v>100.3</v>
      </c>
      <c r="H38" s="546">
        <v>100.2</v>
      </c>
      <c r="I38" s="547"/>
      <c r="J38" s="547"/>
      <c r="K38" s="547"/>
      <c r="L38" s="20"/>
      <c r="M38" s="547"/>
      <c r="N38" s="548"/>
      <c r="O38" s="548"/>
    </row>
    <row r="39" spans="2:15" s="542" customFormat="1" ht="10.5" x14ac:dyDescent="0.15">
      <c r="B39" s="198" t="s">
        <v>4</v>
      </c>
      <c r="C39" s="546">
        <v>102</v>
      </c>
      <c r="D39" s="546">
        <v>102.5</v>
      </c>
      <c r="E39" s="546">
        <v>98.1</v>
      </c>
      <c r="F39" s="546">
        <v>98.7</v>
      </c>
      <c r="G39" s="198">
        <v>98.8</v>
      </c>
      <c r="H39" s="546">
        <v>101.1</v>
      </c>
      <c r="I39" s="547"/>
      <c r="J39" s="547"/>
      <c r="K39" s="547"/>
      <c r="L39" s="20"/>
      <c r="M39" s="547"/>
      <c r="N39" s="548"/>
      <c r="O39" s="548"/>
    </row>
    <row r="40" spans="2:15" ht="12" customHeight="1" x14ac:dyDescent="0.25">
      <c r="L40"/>
    </row>
    <row r="41" spans="2:15" ht="12" customHeight="1" x14ac:dyDescent="0.25">
      <c r="L41"/>
    </row>
  </sheetData>
  <mergeCells count="7">
    <mergeCell ref="B1:H1"/>
    <mergeCell ref="B5:H5"/>
    <mergeCell ref="B3:H3"/>
    <mergeCell ref="C33:F33"/>
    <mergeCell ref="B33:B34"/>
    <mergeCell ref="B31:H31"/>
    <mergeCell ref="G33:H33"/>
  </mergeCells>
  <hyperlinks>
    <hyperlink ref="B1:C1" location="Contents_en!B4" display="I. Balance of payments of the Republic of Moldova in Quarter I, 2023 (preliminary data)" xr:uid="{00000000-0004-0000-0300-000002000000}"/>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W82"/>
  <sheetViews>
    <sheetView showGridLines="0" showRowColHeaders="0" zoomScaleNormal="100" workbookViewId="0"/>
  </sheetViews>
  <sheetFormatPr defaultRowHeight="14.25" x14ac:dyDescent="0.2"/>
  <cols>
    <col min="1" max="1" customWidth="true" style="8" width="5.7109375" collapsed="false"/>
    <col min="2" max="2" customWidth="true" style="8" width="49.0" collapsed="false"/>
    <col min="3" max="8" customWidth="true" style="8" width="12.28515625" collapsed="false"/>
    <col min="9" max="9" customWidth="true" style="8" width="9.5703125" collapsed="false"/>
    <col min="10" max="10" bestFit="true" customWidth="true" style="8" width="9.5703125" collapsed="false"/>
    <col min="11" max="16384" style="8" width="9.140625" collapsed="false"/>
  </cols>
  <sheetData>
    <row r="1" spans="2:23" x14ac:dyDescent="0.2">
      <c r="B1" s="710" t="s">
        <v>127</v>
      </c>
      <c r="C1" s="711"/>
      <c r="D1" s="711"/>
      <c r="E1" s="711"/>
      <c r="F1" s="711"/>
      <c r="G1" s="711"/>
      <c r="H1" s="711"/>
      <c r="I1" s="173"/>
      <c r="J1" s="173"/>
      <c r="K1" s="173"/>
    </row>
    <row r="2" spans="2:23" ht="11.25" customHeight="1" x14ac:dyDescent="0.2"/>
    <row r="3" spans="2:23" s="39" customFormat="1" ht="45" customHeight="1" x14ac:dyDescent="0.2">
      <c r="B3" s="802" t="s">
        <v>471</v>
      </c>
      <c r="C3" s="802"/>
      <c r="D3" s="802"/>
      <c r="E3" s="802"/>
      <c r="F3" s="802"/>
      <c r="G3" s="802"/>
      <c r="H3" s="802"/>
      <c r="I3" s="713"/>
      <c r="J3" s="713"/>
      <c r="K3" s="713"/>
      <c r="M3" s="184"/>
      <c r="N3" s="509"/>
      <c r="O3" s="509"/>
      <c r="P3" s="509"/>
      <c r="Q3" s="509"/>
      <c r="R3" s="509"/>
      <c r="S3" s="509"/>
      <c r="T3" s="509"/>
      <c r="U3" s="509"/>
      <c r="V3" s="509"/>
      <c r="W3" s="509"/>
    </row>
    <row r="4" spans="2:23" ht="5.0999999999999996" customHeight="1" x14ac:dyDescent="0.2">
      <c r="B4" s="140"/>
      <c r="C4" s="140"/>
      <c r="D4" s="140"/>
      <c r="E4" s="140"/>
      <c r="F4" s="140"/>
      <c r="G4" s="140"/>
      <c r="H4" s="140"/>
      <c r="I4" s="19"/>
      <c r="J4" s="19"/>
    </row>
    <row r="5" spans="2:23" s="189" customFormat="1" x14ac:dyDescent="0.2">
      <c r="B5" s="712" t="s">
        <v>90</v>
      </c>
      <c r="C5" s="712"/>
      <c r="D5" s="712"/>
      <c r="E5" s="712"/>
      <c r="F5" s="712"/>
      <c r="G5" s="712"/>
      <c r="H5" s="712"/>
    </row>
    <row r="6" spans="2:23" ht="5.0999999999999996" customHeight="1" x14ac:dyDescent="0.2">
      <c r="B6" s="140"/>
      <c r="C6" s="140"/>
      <c r="D6" s="140"/>
      <c r="E6" s="140"/>
      <c r="F6" s="140"/>
      <c r="G6" s="140"/>
      <c r="H6" s="140"/>
    </row>
    <row r="9" spans="2:23" x14ac:dyDescent="0.2">
      <c r="J9" s="19"/>
    </row>
    <row r="26" spans="2:8" x14ac:dyDescent="0.2">
      <c r="B26" s="803" t="s">
        <v>441</v>
      </c>
      <c r="C26" s="804"/>
      <c r="D26" s="804"/>
      <c r="E26" s="804"/>
      <c r="F26" s="804"/>
      <c r="G26" s="804"/>
      <c r="H26" s="804"/>
    </row>
    <row r="27" spans="2:8" x14ac:dyDescent="0.2">
      <c r="B27" s="284"/>
      <c r="C27" s="284"/>
      <c r="D27" s="284"/>
      <c r="E27" s="284"/>
      <c r="F27" s="284"/>
      <c r="G27" s="284"/>
      <c r="H27" s="284"/>
    </row>
    <row r="28" spans="2:8" x14ac:dyDescent="0.2">
      <c r="B28" s="284"/>
      <c r="C28" s="284"/>
      <c r="D28" s="284"/>
      <c r="E28" s="284"/>
      <c r="F28" s="284"/>
      <c r="G28" s="284"/>
      <c r="H28" s="284"/>
    </row>
    <row r="29" spans="2:8" x14ac:dyDescent="0.2">
      <c r="B29" s="284"/>
      <c r="C29" s="284"/>
      <c r="D29" s="284"/>
      <c r="E29" s="284"/>
      <c r="F29" s="284"/>
      <c r="G29" s="284"/>
      <c r="H29" s="284"/>
    </row>
    <row r="30" spans="2:8" x14ac:dyDescent="0.2">
      <c r="B30" s="284"/>
      <c r="C30" s="284"/>
      <c r="D30" s="284"/>
      <c r="E30" s="284"/>
      <c r="F30" s="284"/>
      <c r="G30" s="284"/>
      <c r="H30" s="284"/>
    </row>
    <row r="31" spans="2:8" x14ac:dyDescent="0.2">
      <c r="B31" s="284"/>
      <c r="C31" s="284"/>
      <c r="D31" s="284"/>
      <c r="E31" s="284"/>
      <c r="F31" s="284"/>
      <c r="G31" s="284"/>
      <c r="H31" s="284"/>
    </row>
    <row r="32" spans="2:8" x14ac:dyDescent="0.2">
      <c r="B32" s="284"/>
      <c r="C32" s="284"/>
      <c r="D32" s="284"/>
      <c r="E32" s="284"/>
      <c r="F32" s="284"/>
      <c r="G32" s="284"/>
      <c r="H32" s="284"/>
    </row>
    <row r="33" spans="2:8" x14ac:dyDescent="0.2">
      <c r="B33" s="284"/>
      <c r="C33" s="284"/>
      <c r="D33" s="284"/>
      <c r="E33" s="284"/>
      <c r="F33" s="284"/>
      <c r="G33" s="284"/>
      <c r="H33" s="284"/>
    </row>
    <row r="34" spans="2:8" x14ac:dyDescent="0.2">
      <c r="C34" s="284"/>
      <c r="D34" s="284"/>
      <c r="E34" s="284"/>
      <c r="F34" s="284"/>
      <c r="G34" s="284"/>
      <c r="H34" s="284"/>
    </row>
    <row r="35" spans="2:8" x14ac:dyDescent="0.2">
      <c r="B35" s="284"/>
      <c r="C35" s="284"/>
      <c r="D35" s="284"/>
      <c r="E35" s="284"/>
      <c r="F35" s="284"/>
      <c r="G35" s="284"/>
      <c r="H35" s="284"/>
    </row>
    <row r="36" spans="2:8" x14ac:dyDescent="0.2">
      <c r="B36" s="284"/>
      <c r="C36" s="284"/>
      <c r="D36" s="284"/>
      <c r="E36" s="284"/>
      <c r="F36" s="284"/>
      <c r="G36" s="284"/>
      <c r="H36" s="284"/>
    </row>
    <row r="37" spans="2:8" x14ac:dyDescent="0.2">
      <c r="B37" s="284"/>
      <c r="C37" s="284"/>
      <c r="D37" s="284"/>
      <c r="E37" s="284"/>
      <c r="F37" s="284"/>
      <c r="G37" s="284"/>
      <c r="H37" s="284"/>
    </row>
    <row r="38" spans="2:8" x14ac:dyDescent="0.2">
      <c r="B38" s="284"/>
      <c r="C38" s="284"/>
      <c r="D38" s="284"/>
      <c r="E38" s="284"/>
      <c r="F38" s="284"/>
      <c r="G38" s="284"/>
      <c r="H38" s="284"/>
    </row>
    <row r="39" spans="2:8" x14ac:dyDescent="0.2">
      <c r="B39" s="284"/>
      <c r="C39" s="284"/>
      <c r="D39" s="284"/>
      <c r="E39" s="284"/>
      <c r="F39" s="284"/>
      <c r="G39" s="284"/>
      <c r="H39" s="284"/>
    </row>
    <row r="40" spans="2:8" x14ac:dyDescent="0.2">
      <c r="B40" s="284"/>
      <c r="C40" s="284"/>
      <c r="D40" s="284"/>
      <c r="E40" s="284"/>
      <c r="F40" s="284"/>
      <c r="G40" s="284"/>
      <c r="H40" s="284"/>
    </row>
    <row r="41" spans="2:8" x14ac:dyDescent="0.2">
      <c r="B41" s="284"/>
      <c r="C41" s="284"/>
      <c r="D41" s="284"/>
      <c r="E41" s="284"/>
      <c r="F41" s="284"/>
      <c r="G41" s="284"/>
      <c r="H41" s="284"/>
    </row>
    <row r="42" spans="2:8" x14ac:dyDescent="0.2">
      <c r="B42" s="284"/>
      <c r="C42" s="284"/>
      <c r="D42" s="284"/>
      <c r="E42" s="284"/>
      <c r="F42" s="284"/>
      <c r="G42" s="284"/>
      <c r="H42" s="284"/>
    </row>
    <row r="43" spans="2:8" x14ac:dyDescent="0.2">
      <c r="B43" s="284"/>
      <c r="C43" s="284"/>
      <c r="D43" s="284"/>
      <c r="E43" s="284"/>
      <c r="F43" s="284"/>
      <c r="G43" s="284"/>
      <c r="H43" s="284"/>
    </row>
    <row r="44" spans="2:8" x14ac:dyDescent="0.2">
      <c r="B44" s="284"/>
      <c r="C44" s="284"/>
      <c r="D44" s="284"/>
      <c r="E44" s="284"/>
      <c r="F44" s="284"/>
      <c r="G44" s="284"/>
      <c r="H44" s="284"/>
    </row>
    <row r="45" spans="2:8" x14ac:dyDescent="0.2">
      <c r="B45" s="284"/>
      <c r="C45" s="284"/>
      <c r="D45" s="284"/>
      <c r="E45" s="284"/>
      <c r="F45" s="284"/>
      <c r="G45" s="284"/>
      <c r="H45" s="284"/>
    </row>
    <row r="46" spans="2:8" x14ac:dyDescent="0.2">
      <c r="B46" s="284"/>
      <c r="C46" s="284"/>
      <c r="D46" s="284"/>
      <c r="E46" s="284"/>
      <c r="F46" s="284"/>
      <c r="G46" s="284"/>
      <c r="H46" s="284"/>
    </row>
    <row r="47" spans="2:8" x14ac:dyDescent="0.2">
      <c r="B47" s="284"/>
      <c r="C47" s="284"/>
      <c r="D47" s="284"/>
      <c r="E47" s="284"/>
      <c r="F47" s="284"/>
      <c r="G47" s="284"/>
      <c r="H47" s="284"/>
    </row>
    <row r="48" spans="2:8" x14ac:dyDescent="0.2">
      <c r="B48" s="284"/>
      <c r="C48" s="284"/>
      <c r="D48" s="284"/>
      <c r="E48" s="284"/>
      <c r="F48" s="284"/>
      <c r="G48" s="284"/>
      <c r="H48" s="284"/>
    </row>
    <row r="49" spans="2:8" x14ac:dyDescent="0.2">
      <c r="B49" s="284"/>
      <c r="C49" s="284"/>
      <c r="D49" s="284"/>
      <c r="E49" s="284"/>
      <c r="F49" s="284"/>
      <c r="G49" s="284"/>
      <c r="H49" s="284"/>
    </row>
    <row r="50" spans="2:8" x14ac:dyDescent="0.2">
      <c r="B50" s="284"/>
      <c r="C50" s="284"/>
      <c r="D50" s="284"/>
      <c r="E50" s="284"/>
      <c r="F50" s="284"/>
      <c r="G50" s="284"/>
      <c r="H50" s="284"/>
    </row>
    <row r="51" spans="2:8" x14ac:dyDescent="0.2">
      <c r="B51" s="284"/>
      <c r="C51" s="284"/>
      <c r="D51" s="284"/>
      <c r="E51" s="284"/>
      <c r="F51" s="284"/>
      <c r="G51" s="284"/>
      <c r="H51" s="284"/>
    </row>
    <row r="52" spans="2:8" x14ac:dyDescent="0.2">
      <c r="B52" s="284"/>
      <c r="C52" s="284"/>
      <c r="D52" s="284"/>
      <c r="E52" s="284"/>
      <c r="F52" s="284"/>
      <c r="G52" s="284"/>
      <c r="H52" s="284"/>
    </row>
    <row r="53" spans="2:8" x14ac:dyDescent="0.2">
      <c r="B53" s="284"/>
      <c r="C53" s="284"/>
      <c r="D53" s="284"/>
      <c r="E53" s="284"/>
      <c r="F53" s="284"/>
      <c r="G53" s="284"/>
      <c r="H53" s="284"/>
    </row>
    <row r="54" spans="2:8" s="20" customFormat="1" ht="10.5" x14ac:dyDescent="0.15">
      <c r="B54" s="462" t="s">
        <v>174</v>
      </c>
    </row>
    <row r="56" spans="2:8" ht="15" x14ac:dyDescent="0.25">
      <c r="B56" s="807"/>
      <c r="C56" s="758">
        <v>2024</v>
      </c>
      <c r="D56" s="805"/>
      <c r="E56" s="805"/>
      <c r="F56" s="806"/>
      <c r="G56" s="757">
        <v>2025</v>
      </c>
      <c r="H56" s="759"/>
    </row>
    <row r="57" spans="2:8" s="20" customFormat="1" ht="10.5" x14ac:dyDescent="0.15">
      <c r="B57" s="808"/>
      <c r="C57" s="453" t="s">
        <v>108</v>
      </c>
      <c r="D57" s="453" t="s">
        <v>102</v>
      </c>
      <c r="E57" s="453" t="s">
        <v>103</v>
      </c>
      <c r="F57" s="454" t="s">
        <v>74</v>
      </c>
      <c r="G57" s="453" t="s">
        <v>108</v>
      </c>
      <c r="H57" s="212" t="s">
        <v>0</v>
      </c>
    </row>
    <row r="58" spans="2:8" s="20" customFormat="1" ht="10.5" x14ac:dyDescent="0.15">
      <c r="B58" s="221" t="s">
        <v>216</v>
      </c>
      <c r="C58" s="395">
        <v>252.56524012</v>
      </c>
      <c r="D58" s="395">
        <v>253.29551659999998</v>
      </c>
      <c r="E58" s="395">
        <v>260.36683035999999</v>
      </c>
      <c r="F58" s="395">
        <v>263.70011270999998</v>
      </c>
      <c r="G58" s="395">
        <v>234.69954637000001</v>
      </c>
      <c r="H58" s="395">
        <v>278.79832386999999</v>
      </c>
    </row>
    <row r="59" spans="2:8" s="20" customFormat="1" ht="10.5" x14ac:dyDescent="0.15">
      <c r="B59" s="221" t="s">
        <v>211</v>
      </c>
      <c r="C59" s="395">
        <v>167.59823204000003</v>
      </c>
      <c r="D59" s="395">
        <v>210.34770768999999</v>
      </c>
      <c r="E59" s="395">
        <v>196.58122245999999</v>
      </c>
      <c r="F59" s="395">
        <v>184.33300467000004</v>
      </c>
      <c r="G59" s="395">
        <v>159.26555398000002</v>
      </c>
      <c r="H59" s="395">
        <v>170.65897756000001</v>
      </c>
    </row>
    <row r="60" spans="2:8" s="20" customFormat="1" ht="10.5" x14ac:dyDescent="0.15">
      <c r="B60" s="221" t="s">
        <v>438</v>
      </c>
      <c r="C60" s="395">
        <v>13.093325019999998</v>
      </c>
      <c r="D60" s="395">
        <v>15.707280739999998</v>
      </c>
      <c r="E60" s="395">
        <v>20.668316619999999</v>
      </c>
      <c r="F60" s="395">
        <v>20.270901869999999</v>
      </c>
      <c r="G60" s="395">
        <v>17.344516480000003</v>
      </c>
      <c r="H60" s="395">
        <v>22.558499479999998</v>
      </c>
    </row>
    <row r="61" spans="2:8" s="20" customFormat="1" ht="10.5" x14ac:dyDescent="0.15">
      <c r="B61" s="221" t="s">
        <v>216</v>
      </c>
      <c r="C61" s="395">
        <v>-94.883398830000004</v>
      </c>
      <c r="D61" s="395">
        <v>-98.700141469999991</v>
      </c>
      <c r="E61" s="395">
        <v>-104.26742793</v>
      </c>
      <c r="F61" s="395">
        <v>-99.41852016</v>
      </c>
      <c r="G61" s="395">
        <v>-86.88336489000001</v>
      </c>
      <c r="H61" s="395">
        <v>-96.36168167000001</v>
      </c>
    </row>
    <row r="62" spans="2:8" s="20" customFormat="1" ht="10.5" x14ac:dyDescent="0.15">
      <c r="B62" s="221" t="s">
        <v>211</v>
      </c>
      <c r="C62" s="395">
        <v>-25.529940019999998</v>
      </c>
      <c r="D62" s="395">
        <v>-26.907157300000001</v>
      </c>
      <c r="E62" s="395">
        <v>-27.231005939999999</v>
      </c>
      <c r="F62" s="395">
        <v>-23.419968470000001</v>
      </c>
      <c r="G62" s="395">
        <v>-19.862266640000001</v>
      </c>
      <c r="H62" s="395">
        <v>-22.471871800000002</v>
      </c>
    </row>
    <row r="63" spans="2:8" s="20" customFormat="1" ht="10.5" x14ac:dyDescent="0.15">
      <c r="B63" s="221" t="s">
        <v>438</v>
      </c>
      <c r="C63" s="395">
        <v>-6.3917008699999993</v>
      </c>
      <c r="D63" s="395">
        <v>-8.3241170899999997</v>
      </c>
      <c r="E63" s="395">
        <v>-7.5970672800000001</v>
      </c>
      <c r="F63" s="395">
        <v>-8.5240204300000002</v>
      </c>
      <c r="G63" s="395">
        <v>-15.89026522</v>
      </c>
      <c r="H63" s="395">
        <v>-26.824329769999999</v>
      </c>
    </row>
    <row r="64" spans="2:8" s="20" customFormat="1" ht="10.5" x14ac:dyDescent="0.15">
      <c r="B64" s="221" t="s">
        <v>68</v>
      </c>
      <c r="C64" s="395">
        <v>433.25679718000004</v>
      </c>
      <c r="D64" s="395">
        <v>479.35050502999997</v>
      </c>
      <c r="E64" s="395">
        <v>477.61636943999997</v>
      </c>
      <c r="F64" s="395">
        <v>468.30401925000001</v>
      </c>
      <c r="G64" s="395">
        <v>411.30961683000004</v>
      </c>
      <c r="H64" s="390">
        <v>472.01580091000005</v>
      </c>
    </row>
    <row r="65" spans="2:8" s="20" customFormat="1" ht="10.5" x14ac:dyDescent="0.15">
      <c r="B65" s="221" t="s">
        <v>69</v>
      </c>
      <c r="C65" s="395">
        <v>-126.80503972</v>
      </c>
      <c r="D65" s="395">
        <v>-133.93141585999999</v>
      </c>
      <c r="E65" s="395">
        <v>-139.09550114999999</v>
      </c>
      <c r="F65" s="395">
        <v>-131.36250906000001</v>
      </c>
      <c r="G65" s="395">
        <v>-122.63589675000001</v>
      </c>
      <c r="H65" s="390">
        <v>-145.65788324000002</v>
      </c>
    </row>
    <row r="66" spans="2:8" s="20" customFormat="1" ht="10.5" x14ac:dyDescent="0.15">
      <c r="B66" s="312" t="s">
        <v>439</v>
      </c>
      <c r="C66" s="313">
        <v>0.11273184844938799</v>
      </c>
      <c r="D66" s="313">
        <v>0.113</v>
      </c>
      <c r="E66" s="313">
        <v>9.1999999999999998E-2</v>
      </c>
      <c r="F66" s="313">
        <v>9.6000000000000002E-2</v>
      </c>
      <c r="G66" s="229">
        <v>0.104</v>
      </c>
      <c r="H66" s="229">
        <v>9.9000000000000005E-2</v>
      </c>
    </row>
    <row r="68" spans="2:8" s="20" customFormat="1" ht="10.5" x14ac:dyDescent="0.15">
      <c r="B68" s="445"/>
      <c r="C68" s="511" t="s">
        <v>100</v>
      </c>
      <c r="D68" s="511" t="s">
        <v>101</v>
      </c>
      <c r="E68" s="2"/>
      <c r="F68" s="2"/>
      <c r="G68" s="2"/>
      <c r="H68" s="2"/>
    </row>
    <row r="69" spans="2:8" s="20" customFormat="1" ht="10.5" x14ac:dyDescent="0.15">
      <c r="B69" s="221" t="s">
        <v>159</v>
      </c>
      <c r="C69" s="313">
        <v>0.64276480782016998</v>
      </c>
      <c r="D69" s="313">
        <v>0.68674176999433623</v>
      </c>
      <c r="E69" s="2"/>
      <c r="F69" s="2"/>
      <c r="G69" s="2"/>
      <c r="H69" s="2"/>
    </row>
    <row r="70" spans="2:8" s="20" customFormat="1" ht="10.5" x14ac:dyDescent="0.15">
      <c r="B70" s="221" t="s">
        <v>440</v>
      </c>
      <c r="C70" s="313">
        <v>1.21601177310893E-2</v>
      </c>
      <c r="D70" s="313">
        <v>4.1869188096074442E-2</v>
      </c>
      <c r="E70" s="2"/>
      <c r="F70" s="2"/>
      <c r="G70" s="2"/>
      <c r="H70" s="2"/>
    </row>
    <row r="71" spans="2:8" s="20" customFormat="1" ht="10.5" x14ac:dyDescent="0.15">
      <c r="B71" s="221" t="s">
        <v>222</v>
      </c>
      <c r="C71" s="313">
        <v>0.34507507444874003</v>
      </c>
      <c r="D71" s="313">
        <v>0.2713890419095894</v>
      </c>
      <c r="E71" s="2"/>
      <c r="F71" s="2"/>
      <c r="G71" s="2"/>
      <c r="H71" s="2"/>
    </row>
    <row r="72" spans="2:8" ht="12" customHeight="1" x14ac:dyDescent="0.2">
      <c r="B72" s="2"/>
      <c r="C72" s="2"/>
      <c r="D72" s="2"/>
      <c r="E72" s="2"/>
      <c r="F72" s="2"/>
      <c r="G72" s="2"/>
      <c r="H72" s="2"/>
    </row>
    <row r="73" spans="2:8" ht="12" customHeight="1" x14ac:dyDescent="0.25">
      <c r="B73" s="221"/>
      <c r="C73" s="758">
        <v>2024</v>
      </c>
      <c r="D73" s="805"/>
      <c r="E73" s="805"/>
      <c r="F73" s="806"/>
      <c r="G73" s="757">
        <v>2025</v>
      </c>
      <c r="H73" s="759"/>
    </row>
    <row r="74" spans="2:8" s="20" customFormat="1" ht="10.5" x14ac:dyDescent="0.15">
      <c r="B74" s="443"/>
      <c r="C74" s="453" t="s">
        <v>108</v>
      </c>
      <c r="D74" s="453" t="s">
        <v>102</v>
      </c>
      <c r="E74" s="453" t="s">
        <v>103</v>
      </c>
      <c r="F74" s="454" t="s">
        <v>74</v>
      </c>
      <c r="G74" s="453" t="s">
        <v>108</v>
      </c>
      <c r="H74" s="212" t="s">
        <v>0</v>
      </c>
    </row>
    <row r="75" spans="2:8" s="20" customFormat="1" ht="10.5" x14ac:dyDescent="0.15">
      <c r="B75" s="443" t="s">
        <v>85</v>
      </c>
      <c r="C75" s="444">
        <v>433.25679717999992</v>
      </c>
      <c r="D75" s="444">
        <v>479.35050503000002</v>
      </c>
      <c r="E75" s="444">
        <v>477.61636943999997</v>
      </c>
      <c r="F75" s="444">
        <v>468.30401924999995</v>
      </c>
      <c r="G75" s="444">
        <v>411.30961682999998</v>
      </c>
      <c r="H75" s="444">
        <v>472.01580090999994</v>
      </c>
    </row>
    <row r="76" spans="2:8" s="20" customFormat="1" ht="10.5" x14ac:dyDescent="0.15">
      <c r="B76" s="446" t="s">
        <v>159</v>
      </c>
      <c r="C76" s="395">
        <v>253.50927868999997</v>
      </c>
      <c r="D76" s="395">
        <v>276.89266258999999</v>
      </c>
      <c r="E76" s="395">
        <v>283.66662675999999</v>
      </c>
      <c r="F76" s="395">
        <v>295.09239319999995</v>
      </c>
      <c r="G76" s="395">
        <v>248.95396945000002</v>
      </c>
      <c r="H76" s="395">
        <v>303.39514555999995</v>
      </c>
    </row>
    <row r="77" spans="2:8" s="20" customFormat="1" ht="10.5" x14ac:dyDescent="0.15">
      <c r="B77" s="446" t="s">
        <v>440</v>
      </c>
      <c r="C77" s="395">
        <v>38.808346460000003</v>
      </c>
      <c r="D77" s="395">
        <v>53.537558050000001</v>
      </c>
      <c r="E77" s="395">
        <v>38.625087769999993</v>
      </c>
      <c r="F77" s="395">
        <v>11.317770960000001</v>
      </c>
      <c r="G77" s="395">
        <v>9.3854747800000009</v>
      </c>
      <c r="H77" s="395">
        <v>5.7397677099999997</v>
      </c>
    </row>
    <row r="78" spans="2:8" s="20" customFormat="1" ht="10.5" x14ac:dyDescent="0.15">
      <c r="B78" s="446" t="s">
        <v>222</v>
      </c>
      <c r="C78" s="395">
        <v>140.93917202999995</v>
      </c>
      <c r="D78" s="395">
        <v>148.92028439000003</v>
      </c>
      <c r="E78" s="395">
        <v>155.32465490999999</v>
      </c>
      <c r="F78" s="395">
        <v>161.89385509000002</v>
      </c>
      <c r="G78" s="395">
        <v>152.97017259999996</v>
      </c>
      <c r="H78" s="395">
        <v>162.88088764</v>
      </c>
    </row>
    <row r="79" spans="2:8" s="20" customFormat="1" ht="10.5" x14ac:dyDescent="0.15">
      <c r="B79" s="443" t="s">
        <v>85</v>
      </c>
      <c r="C79" s="444">
        <v>126.80503972000001</v>
      </c>
      <c r="D79" s="444">
        <v>133.93141585999999</v>
      </c>
      <c r="E79" s="444">
        <v>139.09550114999999</v>
      </c>
      <c r="F79" s="444">
        <v>131.36250906000001</v>
      </c>
      <c r="G79" s="444">
        <v>122.63589675</v>
      </c>
      <c r="H79" s="444">
        <v>145.65788323999999</v>
      </c>
    </row>
    <row r="80" spans="2:8" s="20" customFormat="1" ht="10.5" x14ac:dyDescent="0.15">
      <c r="B80" s="446" t="s">
        <v>159</v>
      </c>
      <c r="C80" s="395">
        <v>72.757861730000002</v>
      </c>
      <c r="D80" s="395">
        <v>76.814639549999995</v>
      </c>
      <c r="E80" s="395">
        <v>85.837447670000003</v>
      </c>
      <c r="F80" s="395">
        <v>93.832563570000005</v>
      </c>
      <c r="G80" s="395">
        <v>87.175090159999996</v>
      </c>
      <c r="H80" s="395">
        <v>99.594938310000003</v>
      </c>
    </row>
    <row r="81" spans="2:8" s="20" customFormat="1" ht="10.5" x14ac:dyDescent="0.15">
      <c r="B81" s="446" t="s">
        <v>440</v>
      </c>
      <c r="C81" s="395">
        <v>22.590785570000001</v>
      </c>
      <c r="D81" s="395">
        <v>24.750280419999999</v>
      </c>
      <c r="E81" s="395">
        <v>19.31088424</v>
      </c>
      <c r="F81" s="395">
        <v>4.8987887099999998</v>
      </c>
      <c r="G81" s="395">
        <v>4.0460925200000002</v>
      </c>
      <c r="H81" s="395">
        <v>4.3698096800000004</v>
      </c>
    </row>
    <row r="82" spans="2:8" s="20" customFormat="1" ht="10.5" x14ac:dyDescent="0.15">
      <c r="B82" s="446" t="s">
        <v>222</v>
      </c>
      <c r="C82" s="395">
        <v>31.456392420000007</v>
      </c>
      <c r="D82" s="395">
        <v>32.366495889999996</v>
      </c>
      <c r="E82" s="395">
        <v>33.947169239999987</v>
      </c>
      <c r="F82" s="395">
        <v>32.631156780000005</v>
      </c>
      <c r="G82" s="395">
        <v>31.414714070000002</v>
      </c>
      <c r="H82" s="395">
        <v>41.693135249999983</v>
      </c>
    </row>
  </sheetData>
  <mergeCells count="10">
    <mergeCell ref="B1:H1"/>
    <mergeCell ref="G56:H56"/>
    <mergeCell ref="G73:H73"/>
    <mergeCell ref="B3:H3"/>
    <mergeCell ref="I3:K3"/>
    <mergeCell ref="B5:H5"/>
    <mergeCell ref="B26:H26"/>
    <mergeCell ref="C73:F73"/>
    <mergeCell ref="C56:F56"/>
    <mergeCell ref="B56:B57"/>
  </mergeCells>
  <hyperlinks>
    <hyperlink ref="B1:C1" location="Contents_en!B4" display="I. Balance of payments of the Republic of Moldova in Quarter I, 2023 (preliminary data)" xr:uid="{B1DB3444-6426-4B47-84FB-F073A369F83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U51"/>
  <sheetViews>
    <sheetView showGridLines="0" showRowColHeaders="0" showZeros="0" zoomScaleNormal="100" workbookViewId="0"/>
  </sheetViews>
  <sheetFormatPr defaultColWidth="9.140625" defaultRowHeight="12.75" x14ac:dyDescent="0.25"/>
  <cols>
    <col min="1" max="1" customWidth="true" style="12" width="5.7109375" collapsed="false"/>
    <col min="2" max="2" customWidth="true" style="12" width="22.28515625" collapsed="false"/>
    <col min="3" max="9" customWidth="true" style="12" width="7.85546875" collapsed="false"/>
    <col min="10" max="10" customWidth="true" style="6" width="24.85546875" collapsed="false"/>
    <col min="11" max="11" customWidth="true" style="6" width="7.85546875" collapsed="false"/>
    <col min="12" max="13" style="6" width="9.140625" collapsed="false"/>
    <col min="14" max="16384" style="12" width="9.140625" collapsed="false"/>
  </cols>
  <sheetData>
    <row r="1" spans="2:13" s="8" customFormat="1" ht="14.25" x14ac:dyDescent="0.2">
      <c r="B1" s="710" t="s">
        <v>127</v>
      </c>
      <c r="C1" s="710"/>
      <c r="D1" s="710"/>
      <c r="E1" s="710"/>
      <c r="F1" s="710"/>
      <c r="G1" s="710"/>
      <c r="H1" s="710"/>
      <c r="I1" s="710"/>
      <c r="J1" s="710"/>
      <c r="K1" s="710"/>
      <c r="L1" s="19"/>
      <c r="M1" s="19"/>
    </row>
    <row r="2" spans="2:13" s="8" customFormat="1" ht="11.25" customHeight="1" x14ac:dyDescent="0.2">
      <c r="B2" s="10"/>
      <c r="C2" s="10"/>
      <c r="D2" s="10"/>
      <c r="E2" s="10"/>
      <c r="F2" s="10"/>
      <c r="G2" s="10"/>
      <c r="H2" s="10"/>
      <c r="I2" s="10"/>
      <c r="J2" s="1"/>
      <c r="K2" s="1"/>
      <c r="L2" s="2"/>
      <c r="M2" s="2"/>
    </row>
    <row r="3" spans="2:13" s="39" customFormat="1" ht="30" customHeight="1" x14ac:dyDescent="0.25">
      <c r="B3" s="713" t="s">
        <v>472</v>
      </c>
      <c r="C3" s="713"/>
      <c r="D3" s="713"/>
      <c r="E3" s="713"/>
      <c r="F3" s="713"/>
      <c r="G3" s="713"/>
      <c r="H3" s="713"/>
      <c r="I3" s="713"/>
      <c r="J3" s="713"/>
      <c r="K3" s="713"/>
      <c r="L3" s="508"/>
      <c r="M3" s="508"/>
    </row>
    <row r="4" spans="2:13" s="8" customFormat="1" ht="5.0999999999999996" customHeight="1" x14ac:dyDescent="0.2">
      <c r="B4" s="11"/>
      <c r="C4" s="11"/>
      <c r="D4" s="11"/>
      <c r="E4" s="11"/>
      <c r="F4" s="11"/>
      <c r="G4" s="11"/>
      <c r="H4" s="11"/>
      <c r="I4" s="11"/>
      <c r="J4" s="1"/>
      <c r="K4" s="1"/>
      <c r="L4" s="2"/>
      <c r="M4" s="2"/>
    </row>
    <row r="5" spans="2:13" s="99" customFormat="1" ht="14.25" x14ac:dyDescent="0.2">
      <c r="B5" s="812" t="s">
        <v>91</v>
      </c>
      <c r="C5" s="812"/>
      <c r="D5" s="812"/>
      <c r="E5" s="812"/>
      <c r="F5" s="812"/>
      <c r="G5" s="812"/>
      <c r="H5" s="812"/>
      <c r="I5" s="812"/>
      <c r="J5" s="812"/>
      <c r="K5" s="812"/>
      <c r="L5" s="98"/>
      <c r="M5" s="98"/>
    </row>
    <row r="6" spans="2:13" s="8" customFormat="1" ht="15.75" x14ac:dyDescent="0.2">
      <c r="B6" s="12"/>
      <c r="C6" s="10"/>
      <c r="D6" s="10"/>
      <c r="E6" s="10"/>
      <c r="F6" s="10"/>
      <c r="G6" s="10"/>
      <c r="H6" s="10"/>
      <c r="I6" s="10"/>
      <c r="J6" s="1"/>
      <c r="K6" s="1"/>
      <c r="L6" s="2"/>
      <c r="M6" s="2"/>
    </row>
    <row r="7" spans="2:13" s="8" customFormat="1" ht="15.75" x14ac:dyDescent="0.2">
      <c r="B7" s="12"/>
      <c r="C7" s="10"/>
      <c r="D7" s="10"/>
      <c r="E7" s="10"/>
      <c r="F7" s="10"/>
      <c r="G7" s="10"/>
      <c r="H7" s="10"/>
      <c r="I7" s="10"/>
      <c r="J7" s="1"/>
      <c r="K7" s="1"/>
      <c r="L7" s="2"/>
      <c r="M7" s="2"/>
    </row>
    <row r="8" spans="2:13" s="8" customFormat="1" ht="15.75" x14ac:dyDescent="0.2">
      <c r="B8" s="12"/>
      <c r="C8" s="10"/>
      <c r="D8" s="10"/>
      <c r="E8" s="10"/>
      <c r="F8" s="10"/>
      <c r="G8" s="10"/>
      <c r="H8" s="10"/>
      <c r="I8" s="10"/>
      <c r="J8" s="1"/>
      <c r="K8" s="1"/>
      <c r="L8" s="2"/>
      <c r="M8" s="2"/>
    </row>
    <row r="9" spans="2:13" s="8" customFormat="1" ht="15.75" x14ac:dyDescent="0.2">
      <c r="B9" s="12"/>
      <c r="C9" s="10"/>
      <c r="D9" s="10"/>
      <c r="E9" s="10"/>
      <c r="F9" s="10"/>
      <c r="G9" s="10"/>
      <c r="H9" s="10"/>
      <c r="I9" s="10"/>
      <c r="J9" s="1"/>
      <c r="K9" s="1"/>
      <c r="L9" s="2"/>
      <c r="M9" s="2"/>
    </row>
    <row r="10" spans="2:13" s="8" customFormat="1" ht="15.75" x14ac:dyDescent="0.2">
      <c r="B10" s="12"/>
      <c r="C10" s="10"/>
      <c r="D10" s="10"/>
      <c r="E10" s="10"/>
      <c r="F10" s="10"/>
      <c r="G10" s="10"/>
      <c r="H10" s="10"/>
      <c r="I10" s="10"/>
      <c r="J10" s="1"/>
      <c r="K10" s="1"/>
      <c r="L10" s="2"/>
      <c r="M10" s="2"/>
    </row>
    <row r="11" spans="2:13" s="8" customFormat="1" ht="15.75" x14ac:dyDescent="0.2">
      <c r="B11" s="12"/>
      <c r="C11" s="10"/>
      <c r="D11" s="10"/>
      <c r="E11" s="10"/>
      <c r="F11" s="10"/>
      <c r="G11" s="10"/>
      <c r="H11" s="10"/>
      <c r="I11" s="10"/>
      <c r="J11" s="1"/>
      <c r="K11" s="1"/>
      <c r="L11" s="2"/>
      <c r="M11" s="2"/>
    </row>
    <row r="12" spans="2:13" s="8" customFormat="1" ht="15.75" x14ac:dyDescent="0.2">
      <c r="B12" s="12"/>
      <c r="C12" s="10"/>
      <c r="D12" s="10"/>
      <c r="E12" s="10"/>
      <c r="F12" s="10"/>
      <c r="G12" s="10"/>
      <c r="H12" s="10"/>
      <c r="I12" s="10"/>
      <c r="J12" s="1"/>
      <c r="K12" s="1"/>
      <c r="L12" s="2"/>
      <c r="M12" s="2"/>
    </row>
    <row r="13" spans="2:13" s="8" customFormat="1" ht="15.75" x14ac:dyDescent="0.2">
      <c r="B13" s="12"/>
      <c r="C13" s="10"/>
      <c r="D13" s="10"/>
      <c r="E13" s="10"/>
      <c r="F13" s="10"/>
      <c r="G13" s="10"/>
      <c r="H13" s="10"/>
      <c r="I13" s="10"/>
      <c r="J13" s="1"/>
      <c r="K13" s="1"/>
      <c r="L13" s="2"/>
      <c r="M13" s="2"/>
    </row>
    <row r="14" spans="2:13" s="8" customFormat="1" ht="15.75" x14ac:dyDescent="0.2">
      <c r="B14" s="12"/>
      <c r="C14" s="10"/>
      <c r="D14" s="10"/>
      <c r="E14" s="10"/>
      <c r="F14" s="10"/>
      <c r="G14" s="10"/>
      <c r="H14" s="10"/>
      <c r="I14" s="10"/>
      <c r="J14" s="1"/>
      <c r="K14" s="1"/>
      <c r="L14" s="2"/>
      <c r="M14" s="2"/>
    </row>
    <row r="15" spans="2:13" s="8" customFormat="1" ht="15.75" x14ac:dyDescent="0.2">
      <c r="B15" s="12"/>
      <c r="C15" s="10"/>
      <c r="D15" s="10"/>
      <c r="E15" s="10"/>
      <c r="F15" s="10"/>
      <c r="G15" s="10"/>
      <c r="H15" s="10"/>
      <c r="I15" s="10"/>
      <c r="J15" s="1"/>
      <c r="K15" s="1"/>
      <c r="L15" s="2"/>
      <c r="M15" s="2"/>
    </row>
    <row r="16" spans="2:13" s="8" customFormat="1" ht="15.75" x14ac:dyDescent="0.2">
      <c r="B16" s="12"/>
      <c r="C16" s="10"/>
      <c r="D16" s="10"/>
      <c r="E16" s="10"/>
      <c r="F16" s="10"/>
      <c r="G16" s="10"/>
      <c r="H16" s="10"/>
      <c r="I16" s="10"/>
      <c r="J16" s="1"/>
      <c r="K16" s="1"/>
      <c r="L16" s="2"/>
      <c r="M16" s="2"/>
    </row>
    <row r="17" spans="2:21" s="8" customFormat="1" ht="15.75" x14ac:dyDescent="0.2">
      <c r="B17" s="12"/>
      <c r="C17" s="10"/>
      <c r="D17" s="10"/>
      <c r="E17" s="10"/>
      <c r="F17" s="10"/>
      <c r="G17" s="10"/>
      <c r="H17" s="10"/>
      <c r="I17" s="10"/>
      <c r="J17" s="1"/>
      <c r="K17" s="1"/>
      <c r="L17" s="2"/>
      <c r="M17" s="2"/>
    </row>
    <row r="18" spans="2:21" s="8" customFormat="1" ht="15.75" x14ac:dyDescent="0.2">
      <c r="B18" s="12"/>
      <c r="C18" s="10"/>
      <c r="D18" s="10"/>
      <c r="E18" s="10"/>
      <c r="F18" s="10"/>
      <c r="G18" s="10"/>
      <c r="H18" s="10"/>
      <c r="I18" s="10"/>
      <c r="J18" s="1"/>
      <c r="K18" s="1"/>
      <c r="L18" s="2"/>
      <c r="M18" s="2"/>
    </row>
    <row r="19" spans="2:21" s="8" customFormat="1" ht="15.75" x14ac:dyDescent="0.2">
      <c r="B19" s="12"/>
      <c r="C19" s="10"/>
      <c r="D19" s="10"/>
      <c r="E19" s="10"/>
      <c r="F19" s="10"/>
      <c r="G19" s="10"/>
      <c r="H19" s="10"/>
      <c r="I19" s="10"/>
      <c r="J19" s="1"/>
      <c r="K19" s="1"/>
      <c r="L19" s="2"/>
      <c r="M19" s="2"/>
    </row>
    <row r="20" spans="2:21" s="8" customFormat="1" ht="15.75" x14ac:dyDescent="0.2">
      <c r="B20" s="12"/>
      <c r="C20" s="10"/>
      <c r="D20" s="10"/>
      <c r="E20" s="10"/>
      <c r="F20" s="10"/>
      <c r="G20" s="10"/>
      <c r="H20" s="10"/>
      <c r="I20" s="10"/>
      <c r="J20" s="1"/>
      <c r="K20" s="1"/>
      <c r="L20" s="2"/>
      <c r="M20" s="2"/>
    </row>
    <row r="21" spans="2:21" s="8" customFormat="1" ht="15.75" x14ac:dyDescent="0.2">
      <c r="B21" s="12"/>
      <c r="C21" s="10"/>
      <c r="D21" s="10"/>
      <c r="E21" s="10"/>
      <c r="F21" s="10"/>
      <c r="G21" s="10"/>
      <c r="H21" s="10"/>
      <c r="I21" s="10"/>
      <c r="J21" s="1"/>
      <c r="K21" s="1"/>
      <c r="L21" s="2"/>
      <c r="M21" s="2"/>
    </row>
    <row r="22" spans="2:21" s="8" customFormat="1" ht="15.75" x14ac:dyDescent="0.2">
      <c r="B22" s="12"/>
      <c r="C22" s="10"/>
      <c r="D22" s="10"/>
      <c r="E22" s="10"/>
      <c r="F22" s="10"/>
      <c r="G22" s="10"/>
      <c r="H22" s="10"/>
      <c r="I22" s="10"/>
      <c r="J22" s="1"/>
      <c r="K22" s="1"/>
      <c r="L22" s="2"/>
      <c r="M22" s="2"/>
    </row>
    <row r="23" spans="2:21" s="8" customFormat="1" ht="15.75" x14ac:dyDescent="0.2">
      <c r="B23" s="12"/>
      <c r="C23" s="10"/>
      <c r="D23" s="10"/>
      <c r="E23" s="10"/>
      <c r="F23" s="10"/>
      <c r="G23" s="10"/>
      <c r="H23" s="10"/>
      <c r="I23" s="10"/>
      <c r="J23" s="1"/>
      <c r="K23" s="1"/>
      <c r="L23" s="2"/>
      <c r="M23" s="2"/>
    </row>
    <row r="24" spans="2:21" s="8" customFormat="1" ht="15.75" x14ac:dyDescent="0.2">
      <c r="B24" s="12"/>
      <c r="C24" s="10"/>
      <c r="D24" s="10"/>
      <c r="E24" s="10"/>
      <c r="F24" s="10"/>
      <c r="G24" s="10"/>
      <c r="H24" s="10"/>
      <c r="I24" s="10"/>
      <c r="J24" s="1"/>
      <c r="K24" s="1"/>
      <c r="L24" s="2"/>
      <c r="M24" s="2"/>
    </row>
    <row r="25" spans="2:21" s="20" customFormat="1" ht="10.5" x14ac:dyDescent="0.15">
      <c r="B25" s="718" t="s">
        <v>174</v>
      </c>
      <c r="C25" s="718"/>
      <c r="D25" s="718"/>
      <c r="E25" s="718"/>
      <c r="F25" s="718"/>
      <c r="G25" s="718"/>
      <c r="H25" s="718"/>
      <c r="I25" s="718"/>
      <c r="J25" s="1"/>
      <c r="K25" s="1"/>
      <c r="L25" s="2"/>
      <c r="M25" s="2"/>
    </row>
    <row r="26" spans="2:21" s="20" customFormat="1" ht="10.5" x14ac:dyDescent="0.15">
      <c r="B26" s="718"/>
      <c r="C26" s="718"/>
      <c r="D26" s="718"/>
      <c r="E26" s="718"/>
      <c r="F26" s="718"/>
      <c r="G26" s="718"/>
      <c r="H26" s="718"/>
      <c r="I26" s="718"/>
      <c r="J26" s="1"/>
      <c r="K26" s="1"/>
      <c r="L26" s="1" t="s">
        <v>54</v>
      </c>
      <c r="M26" s="2"/>
    </row>
    <row r="27" spans="2:21" s="2" customFormat="1" ht="10.5" x14ac:dyDescent="0.15">
      <c r="B27" s="776"/>
      <c r="C27" s="813">
        <v>2024</v>
      </c>
      <c r="D27" s="813"/>
      <c r="E27" s="813"/>
      <c r="F27" s="813"/>
      <c r="G27" s="816">
        <v>2025</v>
      </c>
      <c r="H27" s="817"/>
      <c r="I27" s="1"/>
      <c r="J27" s="814"/>
      <c r="K27" s="815"/>
      <c r="L27" s="513" t="s">
        <v>259</v>
      </c>
      <c r="M27" s="513" t="s">
        <v>260</v>
      </c>
      <c r="P27" s="20"/>
      <c r="Q27" s="20"/>
      <c r="R27" s="20"/>
      <c r="S27" s="20"/>
      <c r="T27" s="20"/>
      <c r="U27" s="20"/>
    </row>
    <row r="28" spans="2:21" s="2" customFormat="1" ht="10.5" x14ac:dyDescent="0.15">
      <c r="B28" s="777"/>
      <c r="C28" s="456" t="s">
        <v>108</v>
      </c>
      <c r="D28" s="456" t="s">
        <v>102</v>
      </c>
      <c r="E28" s="456" t="s">
        <v>103</v>
      </c>
      <c r="F28" s="457" t="s">
        <v>74</v>
      </c>
      <c r="G28" s="456" t="s">
        <v>108</v>
      </c>
      <c r="H28" s="458" t="s">
        <v>0</v>
      </c>
      <c r="I28" s="1"/>
      <c r="J28" s="809" t="s">
        <v>261</v>
      </c>
      <c r="K28" s="4" t="s">
        <v>131</v>
      </c>
      <c r="L28" s="4">
        <v>8.23</v>
      </c>
      <c r="M28" s="471"/>
      <c r="O28" s="20"/>
      <c r="P28" s="20"/>
      <c r="Q28" s="20"/>
      <c r="R28" s="20"/>
      <c r="S28" s="20"/>
      <c r="T28" s="20"/>
      <c r="U28" s="20"/>
    </row>
    <row r="29" spans="2:21" s="6" customFormat="1" ht="10.5" x14ac:dyDescent="0.15">
      <c r="B29" s="3" t="s">
        <v>262</v>
      </c>
      <c r="C29" s="300">
        <v>14.92162415</v>
      </c>
      <c r="D29" s="300">
        <v>16.083163650000003</v>
      </c>
      <c r="E29" s="300">
        <v>20.831249339999996</v>
      </c>
      <c r="F29" s="300">
        <v>27.986881439999998</v>
      </c>
      <c r="G29" s="300">
        <v>6.0191902999999982</v>
      </c>
      <c r="H29" s="300">
        <v>0.90416970999999791</v>
      </c>
      <c r="I29" s="5"/>
      <c r="J29" s="810"/>
      <c r="K29" s="4" t="s">
        <v>132</v>
      </c>
      <c r="L29" s="4">
        <v>8.75</v>
      </c>
      <c r="M29" s="472"/>
      <c r="O29" s="20"/>
      <c r="P29" s="20"/>
      <c r="Q29" s="20"/>
      <c r="R29" s="20"/>
    </row>
    <row r="30" spans="2:21" s="6" customFormat="1" ht="10.5" x14ac:dyDescent="0.15">
      <c r="B30" s="3" t="s">
        <v>263</v>
      </c>
      <c r="C30" s="300">
        <v>0.42420520080781166</v>
      </c>
      <c r="D30" s="300">
        <v>0.38785109338749146</v>
      </c>
      <c r="E30" s="300">
        <v>0.39836740330432047</v>
      </c>
      <c r="F30" s="300">
        <v>0.57814580235880209</v>
      </c>
      <c r="G30" s="300">
        <v>0.2</v>
      </c>
      <c r="H30" s="300">
        <v>0</v>
      </c>
      <c r="I30" s="5"/>
      <c r="J30" s="810"/>
      <c r="K30" s="4" t="s">
        <v>133</v>
      </c>
      <c r="L30" s="4">
        <v>7.76</v>
      </c>
      <c r="M30" s="472"/>
      <c r="O30" s="20"/>
      <c r="P30" s="20"/>
      <c r="Q30" s="20"/>
      <c r="R30" s="20"/>
    </row>
    <row r="31" spans="2:21" s="20" customFormat="1" ht="10.5" x14ac:dyDescent="0.15">
      <c r="C31" s="14"/>
      <c r="D31" s="570"/>
      <c r="E31" s="570"/>
      <c r="F31" s="570"/>
      <c r="G31" s="570"/>
      <c r="H31" s="570"/>
      <c r="I31" s="570"/>
      <c r="J31" s="810"/>
      <c r="K31" s="4" t="s">
        <v>134</v>
      </c>
      <c r="L31" s="4">
        <v>16.239999999999998</v>
      </c>
      <c r="M31" s="472"/>
    </row>
    <row r="32" spans="2:21" s="20" customFormat="1" ht="10.5" x14ac:dyDescent="0.15">
      <c r="C32" s="14"/>
      <c r="D32" s="570"/>
      <c r="E32" s="570"/>
      <c r="F32" s="570"/>
      <c r="G32" s="570"/>
      <c r="H32" s="570"/>
      <c r="I32" s="570"/>
      <c r="J32" s="810"/>
      <c r="K32" s="4" t="s">
        <v>135</v>
      </c>
      <c r="L32" s="36">
        <v>4.5649390399999996</v>
      </c>
      <c r="M32" s="472"/>
    </row>
    <row r="33" spans="2:13" s="20" customFormat="1" ht="10.5" x14ac:dyDescent="0.15">
      <c r="C33" s="14"/>
      <c r="D33" s="570"/>
      <c r="E33" s="570"/>
      <c r="F33" s="570"/>
      <c r="G33" s="570"/>
      <c r="H33" s="570"/>
      <c r="I33" s="570"/>
      <c r="J33" s="810"/>
      <c r="K33" s="4" t="s">
        <v>121</v>
      </c>
      <c r="L33" s="4">
        <v>5.17</v>
      </c>
      <c r="M33" s="472"/>
    </row>
    <row r="34" spans="2:13" s="20" customFormat="1" ht="10.5" x14ac:dyDescent="0.15">
      <c r="C34" s="14"/>
      <c r="D34" s="570"/>
      <c r="E34" s="570"/>
      <c r="F34" s="570"/>
      <c r="G34" s="570"/>
      <c r="H34" s="570"/>
      <c r="I34" s="570"/>
      <c r="J34" s="811" t="s">
        <v>264</v>
      </c>
      <c r="K34" s="4" t="s">
        <v>131</v>
      </c>
      <c r="L34" s="36">
        <v>13.09332502</v>
      </c>
      <c r="M34" s="36">
        <v>6.40170087</v>
      </c>
    </row>
    <row r="35" spans="2:13" s="20" customFormat="1" ht="10.5" x14ac:dyDescent="0.15">
      <c r="C35" s="14"/>
      <c r="D35" s="570"/>
      <c r="E35" s="570"/>
      <c r="F35" s="570"/>
      <c r="G35" s="570"/>
      <c r="H35" s="570"/>
      <c r="I35" s="570"/>
      <c r="J35" s="811"/>
      <c r="K35" s="4" t="s">
        <v>132</v>
      </c>
      <c r="L35" s="36">
        <v>15.70728074</v>
      </c>
      <c r="M35" s="36">
        <v>8.3741170900000004</v>
      </c>
    </row>
    <row r="36" spans="2:13" s="20" customFormat="1" ht="10.5" x14ac:dyDescent="0.15">
      <c r="C36" s="14"/>
      <c r="D36" s="570"/>
      <c r="E36" s="570"/>
      <c r="F36" s="570"/>
      <c r="G36" s="570"/>
      <c r="H36" s="570"/>
      <c r="I36" s="570"/>
      <c r="J36" s="811"/>
      <c r="K36" s="4" t="s">
        <v>133</v>
      </c>
      <c r="L36" s="36">
        <v>20.668316619999999</v>
      </c>
      <c r="M36" s="36">
        <v>7.5970672800000001</v>
      </c>
    </row>
    <row r="37" spans="2:13" s="20" customFormat="1" ht="10.5" x14ac:dyDescent="0.15">
      <c r="C37" s="14"/>
      <c r="D37" s="570"/>
      <c r="E37" s="570"/>
      <c r="F37" s="570"/>
      <c r="G37" s="570"/>
      <c r="H37" s="570"/>
      <c r="I37" s="570"/>
      <c r="J37" s="811"/>
      <c r="K37" s="4" t="s">
        <v>134</v>
      </c>
      <c r="L37" s="36">
        <v>20.270901869999999</v>
      </c>
      <c r="M37" s="36">
        <v>8.5240204300000002</v>
      </c>
    </row>
    <row r="38" spans="2:13" s="20" customFormat="1" ht="10.5" x14ac:dyDescent="0.15">
      <c r="C38" s="14"/>
      <c r="D38" s="570"/>
      <c r="E38" s="570"/>
      <c r="F38" s="570"/>
      <c r="G38" s="570"/>
      <c r="H38" s="570"/>
      <c r="I38" s="570"/>
      <c r="J38" s="811"/>
      <c r="K38" s="4" t="s">
        <v>135</v>
      </c>
      <c r="L38" s="36">
        <v>17.344516479999999</v>
      </c>
      <c r="M38" s="36">
        <v>15.89026522</v>
      </c>
    </row>
    <row r="39" spans="2:13" s="20" customFormat="1" ht="10.5" x14ac:dyDescent="0.15">
      <c r="C39" s="14"/>
      <c r="D39" s="570"/>
      <c r="E39" s="570"/>
      <c r="F39" s="570"/>
      <c r="G39" s="570"/>
      <c r="H39" s="570"/>
      <c r="I39" s="570"/>
      <c r="J39" s="811"/>
      <c r="K39" s="4" t="s">
        <v>121</v>
      </c>
      <c r="L39" s="36">
        <v>22.558499479999998</v>
      </c>
      <c r="M39" s="36">
        <v>26.824329769999999</v>
      </c>
    </row>
    <row r="40" spans="2:13" x14ac:dyDescent="0.25">
      <c r="B40" s="13"/>
      <c r="C40" s="14"/>
      <c r="D40" s="14"/>
      <c r="E40" s="14"/>
      <c r="F40" s="14"/>
      <c r="G40" s="14"/>
      <c r="H40" s="14"/>
      <c r="I40" s="14"/>
    </row>
    <row r="41" spans="2:13" s="15" customFormat="1" x14ac:dyDescent="0.25">
      <c r="C41" s="16"/>
      <c r="D41" s="16"/>
      <c r="E41" s="16"/>
      <c r="F41" s="16"/>
      <c r="G41" s="16"/>
      <c r="H41" s="16"/>
      <c r="I41" s="16"/>
      <c r="J41" s="17"/>
      <c r="K41" s="17"/>
      <c r="L41" s="6"/>
      <c r="M41" s="6"/>
    </row>
    <row r="47" spans="2:13" x14ac:dyDescent="0.25">
      <c r="C47" s="18"/>
      <c r="D47" s="18"/>
      <c r="E47" s="18"/>
      <c r="F47" s="18"/>
      <c r="G47" s="18"/>
      <c r="H47" s="18"/>
      <c r="I47" s="18"/>
      <c r="J47" s="17"/>
      <c r="K47" s="17"/>
    </row>
    <row r="48" spans="2:13" x14ac:dyDescent="0.25">
      <c r="C48" s="18"/>
      <c r="D48" s="18"/>
      <c r="E48" s="18"/>
      <c r="F48" s="18"/>
      <c r="G48" s="18"/>
      <c r="H48" s="18"/>
      <c r="I48" s="18"/>
      <c r="J48" s="17"/>
      <c r="K48" s="17"/>
    </row>
    <row r="49" spans="3:11" x14ac:dyDescent="0.25">
      <c r="C49" s="18"/>
      <c r="D49" s="18"/>
      <c r="E49" s="18"/>
      <c r="F49" s="18"/>
      <c r="G49" s="18"/>
      <c r="H49" s="18"/>
      <c r="I49" s="18"/>
      <c r="J49" s="17"/>
      <c r="K49" s="17"/>
    </row>
    <row r="50" spans="3:11" x14ac:dyDescent="0.25">
      <c r="C50" s="18"/>
      <c r="D50" s="18"/>
      <c r="E50" s="18"/>
      <c r="F50" s="18"/>
      <c r="G50" s="18"/>
      <c r="H50" s="18"/>
      <c r="I50" s="18"/>
      <c r="J50" s="17"/>
      <c r="K50" s="17"/>
    </row>
    <row r="51" spans="3:11" x14ac:dyDescent="0.25">
      <c r="C51" s="18"/>
      <c r="D51" s="18"/>
      <c r="E51" s="18"/>
      <c r="F51" s="18"/>
      <c r="G51" s="18"/>
      <c r="H51" s="18"/>
      <c r="I51" s="18"/>
      <c r="J51" s="17"/>
      <c r="K51" s="17"/>
    </row>
  </sheetData>
  <mergeCells count="11">
    <mergeCell ref="B1:K1"/>
    <mergeCell ref="J28:J33"/>
    <mergeCell ref="B3:K3"/>
    <mergeCell ref="J34:J39"/>
    <mergeCell ref="B26:I26"/>
    <mergeCell ref="B25:I25"/>
    <mergeCell ref="B5:K5"/>
    <mergeCell ref="C27:F27"/>
    <mergeCell ref="B27:B28"/>
    <mergeCell ref="J27:K27"/>
    <mergeCell ref="G27:H27"/>
  </mergeCells>
  <hyperlinks>
    <hyperlink ref="B1:C1" location="Contents_en!B4" display="I. Balance of payments of the Republic of Moldova in Quarter I, 2023 (preliminary data)" xr:uid="{B815B6A2-31C6-4585-AA17-D9273C549CD9}"/>
  </hyperlinks>
  <pageMargins left="0.7" right="0.7" top="0.75" bottom="0.75" header="0.3" footer="0.3"/>
  <pageSetup paperSize="9" orientation="portrait" horizontalDpi="300"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I61"/>
  <sheetViews>
    <sheetView showGridLines="0" showRowColHeaders="0" zoomScaleNormal="100" workbookViewId="0"/>
  </sheetViews>
  <sheetFormatPr defaultColWidth="9.140625" defaultRowHeight="11.25" customHeight="1" x14ac:dyDescent="0.2"/>
  <cols>
    <col min="1" max="1" customWidth="true" style="9" width="5.7109375" collapsed="false"/>
    <col min="2" max="2" customWidth="true" style="9" width="42.42578125" collapsed="false"/>
    <col min="3" max="4" customWidth="true" style="9" width="29.7109375" collapsed="false"/>
    <col min="5" max="16384" style="9" width="9.140625" collapsed="false"/>
  </cols>
  <sheetData>
    <row r="1" spans="2:4" s="8" customFormat="1" ht="14.25" x14ac:dyDescent="0.2">
      <c r="B1" s="710" t="s">
        <v>127</v>
      </c>
      <c r="C1" s="711"/>
      <c r="D1" s="711"/>
    </row>
    <row r="3" spans="2:4" s="32" customFormat="1" ht="60" customHeight="1" x14ac:dyDescent="0.2">
      <c r="B3" s="820" t="s">
        <v>459</v>
      </c>
      <c r="C3" s="820"/>
      <c r="D3" s="820"/>
    </row>
    <row r="4" spans="2:4" ht="5.0999999999999996" customHeight="1" x14ac:dyDescent="0.2">
      <c r="B4" s="819"/>
      <c r="C4" s="819"/>
      <c r="D4" s="819"/>
    </row>
    <row r="5" spans="2:4" s="103" customFormat="1" ht="30" customHeight="1" x14ac:dyDescent="0.2">
      <c r="B5" s="818" t="s">
        <v>458</v>
      </c>
      <c r="C5" s="818"/>
      <c r="D5" s="818"/>
    </row>
    <row r="28" spans="2:9" ht="10.5" customHeight="1" x14ac:dyDescent="0.2"/>
    <row r="30" spans="2:9" s="594" customFormat="1" ht="10.5" x14ac:dyDescent="0.25">
      <c r="B30" s="593"/>
      <c r="C30" s="33" t="s">
        <v>265</v>
      </c>
      <c r="D30" s="33" t="s">
        <v>266</v>
      </c>
    </row>
    <row r="31" spans="2:9" s="595" customFormat="1" ht="10.5" x14ac:dyDescent="0.15">
      <c r="B31" s="34" t="s">
        <v>85</v>
      </c>
      <c r="C31" s="378">
        <v>-609.07151122999994</v>
      </c>
      <c r="D31" s="378">
        <v>356.26318755</v>
      </c>
      <c r="F31" s="20"/>
      <c r="G31" s="20"/>
      <c r="H31" s="20"/>
      <c r="I31" s="20"/>
    </row>
    <row r="32" spans="2:9" s="596" customFormat="1" ht="10.5" x14ac:dyDescent="0.15">
      <c r="B32" s="687" t="s">
        <v>267</v>
      </c>
      <c r="C32" s="378">
        <v>5.1172853299999996</v>
      </c>
      <c r="D32" s="378">
        <v>120.56061930999999</v>
      </c>
      <c r="F32" s="20"/>
      <c r="G32" s="20"/>
      <c r="H32" s="20"/>
      <c r="I32" s="20"/>
    </row>
    <row r="33" spans="2:9" s="596" customFormat="1" ht="10.5" x14ac:dyDescent="0.15">
      <c r="B33" s="687" t="s">
        <v>268</v>
      </c>
      <c r="C33" s="378">
        <v>5.8380808000000002</v>
      </c>
      <c r="D33" s="378">
        <v>-0.7</v>
      </c>
      <c r="F33" s="20"/>
      <c r="G33" s="20"/>
      <c r="H33" s="20"/>
      <c r="I33" s="20"/>
    </row>
    <row r="34" spans="2:9" s="596" customFormat="1" ht="10.5" x14ac:dyDescent="0.15">
      <c r="B34" s="687" t="s">
        <v>269</v>
      </c>
      <c r="C34" s="378">
        <v>8.5265128291212022E-14</v>
      </c>
      <c r="D34" s="378">
        <v>-0.77484534000003014</v>
      </c>
      <c r="F34" s="20"/>
      <c r="G34" s="20"/>
      <c r="H34" s="20"/>
      <c r="I34" s="20"/>
    </row>
    <row r="35" spans="2:9" s="596" customFormat="1" ht="10.5" x14ac:dyDescent="0.15">
      <c r="B35" s="687" t="s">
        <v>194</v>
      </c>
      <c r="C35" s="378">
        <v>-742.54689877999999</v>
      </c>
      <c r="D35" s="378">
        <v>2.60251002</v>
      </c>
      <c r="F35" s="20"/>
      <c r="G35" s="20"/>
      <c r="H35" s="20"/>
      <c r="I35" s="20"/>
    </row>
    <row r="36" spans="2:9" s="596" customFormat="1" ht="10.5" x14ac:dyDescent="0.15">
      <c r="B36" s="687" t="s">
        <v>195</v>
      </c>
      <c r="C36" s="378">
        <v>-7.8961618600000048</v>
      </c>
      <c r="D36" s="378">
        <v>218.32665243000002</v>
      </c>
      <c r="F36" s="20"/>
      <c r="G36" s="20"/>
      <c r="H36" s="20"/>
      <c r="I36" s="20"/>
    </row>
    <row r="37" spans="2:9" s="596" customFormat="1" ht="10.5" x14ac:dyDescent="0.15">
      <c r="B37" s="687" t="s">
        <v>270</v>
      </c>
      <c r="C37" s="378">
        <v>-106.69719762</v>
      </c>
      <c r="D37" s="378">
        <v>16.24825113</v>
      </c>
      <c r="F37" s="20"/>
      <c r="G37" s="20"/>
      <c r="H37" s="20"/>
      <c r="I37" s="20"/>
    </row>
    <row r="38" spans="2:9" s="596" customFormat="1" ht="10.5" x14ac:dyDescent="0.15">
      <c r="B38" s="687" t="s">
        <v>198</v>
      </c>
      <c r="C38" s="378">
        <v>237.11338090000001</v>
      </c>
      <c r="D38" s="378"/>
      <c r="F38" s="20"/>
      <c r="G38" s="20"/>
      <c r="H38" s="20"/>
      <c r="I38" s="20"/>
    </row>
    <row r="39" spans="2:9" s="35" customFormat="1" ht="11.25" customHeight="1" x14ac:dyDescent="0.2">
      <c r="B39" s="9"/>
      <c r="C39" s="9"/>
      <c r="D39" s="9"/>
    </row>
    <row r="40" spans="2:9" ht="11.25" customHeight="1" x14ac:dyDescent="0.2">
      <c r="C40" s="37"/>
      <c r="D40" s="37"/>
    </row>
    <row r="52" spans="3:4" ht="11.25" customHeight="1" x14ac:dyDescent="0.2">
      <c r="C52" s="38"/>
      <c r="D52" s="38"/>
    </row>
    <row r="53" spans="3:4" ht="11.25" customHeight="1" x14ac:dyDescent="0.2">
      <c r="C53" s="38"/>
      <c r="D53" s="38"/>
    </row>
    <row r="54" spans="3:4" ht="11.25" customHeight="1" x14ac:dyDescent="0.2">
      <c r="C54" s="38"/>
      <c r="D54" s="38"/>
    </row>
    <row r="55" spans="3:4" ht="11.25" customHeight="1" x14ac:dyDescent="0.2">
      <c r="C55" s="38"/>
      <c r="D55" s="38"/>
    </row>
    <row r="56" spans="3:4" ht="11.25" customHeight="1" x14ac:dyDescent="0.2">
      <c r="C56" s="38"/>
      <c r="D56" s="38"/>
    </row>
    <row r="57" spans="3:4" ht="11.25" customHeight="1" x14ac:dyDescent="0.2">
      <c r="C57" s="38"/>
      <c r="D57" s="38"/>
    </row>
    <row r="58" spans="3:4" ht="11.25" customHeight="1" x14ac:dyDescent="0.2">
      <c r="C58" s="38"/>
      <c r="D58" s="38"/>
    </row>
    <row r="59" spans="3:4" ht="11.25" customHeight="1" x14ac:dyDescent="0.2">
      <c r="C59" s="37"/>
      <c r="D59" s="37"/>
    </row>
    <row r="60" spans="3:4" ht="11.25" customHeight="1" x14ac:dyDescent="0.2">
      <c r="C60" s="37"/>
      <c r="D60" s="37"/>
    </row>
    <row r="61" spans="3:4" ht="11.25" customHeight="1" x14ac:dyDescent="0.2">
      <c r="C61" s="37"/>
      <c r="D61" s="37"/>
    </row>
  </sheetData>
  <mergeCells count="4">
    <mergeCell ref="B1:D1"/>
    <mergeCell ref="B5:D5"/>
    <mergeCell ref="B4:D4"/>
    <mergeCell ref="B3:D3"/>
  </mergeCells>
  <hyperlinks>
    <hyperlink ref="B1:C1" location="Contents_en!B4" display="I. Balance of payments of the Republic of Moldova in Quarter I, 2023 (preliminary data)" xr:uid="{FE7E598D-AFCC-4DB5-845A-A2DC8F8C598B}"/>
  </hyperlinks>
  <pageMargins left="0.7" right="0.7" top="0.75" bottom="0.75" header="0.3" footer="0.3"/>
  <pageSetup paperSize="32767" orientation="portrait" r:id="rId1"/>
  <headerFooter differentOddEven="1">
    <oddHeader><![CDATA[&R&"permiansanstypeface,Regular"&12SP-3&8
&L&1 ]]></oddHeader>
    <oddFooter>&amp;C&amp;"permiansanstypeface,Regular"&amp;8Atenţie! Se interzice deţinerea, sustragerea, alterarea, multiplicarea, distrugerea sau folosirea  acestui document fără a dispune de drept de acces autorizat.&amp;L&amp;1 </oddFooter>
    <evenHeader><![CDATA[&R&"permiansanstypeface,Regular"&12SP-3&8
&L&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B1:N92"/>
  <sheetViews>
    <sheetView showGridLines="0" showRowColHeaders="0" zoomScaleNormal="100" workbookViewId="0"/>
  </sheetViews>
  <sheetFormatPr defaultRowHeight="14.25" x14ac:dyDescent="0.2"/>
  <cols>
    <col min="1" max="1" customWidth="true" style="8" width="5.7109375" collapsed="false"/>
    <col min="2" max="2" customWidth="true" style="8" width="43.7109375" collapsed="false"/>
    <col min="3" max="8" customWidth="true" style="8" width="10.42578125" collapsed="false"/>
    <col min="9" max="14" customWidth="true" style="8" width="7.5703125" collapsed="false"/>
    <col min="15" max="16384" style="8" width="9.140625" collapsed="false"/>
  </cols>
  <sheetData>
    <row r="1" spans="2:14" x14ac:dyDescent="0.2">
      <c r="B1" s="710" t="s">
        <v>127</v>
      </c>
      <c r="C1" s="711"/>
      <c r="D1" s="711"/>
      <c r="E1" s="711"/>
      <c r="F1" s="711"/>
      <c r="G1" s="711"/>
      <c r="H1" s="711"/>
      <c r="I1" s="173"/>
      <c r="J1" s="173"/>
      <c r="K1" s="173"/>
      <c r="L1" s="173"/>
      <c r="M1" s="173"/>
      <c r="N1" s="173"/>
    </row>
    <row r="2" spans="2:14" ht="11.25" customHeight="1" x14ac:dyDescent="0.2"/>
    <row r="3" spans="2:14" x14ac:dyDescent="0.2">
      <c r="B3" s="728" t="s">
        <v>465</v>
      </c>
      <c r="C3" s="728"/>
      <c r="D3" s="728"/>
      <c r="E3" s="728"/>
      <c r="F3" s="728"/>
      <c r="G3" s="728"/>
      <c r="H3" s="728"/>
      <c r="I3" s="508"/>
      <c r="J3" s="508"/>
    </row>
    <row r="4" spans="2:14" ht="5.0999999999999996" customHeight="1" x14ac:dyDescent="0.2">
      <c r="B4" s="39"/>
      <c r="H4" s="405"/>
    </row>
    <row r="5" spans="2:14" ht="12" customHeight="1" thickBot="1" x14ac:dyDescent="0.25">
      <c r="B5" s="68"/>
      <c r="C5" s="821">
        <v>2024</v>
      </c>
      <c r="D5" s="822"/>
      <c r="E5" s="822"/>
      <c r="F5" s="823"/>
      <c r="G5" s="824">
        <v>2025</v>
      </c>
      <c r="H5" s="825"/>
      <c r="I5" s="822">
        <v>2024</v>
      </c>
      <c r="J5" s="822"/>
      <c r="K5" s="822"/>
      <c r="L5" s="826"/>
      <c r="M5" s="831">
        <v>2025</v>
      </c>
      <c r="N5" s="832"/>
    </row>
    <row r="6" spans="2:14" s="65" customFormat="1" ht="12.75" thickBot="1" x14ac:dyDescent="0.25">
      <c r="B6" s="69"/>
      <c r="C6" s="519" t="s">
        <v>108</v>
      </c>
      <c r="D6" s="53" t="s">
        <v>102</v>
      </c>
      <c r="E6" s="53" t="s">
        <v>103</v>
      </c>
      <c r="F6" s="218" t="s">
        <v>74</v>
      </c>
      <c r="G6" s="258" t="s">
        <v>108</v>
      </c>
      <c r="H6" s="258" t="s">
        <v>0</v>
      </c>
      <c r="I6" s="519" t="s">
        <v>108</v>
      </c>
      <c r="J6" s="53" t="s">
        <v>102</v>
      </c>
      <c r="K6" s="53" t="s">
        <v>103</v>
      </c>
      <c r="L6" s="218" t="s">
        <v>74</v>
      </c>
      <c r="M6" s="258" t="s">
        <v>108</v>
      </c>
      <c r="N6" s="258" t="s">
        <v>0</v>
      </c>
    </row>
    <row r="7" spans="2:14" s="65" customFormat="1" ht="12.75" thickBot="1" x14ac:dyDescent="0.25">
      <c r="B7" s="409"/>
      <c r="C7" s="827" t="s">
        <v>162</v>
      </c>
      <c r="D7" s="828"/>
      <c r="E7" s="828"/>
      <c r="F7" s="828"/>
      <c r="G7" s="829"/>
      <c r="H7" s="829"/>
      <c r="I7" s="830" t="s">
        <v>271</v>
      </c>
      <c r="J7" s="830"/>
      <c r="K7" s="830"/>
      <c r="L7" s="830"/>
      <c r="M7" s="830"/>
      <c r="N7" s="830"/>
    </row>
    <row r="8" spans="2:14" s="65" customFormat="1" ht="13.5" thickTop="1" thickBot="1" x14ac:dyDescent="0.25">
      <c r="B8" s="410" t="s">
        <v>182</v>
      </c>
      <c r="C8" s="286">
        <v>-378.59</v>
      </c>
      <c r="D8" s="286">
        <v>-665.6</v>
      </c>
      <c r="E8" s="286">
        <v>-935.65</v>
      </c>
      <c r="F8" s="286">
        <v>-1228.94</v>
      </c>
      <c r="G8" s="286">
        <v>-906.64</v>
      </c>
      <c r="H8" s="406">
        <v>-965.33</v>
      </c>
      <c r="I8" s="474">
        <v>-9.9</v>
      </c>
      <c r="J8" s="474">
        <v>-15.6</v>
      </c>
      <c r="K8" s="204">
        <v>-17.899999999999999</v>
      </c>
      <c r="L8" s="204">
        <v>-25.1</v>
      </c>
      <c r="M8" s="204">
        <v>-22.9</v>
      </c>
      <c r="N8" s="204">
        <v>-20.3</v>
      </c>
    </row>
    <row r="9" spans="2:14" s="65" customFormat="1" ht="13.5" thickTop="1" thickBot="1" x14ac:dyDescent="0.25">
      <c r="B9" s="411" t="s">
        <v>267</v>
      </c>
      <c r="C9" s="345">
        <v>-19.600000000000001</v>
      </c>
      <c r="D9" s="345">
        <v>-54.91</v>
      </c>
      <c r="E9" s="40">
        <v>-148.77000000000001</v>
      </c>
      <c r="F9" s="40">
        <v>-136.71</v>
      </c>
      <c r="G9" s="40">
        <v>-97.89</v>
      </c>
      <c r="H9" s="407">
        <v>-115.44</v>
      </c>
      <c r="I9" s="475">
        <v>-0.5</v>
      </c>
      <c r="J9" s="475">
        <v>-1.3</v>
      </c>
      <c r="K9" s="205">
        <v>-2.9</v>
      </c>
      <c r="L9" s="205">
        <v>-2.8</v>
      </c>
      <c r="M9" s="205">
        <v>-2.5</v>
      </c>
      <c r="N9" s="205">
        <v>-2.4</v>
      </c>
    </row>
    <row r="10" spans="2:14" s="65" customFormat="1" ht="13.5" thickTop="1" thickBot="1" x14ac:dyDescent="0.25">
      <c r="B10" s="412" t="s">
        <v>268</v>
      </c>
      <c r="C10" s="345">
        <v>-0.24</v>
      </c>
      <c r="D10" s="345">
        <v>-0.18</v>
      </c>
      <c r="E10" s="40">
        <v>2.48</v>
      </c>
      <c r="F10" s="40">
        <v>75.62</v>
      </c>
      <c r="G10" s="40">
        <v>32.409999999999997</v>
      </c>
      <c r="H10" s="407">
        <v>6.54</v>
      </c>
      <c r="I10" s="475">
        <v>0</v>
      </c>
      <c r="J10" s="475">
        <v>0</v>
      </c>
      <c r="K10" s="205">
        <v>0</v>
      </c>
      <c r="L10" s="205">
        <v>1.5</v>
      </c>
      <c r="M10" s="205">
        <v>0.8</v>
      </c>
      <c r="N10" s="205">
        <v>0.1</v>
      </c>
    </row>
    <row r="11" spans="2:14" s="65" customFormat="1" ht="13.5" thickTop="1" thickBot="1" x14ac:dyDescent="0.25">
      <c r="B11" s="413" t="s">
        <v>272</v>
      </c>
      <c r="C11" s="345">
        <v>-365.85</v>
      </c>
      <c r="D11" s="345">
        <v>-520.49</v>
      </c>
      <c r="E11" s="40">
        <v>-1048.06</v>
      </c>
      <c r="F11" s="40">
        <v>-1147.69</v>
      </c>
      <c r="G11" s="40">
        <v>-699.95</v>
      </c>
      <c r="H11" s="407">
        <v>-1093.54</v>
      </c>
      <c r="I11" s="475">
        <v>-9.5</v>
      </c>
      <c r="J11" s="475">
        <v>-12.2</v>
      </c>
      <c r="K11" s="205">
        <v>-20.100000000000001</v>
      </c>
      <c r="L11" s="205">
        <v>-23.5</v>
      </c>
      <c r="M11" s="205">
        <v>-17.7</v>
      </c>
      <c r="N11" s="205">
        <v>-23</v>
      </c>
    </row>
    <row r="12" spans="2:14" s="65" customFormat="1" ht="13.5" thickTop="1" thickBot="1" x14ac:dyDescent="0.25">
      <c r="B12" s="414" t="s">
        <v>194</v>
      </c>
      <c r="C12" s="287">
        <v>-237.74</v>
      </c>
      <c r="D12" s="287">
        <v>-446.77</v>
      </c>
      <c r="E12" s="287">
        <v>-682.35</v>
      </c>
      <c r="F12" s="287">
        <v>-463.84</v>
      </c>
      <c r="G12" s="287">
        <v>-487.35</v>
      </c>
      <c r="H12" s="408">
        <v>-745.15</v>
      </c>
      <c r="I12" s="476">
        <v>-6.2</v>
      </c>
      <c r="J12" s="476">
        <v>-10.5</v>
      </c>
      <c r="K12" s="292">
        <v>-13.1</v>
      </c>
      <c r="L12" s="292">
        <v>-9.5</v>
      </c>
      <c r="M12" s="292">
        <v>-12.3</v>
      </c>
      <c r="N12" s="292">
        <v>-15.6</v>
      </c>
    </row>
    <row r="13" spans="2:14" s="65" customFormat="1" ht="13.5" thickTop="1" thickBot="1" x14ac:dyDescent="0.25">
      <c r="B13" s="414" t="s">
        <v>195</v>
      </c>
      <c r="C13" s="310">
        <v>0.67</v>
      </c>
      <c r="D13" s="310">
        <v>73.89</v>
      </c>
      <c r="E13" s="287">
        <v>-190.49</v>
      </c>
      <c r="F13" s="287">
        <v>-559.41999999999996</v>
      </c>
      <c r="G13" s="287">
        <v>38.729999999999997</v>
      </c>
      <c r="H13" s="408">
        <v>-226.22</v>
      </c>
      <c r="I13" s="476">
        <v>0</v>
      </c>
      <c r="J13" s="476">
        <v>1.7</v>
      </c>
      <c r="K13" s="292">
        <v>-3.7</v>
      </c>
      <c r="L13" s="292">
        <v>-11.4</v>
      </c>
      <c r="M13" s="292">
        <v>1</v>
      </c>
      <c r="N13" s="292">
        <v>-4.7</v>
      </c>
    </row>
    <row r="14" spans="2:14" s="65" customFormat="1" ht="13.5" thickTop="1" thickBot="1" x14ac:dyDescent="0.25">
      <c r="B14" s="415" t="s">
        <v>196</v>
      </c>
      <c r="C14" s="287">
        <v>-129.56</v>
      </c>
      <c r="D14" s="287">
        <v>-148.38999999999999</v>
      </c>
      <c r="E14" s="287">
        <v>-175.99</v>
      </c>
      <c r="F14" s="287">
        <v>-125.19</v>
      </c>
      <c r="G14" s="287">
        <v>-252.11</v>
      </c>
      <c r="H14" s="408">
        <v>-122.95</v>
      </c>
      <c r="I14" s="476">
        <v>-3.4</v>
      </c>
      <c r="J14" s="476">
        <v>-3.5</v>
      </c>
      <c r="K14" s="292">
        <v>-3.4</v>
      </c>
      <c r="L14" s="292">
        <v>-2.6</v>
      </c>
      <c r="M14" s="292">
        <v>-6.4</v>
      </c>
      <c r="N14" s="292">
        <v>-2.6</v>
      </c>
    </row>
    <row r="15" spans="2:14" s="65" customFormat="1" ht="13.5" thickTop="1" thickBot="1" x14ac:dyDescent="0.25">
      <c r="B15" s="414" t="s">
        <v>197</v>
      </c>
      <c r="C15" s="287">
        <v>0.77</v>
      </c>
      <c r="D15" s="287">
        <v>0.77</v>
      </c>
      <c r="E15" s="287">
        <v>0.77</v>
      </c>
      <c r="F15" s="287">
        <v>0.77</v>
      </c>
      <c r="G15" s="287">
        <v>0.78</v>
      </c>
      <c r="H15" s="408">
        <v>0.77</v>
      </c>
      <c r="I15" s="473"/>
      <c r="J15" s="473"/>
      <c r="K15" s="473"/>
      <c r="L15" s="473"/>
      <c r="M15" s="473"/>
      <c r="N15" s="473"/>
    </row>
    <row r="16" spans="2:14" s="65" customFormat="1" ht="13.5" thickTop="1" thickBot="1" x14ac:dyDescent="0.25">
      <c r="B16" s="416" t="s">
        <v>273</v>
      </c>
      <c r="C16" s="345">
        <v>7.1</v>
      </c>
      <c r="D16" s="345">
        <v>-90.02</v>
      </c>
      <c r="E16" s="40">
        <v>258.7</v>
      </c>
      <c r="F16" s="40">
        <v>-20.16</v>
      </c>
      <c r="G16" s="40">
        <v>-141.21</v>
      </c>
      <c r="H16" s="407">
        <v>237.11</v>
      </c>
      <c r="I16" s="476">
        <v>0.2</v>
      </c>
      <c r="J16" s="476">
        <v>-2.1</v>
      </c>
      <c r="K16" s="292">
        <v>5</v>
      </c>
      <c r="L16" s="292">
        <v>-0.4</v>
      </c>
      <c r="M16" s="292">
        <v>-3.6</v>
      </c>
      <c r="N16" s="292">
        <v>5</v>
      </c>
    </row>
    <row r="17" spans="2:14" s="20" customFormat="1" ht="11.25" thickTop="1" x14ac:dyDescent="0.15">
      <c r="B17" s="718" t="s">
        <v>274</v>
      </c>
      <c r="C17" s="718"/>
      <c r="D17" s="718"/>
      <c r="E17" s="718"/>
      <c r="F17" s="718"/>
      <c r="G17" s="718"/>
      <c r="H17" s="718"/>
      <c r="I17" s="718"/>
      <c r="J17" s="718"/>
      <c r="K17" s="718"/>
      <c r="L17" s="718"/>
      <c r="M17" s="718"/>
      <c r="N17" s="718"/>
    </row>
    <row r="18" spans="2:14" s="20" customFormat="1" ht="10.5" x14ac:dyDescent="0.15">
      <c r="B18" s="718" t="s">
        <v>174</v>
      </c>
      <c r="C18" s="718"/>
      <c r="D18" s="718"/>
      <c r="E18" s="718"/>
      <c r="F18" s="718"/>
      <c r="G18" s="718"/>
      <c r="H18" s="718"/>
      <c r="I18" s="718"/>
    </row>
    <row r="24" spans="2:14" ht="15" thickBot="1" x14ac:dyDescent="0.25">
      <c r="B24" s="417"/>
    </row>
    <row r="66" spans="3:11" x14ac:dyDescent="0.2">
      <c r="C66" s="41"/>
      <c r="D66" s="41"/>
      <c r="E66" s="41"/>
      <c r="F66" s="41"/>
      <c r="G66" s="41"/>
      <c r="H66" s="41"/>
      <c r="I66" s="41"/>
      <c r="J66" s="41"/>
      <c r="K66" s="41"/>
    </row>
    <row r="67" spans="3:11" x14ac:dyDescent="0.2">
      <c r="C67" s="41"/>
      <c r="D67" s="41"/>
      <c r="E67" s="41"/>
      <c r="F67" s="41"/>
      <c r="G67" s="41"/>
      <c r="H67" s="41"/>
      <c r="I67" s="41"/>
      <c r="J67" s="41"/>
      <c r="K67" s="41"/>
    </row>
    <row r="68" spans="3:11" x14ac:dyDescent="0.2">
      <c r="C68" s="41"/>
      <c r="D68" s="41"/>
      <c r="E68" s="41"/>
      <c r="F68" s="41"/>
      <c r="G68" s="41"/>
      <c r="H68" s="41"/>
      <c r="I68" s="41"/>
      <c r="J68" s="41"/>
      <c r="K68" s="41"/>
    </row>
    <row r="69" spans="3:11" x14ac:dyDescent="0.2">
      <c r="C69" s="41"/>
      <c r="D69" s="41"/>
      <c r="E69" s="41"/>
      <c r="F69" s="41"/>
      <c r="G69" s="41"/>
      <c r="H69" s="41"/>
      <c r="I69" s="41"/>
      <c r="J69" s="41"/>
      <c r="K69" s="41"/>
    </row>
    <row r="70" spans="3:11" x14ac:dyDescent="0.2">
      <c r="C70" s="41"/>
      <c r="D70" s="41"/>
      <c r="E70" s="41"/>
      <c r="F70" s="41"/>
      <c r="G70" s="41"/>
      <c r="H70" s="41"/>
      <c r="I70" s="41"/>
      <c r="J70" s="41"/>
      <c r="K70" s="41"/>
    </row>
    <row r="71" spans="3:11" x14ac:dyDescent="0.2">
      <c r="C71" s="41"/>
      <c r="D71" s="41"/>
      <c r="E71" s="41"/>
      <c r="F71" s="41"/>
      <c r="G71" s="41"/>
      <c r="H71" s="41"/>
      <c r="I71" s="41"/>
      <c r="J71" s="41"/>
      <c r="K71" s="41"/>
    </row>
    <row r="72" spans="3:11" x14ac:dyDescent="0.2">
      <c r="C72" s="41"/>
      <c r="D72" s="41"/>
      <c r="E72" s="41"/>
      <c r="F72" s="41"/>
      <c r="G72" s="41"/>
      <c r="H72" s="41"/>
      <c r="I72" s="41"/>
      <c r="J72" s="41"/>
      <c r="K72" s="41"/>
    </row>
    <row r="73" spans="3:11" x14ac:dyDescent="0.2">
      <c r="C73" s="41"/>
      <c r="D73" s="41"/>
      <c r="E73" s="41"/>
      <c r="F73" s="41"/>
      <c r="G73" s="41"/>
      <c r="H73" s="41"/>
      <c r="I73" s="41"/>
      <c r="J73" s="41"/>
      <c r="K73" s="41"/>
    </row>
    <row r="74" spans="3:11" x14ac:dyDescent="0.2">
      <c r="C74" s="41"/>
      <c r="D74" s="41"/>
      <c r="E74" s="41"/>
      <c r="F74" s="41"/>
      <c r="G74" s="41"/>
      <c r="H74" s="41"/>
      <c r="I74" s="41"/>
      <c r="J74" s="41"/>
      <c r="K74" s="41"/>
    </row>
    <row r="75" spans="3:11" x14ac:dyDescent="0.2">
      <c r="C75" s="41"/>
      <c r="D75" s="41"/>
      <c r="E75" s="41"/>
      <c r="F75" s="41"/>
      <c r="G75" s="41"/>
      <c r="H75" s="41"/>
      <c r="I75" s="41"/>
      <c r="J75" s="41"/>
      <c r="K75" s="41"/>
    </row>
    <row r="76" spans="3:11" x14ac:dyDescent="0.2">
      <c r="C76" s="41"/>
      <c r="D76" s="41"/>
      <c r="E76" s="41"/>
      <c r="F76" s="41"/>
      <c r="G76" s="41"/>
      <c r="H76" s="41"/>
      <c r="I76" s="41"/>
      <c r="J76" s="41"/>
      <c r="K76" s="41"/>
    </row>
    <row r="77" spans="3:11" x14ac:dyDescent="0.2">
      <c r="C77" s="41"/>
      <c r="D77" s="41"/>
      <c r="E77" s="41"/>
      <c r="F77" s="41"/>
      <c r="G77" s="41"/>
      <c r="H77" s="41"/>
      <c r="I77" s="41"/>
      <c r="J77" s="41"/>
      <c r="K77" s="41"/>
    </row>
    <row r="78" spans="3:11" x14ac:dyDescent="0.2">
      <c r="C78" s="41"/>
      <c r="D78" s="41"/>
      <c r="E78" s="41"/>
      <c r="F78" s="41"/>
      <c r="G78" s="41"/>
      <c r="H78" s="41"/>
      <c r="I78" s="41"/>
      <c r="J78" s="41"/>
      <c r="K78" s="41"/>
    </row>
    <row r="79" spans="3:11" x14ac:dyDescent="0.2">
      <c r="C79" s="41"/>
      <c r="D79" s="41"/>
      <c r="E79" s="41"/>
      <c r="F79" s="41"/>
      <c r="G79" s="41"/>
      <c r="H79" s="41"/>
      <c r="I79" s="41"/>
      <c r="J79" s="41"/>
      <c r="K79" s="41"/>
    </row>
    <row r="80" spans="3:11" x14ac:dyDescent="0.2">
      <c r="C80" s="41"/>
      <c r="D80" s="41"/>
      <c r="E80" s="41"/>
      <c r="F80" s="41"/>
      <c r="G80" s="41"/>
      <c r="H80" s="41"/>
      <c r="I80" s="41"/>
      <c r="J80" s="41"/>
      <c r="K80" s="41"/>
    </row>
    <row r="81" spans="3:11" x14ac:dyDescent="0.2">
      <c r="C81" s="41"/>
      <c r="D81" s="41"/>
      <c r="E81" s="41"/>
      <c r="F81" s="41"/>
      <c r="G81" s="41"/>
      <c r="H81" s="41"/>
      <c r="I81" s="41"/>
      <c r="J81" s="41"/>
      <c r="K81" s="41"/>
    </row>
    <row r="82" spans="3:11" x14ac:dyDescent="0.2">
      <c r="C82" s="41"/>
      <c r="D82" s="41"/>
      <c r="E82" s="41"/>
      <c r="F82" s="41"/>
      <c r="G82" s="41"/>
      <c r="H82" s="41"/>
      <c r="I82" s="41"/>
      <c r="J82" s="41"/>
      <c r="K82" s="41"/>
    </row>
    <row r="83" spans="3:11" x14ac:dyDescent="0.2">
      <c r="C83" s="41"/>
      <c r="D83" s="41"/>
      <c r="E83" s="41"/>
      <c r="F83" s="41"/>
      <c r="G83" s="41"/>
      <c r="H83" s="41"/>
      <c r="I83" s="41"/>
      <c r="J83" s="41"/>
      <c r="K83" s="41"/>
    </row>
    <row r="84" spans="3:11" x14ac:dyDescent="0.2">
      <c r="C84" s="41"/>
      <c r="D84" s="41"/>
      <c r="E84" s="41"/>
      <c r="F84" s="41"/>
      <c r="G84" s="41"/>
      <c r="H84" s="41"/>
      <c r="I84" s="41"/>
      <c r="J84" s="41"/>
      <c r="K84" s="41"/>
    </row>
    <row r="85" spans="3:11" x14ac:dyDescent="0.2">
      <c r="C85" s="41"/>
      <c r="D85" s="41"/>
      <c r="E85" s="41"/>
      <c r="F85" s="41"/>
      <c r="G85" s="41"/>
      <c r="H85" s="41"/>
      <c r="I85" s="41"/>
      <c r="J85" s="41"/>
      <c r="K85" s="41"/>
    </row>
    <row r="86" spans="3:11" x14ac:dyDescent="0.2">
      <c r="C86" s="41"/>
      <c r="D86" s="41"/>
      <c r="E86" s="41"/>
      <c r="F86" s="41"/>
      <c r="G86" s="41"/>
      <c r="H86" s="41"/>
      <c r="I86" s="41"/>
      <c r="J86" s="41"/>
      <c r="K86" s="41"/>
    </row>
    <row r="87" spans="3:11" x14ac:dyDescent="0.2">
      <c r="C87" s="41"/>
      <c r="D87" s="41"/>
      <c r="E87" s="41"/>
      <c r="F87" s="41"/>
      <c r="G87" s="41"/>
      <c r="H87" s="41"/>
      <c r="I87" s="41"/>
      <c r="J87" s="41"/>
      <c r="K87" s="41"/>
    </row>
    <row r="88" spans="3:11" x14ac:dyDescent="0.2">
      <c r="C88" s="41"/>
      <c r="D88" s="41"/>
      <c r="E88" s="41"/>
      <c r="F88" s="41"/>
      <c r="G88" s="41"/>
      <c r="H88" s="41"/>
      <c r="I88" s="41"/>
      <c r="J88" s="41"/>
      <c r="K88" s="41"/>
    </row>
    <row r="89" spans="3:11" x14ac:dyDescent="0.2">
      <c r="C89" s="41"/>
      <c r="D89" s="41"/>
      <c r="E89" s="41"/>
      <c r="F89" s="41"/>
      <c r="G89" s="41"/>
      <c r="H89" s="41"/>
      <c r="I89" s="41"/>
      <c r="J89" s="41"/>
      <c r="K89" s="41"/>
    </row>
    <row r="90" spans="3:11" x14ac:dyDescent="0.2">
      <c r="C90" s="41"/>
      <c r="D90" s="41"/>
      <c r="E90" s="41"/>
      <c r="F90" s="41"/>
      <c r="G90" s="41"/>
      <c r="H90" s="41"/>
      <c r="I90" s="41"/>
      <c r="J90" s="41"/>
      <c r="K90" s="41"/>
    </row>
    <row r="91" spans="3:11" x14ac:dyDescent="0.2">
      <c r="C91" s="41"/>
      <c r="D91" s="41"/>
      <c r="E91" s="41"/>
      <c r="F91" s="41"/>
      <c r="G91" s="41"/>
      <c r="H91" s="41"/>
      <c r="I91" s="41"/>
      <c r="J91" s="41"/>
      <c r="K91" s="41"/>
    </row>
    <row r="92" spans="3:11" x14ac:dyDescent="0.2">
      <c r="C92" s="41"/>
      <c r="D92" s="41"/>
      <c r="E92" s="41"/>
      <c r="F92" s="41"/>
      <c r="G92" s="41"/>
      <c r="H92" s="41"/>
      <c r="I92" s="41"/>
      <c r="J92" s="41"/>
      <c r="K92" s="41"/>
    </row>
  </sheetData>
  <mergeCells count="10">
    <mergeCell ref="B1:H1"/>
    <mergeCell ref="B3:H3"/>
    <mergeCell ref="C5:F5"/>
    <mergeCell ref="G5:H5"/>
    <mergeCell ref="B18:I18"/>
    <mergeCell ref="I5:L5"/>
    <mergeCell ref="B17:N17"/>
    <mergeCell ref="C7:H7"/>
    <mergeCell ref="I7:N7"/>
    <mergeCell ref="M5:N5"/>
  </mergeCells>
  <hyperlinks>
    <hyperlink ref="B1:C1" location="Contents_en!B4" display="I. Balance of payments of the Republic of Moldova in Quarter I, 2023 (preliminary data)" xr:uid="{62732AB0-5718-4529-8329-BA75F8EFEA95}"/>
  </hyperlinks>
  <pageMargins left="0.7" right="0.7" top="0.75" bottom="0.75" header="0.3" footer="0.3"/>
  <pageSetup paperSize="9" orientation="portrait" horizontalDpi="300" verticalDpi="30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T28"/>
  <sheetViews>
    <sheetView showGridLines="0" showRowColHeaders="0" zoomScaleNormal="100" workbookViewId="0"/>
  </sheetViews>
  <sheetFormatPr defaultRowHeight="14.25" x14ac:dyDescent="0.2"/>
  <cols>
    <col min="1" max="1" customWidth="true" style="8" width="5.7109375" collapsed="false"/>
    <col min="2" max="2" customWidth="true" style="8" width="40.7109375" collapsed="false"/>
    <col min="3" max="14" customWidth="true" style="8" width="7.42578125" collapsed="false"/>
    <col min="15" max="15" bestFit="true" customWidth="true" style="8" width="13.5703125" collapsed="false"/>
    <col min="16" max="19" style="8" width="9.140625" collapsed="false"/>
    <col min="20" max="20" customWidth="true" style="8" width="9.140625" collapsed="false"/>
    <col min="21" max="16384" style="8" width="9.140625" collapsed="false"/>
  </cols>
  <sheetData>
    <row r="1" spans="2:16" ht="15" x14ac:dyDescent="0.2">
      <c r="B1" s="710" t="s">
        <v>127</v>
      </c>
      <c r="C1" s="711"/>
      <c r="D1" s="711"/>
      <c r="E1" s="711"/>
      <c r="F1" s="711"/>
      <c r="G1" s="711"/>
      <c r="H1" s="711"/>
      <c r="I1" s="841"/>
      <c r="J1" s="507"/>
      <c r="K1" s="507"/>
      <c r="L1" s="507"/>
      <c r="M1" s="507"/>
      <c r="N1" s="507"/>
    </row>
    <row r="2" spans="2:16" ht="11.25" customHeight="1" x14ac:dyDescent="0.2"/>
    <row r="3" spans="2:16" x14ac:dyDescent="0.2">
      <c r="B3" s="748" t="s">
        <v>55</v>
      </c>
      <c r="C3" s="748"/>
      <c r="D3" s="748"/>
      <c r="E3" s="748"/>
      <c r="F3" s="748"/>
      <c r="G3" s="748"/>
      <c r="H3" s="748"/>
    </row>
    <row r="4" spans="2:16" ht="5.0999999999999996" customHeight="1" x14ac:dyDescent="0.2">
      <c r="B4" s="29"/>
    </row>
    <row r="5" spans="2:16" ht="15.75" customHeight="1" thickBot="1" x14ac:dyDescent="0.25">
      <c r="B5" s="838"/>
      <c r="C5" s="821">
        <v>2024</v>
      </c>
      <c r="D5" s="822"/>
      <c r="E5" s="822"/>
      <c r="F5" s="822"/>
      <c r="G5" s="822"/>
      <c r="H5" s="822"/>
      <c r="I5" s="822"/>
      <c r="J5" s="823"/>
      <c r="K5" s="824">
        <v>2025</v>
      </c>
      <c r="L5" s="832"/>
      <c r="M5" s="832"/>
      <c r="N5" s="832"/>
    </row>
    <row r="6" spans="2:16" s="597" customFormat="1" ht="12.75" thickBot="1" x14ac:dyDescent="0.25">
      <c r="B6" s="838"/>
      <c r="C6" s="836" t="s">
        <v>108</v>
      </c>
      <c r="D6" s="840"/>
      <c r="E6" s="836" t="s">
        <v>102</v>
      </c>
      <c r="F6" s="840"/>
      <c r="G6" s="836" t="s">
        <v>103</v>
      </c>
      <c r="H6" s="840"/>
      <c r="I6" s="836" t="s">
        <v>74</v>
      </c>
      <c r="J6" s="837"/>
      <c r="K6" s="833" t="s">
        <v>108</v>
      </c>
      <c r="L6" s="834"/>
      <c r="M6" s="833" t="s">
        <v>0</v>
      </c>
      <c r="N6" s="834"/>
    </row>
    <row r="7" spans="2:16" s="597" customFormat="1" ht="12.75" thickBot="1" x14ac:dyDescent="0.25">
      <c r="B7" s="839"/>
      <c r="C7" s="598" t="s">
        <v>275</v>
      </c>
      <c r="D7" s="599" t="s">
        <v>276</v>
      </c>
      <c r="E7" s="600" t="s">
        <v>275</v>
      </c>
      <c r="F7" s="600" t="s">
        <v>276</v>
      </c>
      <c r="G7" s="600" t="s">
        <v>275</v>
      </c>
      <c r="H7" s="601" t="s">
        <v>276</v>
      </c>
      <c r="I7" s="602" t="s">
        <v>275</v>
      </c>
      <c r="J7" s="602" t="s">
        <v>276</v>
      </c>
      <c r="K7" s="602" t="s">
        <v>275</v>
      </c>
      <c r="L7" s="602" t="s">
        <v>276</v>
      </c>
      <c r="M7" s="602" t="s">
        <v>275</v>
      </c>
      <c r="N7" s="602" t="s">
        <v>276</v>
      </c>
      <c r="O7" s="603"/>
    </row>
    <row r="8" spans="2:16" s="65" customFormat="1" ht="13.5" thickTop="1" thickBot="1" x14ac:dyDescent="0.25">
      <c r="B8" s="49" t="s">
        <v>267</v>
      </c>
      <c r="C8" s="285">
        <v>121.02</v>
      </c>
      <c r="D8" s="311">
        <v>101.42</v>
      </c>
      <c r="E8" s="286">
        <v>163.13</v>
      </c>
      <c r="F8" s="286">
        <v>108.22</v>
      </c>
      <c r="G8" s="286">
        <v>233.53</v>
      </c>
      <c r="H8" s="286">
        <v>84.77</v>
      </c>
      <c r="I8" s="286">
        <v>242.46</v>
      </c>
      <c r="J8" s="286">
        <v>105.75</v>
      </c>
      <c r="K8" s="363">
        <v>167.45</v>
      </c>
      <c r="L8" s="363">
        <v>69.56</v>
      </c>
      <c r="M8" s="363">
        <v>184.4</v>
      </c>
      <c r="N8" s="363">
        <v>68.959999999999994</v>
      </c>
      <c r="O8" s="604"/>
    </row>
    <row r="9" spans="2:16" s="65" customFormat="1" ht="13.5" thickTop="1" thickBot="1" x14ac:dyDescent="0.25">
      <c r="B9" s="50" t="s">
        <v>277</v>
      </c>
      <c r="C9" s="40">
        <v>18.260000000000002</v>
      </c>
      <c r="D9" s="40">
        <v>37.65</v>
      </c>
      <c r="E9" s="40">
        <v>20.57</v>
      </c>
      <c r="F9" s="40">
        <v>44.4</v>
      </c>
      <c r="G9" s="40">
        <v>5.22</v>
      </c>
      <c r="H9" s="40">
        <v>28.83</v>
      </c>
      <c r="I9" s="40">
        <v>6.52</v>
      </c>
      <c r="J9" s="40">
        <v>38.08</v>
      </c>
      <c r="K9" s="55">
        <v>8.09</v>
      </c>
      <c r="L9" s="55">
        <v>34.47</v>
      </c>
      <c r="M9" s="55">
        <v>11.92</v>
      </c>
      <c r="N9" s="55">
        <v>17.04</v>
      </c>
      <c r="O9" s="604"/>
    </row>
    <row r="10" spans="2:16" s="65" customFormat="1" ht="13.5" thickTop="1" thickBot="1" x14ac:dyDescent="0.25">
      <c r="B10" s="50" t="s">
        <v>278</v>
      </c>
      <c r="C10" s="40">
        <v>102.76</v>
      </c>
      <c r="D10" s="40">
        <v>63.77</v>
      </c>
      <c r="E10" s="40">
        <v>142.56</v>
      </c>
      <c r="F10" s="40">
        <v>63.82</v>
      </c>
      <c r="G10" s="40">
        <v>228.31</v>
      </c>
      <c r="H10" s="40">
        <v>55.94</v>
      </c>
      <c r="I10" s="40">
        <v>235.93</v>
      </c>
      <c r="J10" s="40">
        <v>67.67</v>
      </c>
      <c r="K10" s="55">
        <v>159.36000000000001</v>
      </c>
      <c r="L10" s="55">
        <v>35.090000000000003</v>
      </c>
      <c r="M10" s="55">
        <v>172.48</v>
      </c>
      <c r="N10" s="55">
        <v>51.92</v>
      </c>
      <c r="O10" s="604"/>
    </row>
    <row r="11" spans="2:16" s="65" customFormat="1" ht="13.5" thickTop="1" thickBot="1" x14ac:dyDescent="0.25">
      <c r="B11" s="51" t="s">
        <v>279</v>
      </c>
      <c r="C11" s="287">
        <v>9.44</v>
      </c>
      <c r="D11" s="287">
        <v>22.14</v>
      </c>
      <c r="E11" s="287">
        <v>14.64</v>
      </c>
      <c r="F11" s="287">
        <v>7.16</v>
      </c>
      <c r="G11" s="287">
        <v>24.85</v>
      </c>
      <c r="H11" s="287">
        <v>7.85</v>
      </c>
      <c r="I11" s="287">
        <v>18.489999999999998</v>
      </c>
      <c r="J11" s="287">
        <v>15.9</v>
      </c>
      <c r="K11" s="364">
        <v>15.21</v>
      </c>
      <c r="L11" s="364">
        <v>5.03</v>
      </c>
      <c r="M11" s="364">
        <v>14.58</v>
      </c>
      <c r="N11" s="364">
        <v>1.35</v>
      </c>
      <c r="O11" s="604"/>
    </row>
    <row r="12" spans="2:16" s="65" customFormat="1" ht="13.5" thickTop="1" thickBot="1" x14ac:dyDescent="0.25">
      <c r="B12" s="51" t="s">
        <v>280</v>
      </c>
      <c r="C12" s="287">
        <v>59.51</v>
      </c>
      <c r="D12" s="287"/>
      <c r="E12" s="287">
        <v>81.95</v>
      </c>
      <c r="F12" s="287"/>
      <c r="G12" s="287">
        <v>152.37</v>
      </c>
      <c r="H12" s="287"/>
      <c r="I12" s="287">
        <v>156.69</v>
      </c>
      <c r="J12" s="287"/>
      <c r="K12" s="364">
        <v>103.26</v>
      </c>
      <c r="L12" s="364"/>
      <c r="M12" s="364">
        <v>112.02</v>
      </c>
      <c r="N12" s="364"/>
      <c r="O12" s="604"/>
    </row>
    <row r="13" spans="2:16" s="65" customFormat="1" ht="12.75" thickTop="1" x14ac:dyDescent="0.2">
      <c r="B13" s="52" t="s">
        <v>281</v>
      </c>
      <c r="C13" s="288">
        <v>33.81</v>
      </c>
      <c r="D13" s="288">
        <v>41.63</v>
      </c>
      <c r="E13" s="288">
        <v>45.97</v>
      </c>
      <c r="F13" s="288">
        <v>56.66</v>
      </c>
      <c r="G13" s="288">
        <v>51.1</v>
      </c>
      <c r="H13" s="288">
        <v>48.08</v>
      </c>
      <c r="I13" s="288">
        <v>60.75</v>
      </c>
      <c r="J13" s="288">
        <v>51.77</v>
      </c>
      <c r="K13" s="365">
        <v>40.89</v>
      </c>
      <c r="L13" s="365">
        <v>30.06</v>
      </c>
      <c r="M13" s="365">
        <v>45.89</v>
      </c>
      <c r="N13" s="365">
        <v>50.57</v>
      </c>
      <c r="O13" s="604"/>
      <c r="P13" s="604"/>
    </row>
    <row r="14" spans="2:16" s="65" customFormat="1" ht="24" customHeight="1" x14ac:dyDescent="0.2">
      <c r="B14" s="835" t="s">
        <v>282</v>
      </c>
      <c r="C14" s="835"/>
      <c r="D14" s="835"/>
      <c r="E14" s="835"/>
      <c r="F14" s="835"/>
      <c r="G14" s="835"/>
      <c r="H14" s="835"/>
      <c r="I14" s="835"/>
      <c r="J14" s="835"/>
      <c r="K14" s="835"/>
      <c r="L14" s="835"/>
      <c r="M14" s="835"/>
      <c r="N14" s="835"/>
    </row>
    <row r="15" spans="2:16" s="65" customFormat="1" ht="12" x14ac:dyDescent="0.2">
      <c r="B15" s="835" t="s">
        <v>174</v>
      </c>
      <c r="C15" s="835"/>
      <c r="D15" s="835"/>
      <c r="E15" s="835"/>
      <c r="F15" s="835"/>
      <c r="G15" s="835"/>
      <c r="H15" s="835"/>
      <c r="I15" s="835"/>
      <c r="J15" s="835"/>
      <c r="K15" s="835"/>
      <c r="L15" s="835"/>
      <c r="M15" s="835"/>
      <c r="N15" s="835"/>
    </row>
    <row r="17" spans="3:20" x14ac:dyDescent="0.2">
      <c r="C17" s="30"/>
      <c r="D17" s="30"/>
      <c r="E17" s="30"/>
      <c r="F17" s="30"/>
      <c r="G17" s="30"/>
      <c r="H17" s="30"/>
      <c r="I17" s="30"/>
      <c r="J17" s="30"/>
      <c r="K17" s="30"/>
      <c r="L17" s="30"/>
      <c r="M17" s="30"/>
      <c r="N17" s="30"/>
      <c r="O17" s="30"/>
      <c r="P17" s="30"/>
      <c r="Q17" s="30"/>
      <c r="R17" s="30"/>
      <c r="S17" s="30"/>
      <c r="T17" s="30"/>
    </row>
    <row r="18" spans="3:20" x14ac:dyDescent="0.2">
      <c r="C18" s="30"/>
      <c r="D18" s="30"/>
      <c r="E18" s="30"/>
      <c r="F18" s="30"/>
      <c r="G18" s="30"/>
      <c r="H18" s="30"/>
      <c r="I18" s="30"/>
      <c r="J18" s="30"/>
      <c r="K18" s="30"/>
      <c r="L18" s="30"/>
      <c r="M18" s="30"/>
      <c r="N18" s="30"/>
      <c r="O18" s="30"/>
      <c r="P18" s="30"/>
      <c r="Q18" s="30"/>
      <c r="R18" s="30"/>
      <c r="S18" s="30"/>
      <c r="T18" s="30"/>
    </row>
    <row r="19" spans="3:20" x14ac:dyDescent="0.2">
      <c r="C19" s="30"/>
      <c r="D19" s="30"/>
      <c r="E19" s="30"/>
      <c r="F19" s="30"/>
      <c r="G19" s="30"/>
      <c r="H19" s="30"/>
      <c r="I19" s="30"/>
      <c r="J19" s="30"/>
      <c r="K19" s="30"/>
      <c r="L19" s="30"/>
      <c r="M19" s="30"/>
      <c r="N19" s="30"/>
      <c r="O19" s="30"/>
      <c r="P19" s="30"/>
      <c r="Q19" s="30"/>
      <c r="R19" s="30"/>
      <c r="S19" s="30"/>
      <c r="T19" s="30"/>
    </row>
    <row r="20" spans="3:20" x14ac:dyDescent="0.2">
      <c r="C20" s="30"/>
      <c r="D20" s="30"/>
      <c r="E20" s="30"/>
      <c r="F20" s="30"/>
      <c r="G20" s="30"/>
      <c r="H20" s="30"/>
      <c r="I20" s="30"/>
      <c r="J20" s="30"/>
      <c r="K20" s="30"/>
      <c r="L20" s="30"/>
      <c r="M20" s="30"/>
      <c r="N20" s="30"/>
      <c r="O20" s="30"/>
      <c r="P20" s="30"/>
      <c r="Q20" s="30"/>
      <c r="R20" s="30"/>
      <c r="S20" s="30"/>
      <c r="T20" s="30"/>
    </row>
    <row r="21" spans="3:20" x14ac:dyDescent="0.2">
      <c r="C21" s="30"/>
      <c r="D21" s="30"/>
      <c r="E21" s="30"/>
      <c r="F21" s="30"/>
      <c r="G21" s="30"/>
      <c r="H21" s="30"/>
      <c r="I21" s="30"/>
      <c r="J21" s="30"/>
      <c r="K21" s="30"/>
      <c r="L21" s="30"/>
      <c r="M21" s="30"/>
      <c r="N21" s="30"/>
      <c r="O21" s="30"/>
      <c r="P21" s="30"/>
      <c r="Q21" s="30"/>
      <c r="R21" s="30"/>
      <c r="S21" s="30"/>
      <c r="T21" s="30"/>
    </row>
    <row r="22" spans="3:20" x14ac:dyDescent="0.2">
      <c r="C22" s="30"/>
      <c r="D22" s="30"/>
      <c r="E22" s="30"/>
      <c r="F22" s="30"/>
      <c r="G22" s="30"/>
      <c r="H22" s="30"/>
      <c r="I22" s="30"/>
      <c r="J22" s="30"/>
      <c r="K22" s="30"/>
      <c r="L22" s="30"/>
      <c r="M22" s="30"/>
      <c r="N22" s="30"/>
      <c r="O22" s="30"/>
      <c r="P22" s="30"/>
      <c r="Q22" s="30"/>
      <c r="R22" s="30"/>
      <c r="S22" s="30"/>
      <c r="T22" s="30"/>
    </row>
    <row r="23" spans="3:20" x14ac:dyDescent="0.2">
      <c r="C23" s="30"/>
      <c r="D23" s="30"/>
      <c r="E23" s="30"/>
      <c r="F23" s="30"/>
      <c r="G23" s="30"/>
      <c r="H23" s="30"/>
      <c r="I23" s="30"/>
      <c r="J23" s="30"/>
      <c r="K23" s="30"/>
      <c r="L23" s="30"/>
      <c r="M23" s="30"/>
      <c r="N23" s="30"/>
      <c r="O23" s="30"/>
      <c r="P23" s="30"/>
      <c r="Q23" s="30"/>
      <c r="R23" s="30"/>
      <c r="S23" s="30"/>
      <c r="T23" s="30"/>
    </row>
    <row r="24" spans="3:20" x14ac:dyDescent="0.2">
      <c r="C24" s="30"/>
      <c r="D24" s="30"/>
      <c r="E24" s="30"/>
      <c r="F24" s="30"/>
      <c r="G24" s="30"/>
      <c r="H24" s="30"/>
      <c r="I24" s="30"/>
      <c r="J24" s="30"/>
      <c r="K24" s="30"/>
      <c r="L24" s="30"/>
      <c r="M24" s="30"/>
      <c r="N24" s="30"/>
      <c r="O24" s="30"/>
      <c r="P24" s="30"/>
      <c r="Q24" s="30"/>
      <c r="R24" s="30"/>
      <c r="S24" s="30"/>
      <c r="T24" s="30"/>
    </row>
    <row r="25" spans="3:20" x14ac:dyDescent="0.2">
      <c r="C25" s="30"/>
      <c r="D25" s="30"/>
      <c r="E25" s="30"/>
      <c r="F25" s="30"/>
      <c r="G25" s="30"/>
      <c r="H25" s="30"/>
      <c r="I25" s="30"/>
      <c r="J25" s="30"/>
      <c r="K25" s="30"/>
      <c r="L25" s="30"/>
      <c r="M25" s="30"/>
      <c r="N25" s="30"/>
      <c r="O25" s="30"/>
      <c r="P25" s="30"/>
      <c r="Q25" s="30"/>
      <c r="R25" s="30"/>
      <c r="S25" s="30"/>
      <c r="T25" s="30"/>
    </row>
    <row r="26" spans="3:20" x14ac:dyDescent="0.2">
      <c r="C26" s="30"/>
      <c r="D26" s="30"/>
      <c r="E26" s="30"/>
      <c r="F26" s="30"/>
      <c r="G26" s="30"/>
      <c r="H26" s="30"/>
      <c r="I26" s="30"/>
      <c r="J26" s="30"/>
      <c r="K26" s="30"/>
      <c r="L26" s="30"/>
      <c r="M26" s="30"/>
      <c r="N26" s="30"/>
      <c r="O26" s="30"/>
      <c r="P26" s="30"/>
      <c r="Q26" s="30"/>
      <c r="R26" s="30"/>
      <c r="S26" s="30"/>
      <c r="T26" s="30"/>
    </row>
    <row r="27" spans="3:20" x14ac:dyDescent="0.2">
      <c r="C27" s="30"/>
      <c r="D27" s="30"/>
      <c r="E27" s="30"/>
      <c r="F27" s="30"/>
      <c r="G27" s="30"/>
      <c r="H27" s="30"/>
      <c r="I27" s="30"/>
      <c r="J27" s="30"/>
      <c r="K27" s="30"/>
      <c r="L27" s="30"/>
      <c r="M27" s="30"/>
      <c r="N27" s="30"/>
      <c r="O27" s="30"/>
      <c r="P27" s="30"/>
      <c r="Q27" s="30"/>
      <c r="R27" s="30"/>
      <c r="S27" s="30"/>
      <c r="T27" s="30"/>
    </row>
    <row r="28" spans="3:20" x14ac:dyDescent="0.2">
      <c r="C28" s="30"/>
      <c r="D28" s="30"/>
      <c r="E28" s="30"/>
      <c r="F28" s="30"/>
      <c r="G28" s="30"/>
      <c r="H28" s="30"/>
      <c r="I28" s="30"/>
      <c r="J28" s="30"/>
      <c r="K28" s="30"/>
      <c r="L28" s="30"/>
      <c r="M28" s="30"/>
      <c r="N28" s="30"/>
      <c r="O28" s="30"/>
      <c r="P28" s="30"/>
      <c r="Q28" s="30"/>
      <c r="R28" s="30"/>
      <c r="S28" s="30"/>
      <c r="T28" s="30"/>
    </row>
  </sheetData>
  <mergeCells count="13">
    <mergeCell ref="B1:I1"/>
    <mergeCell ref="K6:L6"/>
    <mergeCell ref="K5:N5"/>
    <mergeCell ref="B15:N15"/>
    <mergeCell ref="B3:H3"/>
    <mergeCell ref="B14:N14"/>
    <mergeCell ref="C5:J5"/>
    <mergeCell ref="I6:J6"/>
    <mergeCell ref="B5:B7"/>
    <mergeCell ref="C6:D6"/>
    <mergeCell ref="E6:F6"/>
    <mergeCell ref="G6:H6"/>
    <mergeCell ref="M6:N6"/>
  </mergeCells>
  <hyperlinks>
    <hyperlink ref="B1:C1" location="Contents_en!B4" display="I. Balance of payments of the Republic of Moldova in Quarter I, 2023 (preliminary data)" xr:uid="{B63460DD-59DA-4B79-ACCA-FE83E0EA82F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B1:O57"/>
  <sheetViews>
    <sheetView showGridLines="0" showRowColHeaders="0" showZeros="0" zoomScaleNormal="100" workbookViewId="0"/>
  </sheetViews>
  <sheetFormatPr defaultColWidth="9.140625" defaultRowHeight="12.75" x14ac:dyDescent="0.2"/>
  <cols>
    <col min="1" max="1" customWidth="true" style="42" width="5.7109375" collapsed="false"/>
    <col min="2" max="2" customWidth="true" style="42" width="32.7109375" collapsed="false"/>
    <col min="3" max="4" customWidth="true" style="42" width="12.7109375" collapsed="false"/>
    <col min="5" max="5" customWidth="true" style="42" width="7.85546875" collapsed="false"/>
    <col min="6" max="6" customWidth="true" style="42" width="12.42578125" collapsed="false"/>
    <col min="7" max="8" customWidth="true" style="42" width="14.42578125" collapsed="false"/>
    <col min="9" max="9" customWidth="true" style="42" width="13.0" collapsed="false"/>
    <col min="10" max="12" customWidth="true" style="42" width="7.85546875" collapsed="false"/>
    <col min="13" max="16384" style="42" width="9.140625" collapsed="false"/>
  </cols>
  <sheetData>
    <row r="1" spans="2:13" s="8" customFormat="1" ht="14.25" x14ac:dyDescent="0.2">
      <c r="B1" s="710" t="s">
        <v>127</v>
      </c>
      <c r="C1" s="710"/>
      <c r="D1" s="710"/>
      <c r="E1" s="710"/>
      <c r="F1" s="710"/>
      <c r="G1" s="710"/>
      <c r="H1" s="710"/>
      <c r="I1" s="710"/>
      <c r="J1" s="710"/>
      <c r="K1" s="710"/>
      <c r="L1" s="710"/>
    </row>
    <row r="2" spans="2:13" ht="11.25" customHeight="1" x14ac:dyDescent="0.2">
      <c r="B2" s="842"/>
      <c r="C2" s="843"/>
      <c r="D2" s="844"/>
      <c r="E2" s="844"/>
      <c r="F2" s="844"/>
      <c r="G2" s="8"/>
      <c r="H2" s="8"/>
      <c r="I2" s="8"/>
    </row>
    <row r="3" spans="2:13" s="605" customFormat="1" ht="14.25" x14ac:dyDescent="0.25">
      <c r="B3" s="713" t="s">
        <v>473</v>
      </c>
      <c r="C3" s="713"/>
      <c r="D3" s="713"/>
      <c r="E3" s="713"/>
      <c r="F3" s="713"/>
      <c r="G3" s="713"/>
      <c r="H3" s="713"/>
      <c r="I3" s="713"/>
      <c r="J3" s="713"/>
      <c r="K3" s="713"/>
      <c r="L3" s="713"/>
    </row>
    <row r="4" spans="2:13" ht="5.0999999999999996" customHeight="1" x14ac:dyDescent="0.2">
      <c r="B4" s="43"/>
      <c r="C4" s="44"/>
      <c r="D4" s="19"/>
      <c r="E4" s="19"/>
      <c r="F4" s="19"/>
      <c r="G4" s="19"/>
      <c r="H4" s="19"/>
      <c r="I4" s="19"/>
    </row>
    <row r="5" spans="2:13" s="102" customFormat="1" ht="14.25" x14ac:dyDescent="0.2">
      <c r="B5" s="100" t="s">
        <v>129</v>
      </c>
      <c r="C5" s="100"/>
      <c r="D5" s="100"/>
      <c r="E5" s="100"/>
      <c r="F5" s="100"/>
      <c r="G5" s="101"/>
      <c r="H5" s="101"/>
      <c r="I5" s="101"/>
      <c r="J5" s="101"/>
      <c r="K5" s="101"/>
      <c r="L5" s="101"/>
    </row>
    <row r="10" spans="2:13" x14ac:dyDescent="0.2">
      <c r="M10" s="202"/>
    </row>
    <row r="21" spans="2:15" ht="61.5" customHeight="1" x14ac:dyDescent="0.2"/>
    <row r="28" spans="2:15" x14ac:dyDescent="0.2">
      <c r="B28" s="45"/>
    </row>
    <row r="29" spans="2:15" s="607" customFormat="1" ht="12" x14ac:dyDescent="0.2">
      <c r="B29" s="606"/>
      <c r="C29" s="57" t="s">
        <v>283</v>
      </c>
      <c r="D29" s="57" t="s">
        <v>284</v>
      </c>
      <c r="G29" s="608"/>
      <c r="H29" s="57" t="s">
        <v>283</v>
      </c>
      <c r="I29" s="57" t="s">
        <v>284</v>
      </c>
      <c r="N29" s="65"/>
      <c r="O29" s="65"/>
    </row>
    <row r="30" spans="2:15" s="609" customFormat="1" ht="10.5" x14ac:dyDescent="0.15">
      <c r="B30" s="3" t="s">
        <v>261</v>
      </c>
      <c r="C30" s="58">
        <v>390.31155876000003</v>
      </c>
      <c r="D30" s="58">
        <v>206.65834952</v>
      </c>
      <c r="E30" s="46"/>
      <c r="F30" s="46"/>
      <c r="G30" s="58" t="s">
        <v>285</v>
      </c>
      <c r="H30" s="58">
        <v>1.78869061</v>
      </c>
      <c r="I30" s="58">
        <v>0.49107714000000002</v>
      </c>
      <c r="L30" s="46"/>
      <c r="N30" s="20"/>
      <c r="O30" s="20"/>
    </row>
    <row r="31" spans="2:15" s="46" customFormat="1" ht="21" x14ac:dyDescent="0.15">
      <c r="B31" s="3" t="s">
        <v>389</v>
      </c>
      <c r="C31" s="58">
        <v>11.33186154</v>
      </c>
      <c r="D31" s="58">
        <v>19.198240330000001</v>
      </c>
      <c r="G31" s="58" t="s">
        <v>286</v>
      </c>
      <c r="H31" s="58">
        <v>505.59993143999998</v>
      </c>
      <c r="I31" s="58">
        <v>288.57</v>
      </c>
      <c r="N31" s="20"/>
      <c r="O31" s="20"/>
    </row>
    <row r="32" spans="2:15" s="46" customFormat="1" ht="10.5" x14ac:dyDescent="0.15">
      <c r="B32" s="3" t="s">
        <v>287</v>
      </c>
      <c r="C32" s="58">
        <v>29.462857979999999</v>
      </c>
      <c r="D32" s="58">
        <v>28.657439739999997</v>
      </c>
      <c r="G32" s="524"/>
      <c r="N32" s="20"/>
      <c r="O32" s="20"/>
    </row>
    <row r="33" spans="2:15" s="610" customFormat="1" ht="10.5" x14ac:dyDescent="0.15">
      <c r="B33" s="3" t="s">
        <v>288</v>
      </c>
      <c r="C33" s="58">
        <v>76.282343769999997</v>
      </c>
      <c r="D33" s="58">
        <v>30.523000229999997</v>
      </c>
      <c r="E33" s="46"/>
      <c r="F33" s="46" t="s">
        <v>54</v>
      </c>
      <c r="G33" s="524"/>
      <c r="H33" s="46"/>
      <c r="I33" s="46"/>
      <c r="N33" s="20"/>
      <c r="O33" s="20"/>
    </row>
    <row r="34" spans="2:15" s="610" customFormat="1" ht="10.5" x14ac:dyDescent="0.15">
      <c r="B34" s="3" t="s">
        <v>289</v>
      </c>
      <c r="C34" s="58"/>
      <c r="D34" s="58">
        <v>4.0249398000000003</v>
      </c>
      <c r="E34" s="46"/>
      <c r="F34" s="46"/>
      <c r="G34" s="20"/>
      <c r="H34" s="20"/>
      <c r="I34" s="20"/>
      <c r="J34" s="20"/>
      <c r="K34" s="20"/>
      <c r="N34" s="20"/>
      <c r="O34" s="20"/>
    </row>
    <row r="35" spans="2:15" s="46" customFormat="1" ht="10.5" x14ac:dyDescent="0.15">
      <c r="B35" s="3" t="s">
        <v>195</v>
      </c>
      <c r="C35" s="58">
        <v>507.38862205000004</v>
      </c>
      <c r="D35" s="58">
        <v>289.06196962000001</v>
      </c>
      <c r="G35" s="20"/>
      <c r="H35" s="20"/>
      <c r="I35" s="20"/>
      <c r="J35" s="20"/>
      <c r="K35" s="20"/>
    </row>
    <row r="36" spans="2:15" ht="15" x14ac:dyDescent="0.25">
      <c r="G36"/>
      <c r="H36"/>
      <c r="I36"/>
      <c r="J36"/>
      <c r="K36"/>
    </row>
    <row r="37" spans="2:15" s="46" customFormat="1" ht="15" x14ac:dyDescent="0.25">
      <c r="C37" s="42"/>
      <c r="D37" s="42"/>
      <c r="E37" s="42"/>
      <c r="F37" s="42"/>
      <c r="G37"/>
      <c r="H37"/>
      <c r="I37"/>
      <c r="J37"/>
      <c r="K37"/>
      <c r="L37" s="42"/>
    </row>
    <row r="38" spans="2:15" s="46" customFormat="1" ht="15" x14ac:dyDescent="0.25">
      <c r="C38" s="42"/>
      <c r="D38" s="42"/>
      <c r="E38" s="42"/>
      <c r="F38" s="42"/>
      <c r="G38"/>
      <c r="H38"/>
      <c r="I38"/>
      <c r="J38"/>
      <c r="K38"/>
      <c r="L38" s="42"/>
    </row>
    <row r="39" spans="2:15" s="46" customFormat="1" ht="15" x14ac:dyDescent="0.25">
      <c r="C39" s="42"/>
      <c r="D39" s="42"/>
      <c r="E39" s="42"/>
      <c r="F39" s="42"/>
      <c r="G39"/>
      <c r="H39"/>
      <c r="I39"/>
      <c r="J39"/>
      <c r="K39"/>
      <c r="L39" s="42"/>
    </row>
    <row r="40" spans="2:15" x14ac:dyDescent="0.2">
      <c r="F40" s="47"/>
      <c r="G40" s="47"/>
      <c r="H40" s="47"/>
    </row>
    <row r="41" spans="2:15" x14ac:dyDescent="0.2">
      <c r="E41" s="47"/>
      <c r="F41" s="47"/>
      <c r="G41" s="47"/>
      <c r="H41" s="47"/>
      <c r="I41" s="47"/>
    </row>
    <row r="42" spans="2:15" x14ac:dyDescent="0.2">
      <c r="E42" s="47"/>
      <c r="F42" s="47"/>
      <c r="G42" s="47"/>
      <c r="H42" s="47"/>
      <c r="I42" s="47"/>
    </row>
    <row r="43" spans="2:15" x14ac:dyDescent="0.2">
      <c r="E43" s="47"/>
      <c r="F43" s="47"/>
      <c r="G43" s="47"/>
      <c r="H43" s="47"/>
      <c r="I43" s="47"/>
    </row>
    <row r="44" spans="2:15" x14ac:dyDescent="0.2">
      <c r="E44" s="47"/>
      <c r="F44" s="47"/>
      <c r="G44" s="47"/>
      <c r="H44" s="47"/>
      <c r="I44" s="47"/>
    </row>
    <row r="45" spans="2:15" x14ac:dyDescent="0.2">
      <c r="E45" s="47"/>
      <c r="F45" s="47"/>
      <c r="G45" s="47"/>
      <c r="H45" s="47"/>
      <c r="I45" s="47"/>
    </row>
    <row r="46" spans="2:15" x14ac:dyDescent="0.2">
      <c r="E46" s="47"/>
      <c r="F46" s="47"/>
      <c r="G46" s="47"/>
      <c r="H46" s="47"/>
      <c r="I46" s="47"/>
    </row>
    <row r="47" spans="2:15" x14ac:dyDescent="0.2">
      <c r="C47" s="47"/>
      <c r="D47" s="47"/>
      <c r="E47" s="47"/>
      <c r="F47" s="47"/>
      <c r="G47" s="47"/>
      <c r="H47" s="47"/>
      <c r="I47" s="47"/>
      <c r="J47" s="47"/>
      <c r="K47" s="47"/>
      <c r="L47" s="47"/>
    </row>
    <row r="48" spans="2:15" x14ac:dyDescent="0.2">
      <c r="C48" s="47"/>
      <c r="D48" s="47"/>
      <c r="E48" s="47"/>
      <c r="F48" s="47"/>
      <c r="G48" s="47"/>
      <c r="H48" s="47"/>
      <c r="I48" s="47"/>
      <c r="J48" s="47"/>
      <c r="K48" s="47"/>
      <c r="L48" s="47"/>
    </row>
    <row r="49" spans="3:12" x14ac:dyDescent="0.2">
      <c r="C49" s="47"/>
      <c r="D49" s="47"/>
      <c r="E49" s="47"/>
      <c r="F49" s="47"/>
      <c r="G49" s="47"/>
      <c r="H49" s="47"/>
      <c r="I49" s="47"/>
      <c r="J49" s="47"/>
      <c r="K49" s="47"/>
      <c r="L49" s="47"/>
    </row>
    <row r="50" spans="3:12" x14ac:dyDescent="0.2">
      <c r="C50" s="47"/>
      <c r="D50" s="47"/>
      <c r="E50" s="47"/>
      <c r="F50" s="47"/>
      <c r="G50" s="47"/>
      <c r="H50" s="47"/>
      <c r="I50" s="47"/>
      <c r="J50" s="47"/>
      <c r="K50" s="47"/>
      <c r="L50" s="47"/>
    </row>
    <row r="51" spans="3:12" x14ac:dyDescent="0.2">
      <c r="C51" s="47"/>
      <c r="D51" s="47"/>
      <c r="E51" s="47"/>
      <c r="I51" s="47"/>
      <c r="J51" s="47"/>
      <c r="K51" s="47"/>
      <c r="L51" s="47"/>
    </row>
    <row r="52" spans="3:12" x14ac:dyDescent="0.2">
      <c r="C52" s="47"/>
      <c r="D52" s="47"/>
      <c r="J52" s="47"/>
      <c r="K52" s="47"/>
      <c r="L52" s="47"/>
    </row>
    <row r="53" spans="3:12" x14ac:dyDescent="0.2">
      <c r="C53" s="47"/>
      <c r="D53" s="47"/>
      <c r="J53" s="47"/>
      <c r="K53" s="47"/>
      <c r="L53" s="47"/>
    </row>
    <row r="54" spans="3:12" x14ac:dyDescent="0.2">
      <c r="C54" s="47"/>
      <c r="D54" s="47"/>
      <c r="J54" s="47"/>
      <c r="K54" s="47"/>
      <c r="L54" s="47"/>
    </row>
    <row r="55" spans="3:12" x14ac:dyDescent="0.2">
      <c r="C55" s="47"/>
      <c r="D55" s="47"/>
      <c r="J55" s="47"/>
      <c r="K55" s="47"/>
      <c r="L55" s="47"/>
    </row>
    <row r="56" spans="3:12" x14ac:dyDescent="0.2">
      <c r="C56" s="47"/>
      <c r="D56" s="47"/>
      <c r="J56" s="47"/>
      <c r="K56" s="47"/>
      <c r="L56" s="47"/>
    </row>
    <row r="57" spans="3:12" x14ac:dyDescent="0.2">
      <c r="C57" s="47"/>
      <c r="D57" s="47"/>
      <c r="J57" s="47"/>
      <c r="K57" s="47"/>
      <c r="L57" s="47"/>
    </row>
  </sheetData>
  <mergeCells count="3">
    <mergeCell ref="B3:L3"/>
    <mergeCell ref="B2:F2"/>
    <mergeCell ref="B1:L1"/>
  </mergeCells>
  <hyperlinks>
    <hyperlink ref="B1:K1" location="Contents_en!B4" display="I. Balance of payments of the Republic of Moldova in Quarter I, 2023 (preliminary data)" xr:uid="{00000000-0004-0000-1A00-000002000000}"/>
    <hyperlink ref="B1:C1" location="Contents_en!B4" display="I. Balance of payments of the Republic of Moldova in Quarter I, 2023 (preliminary data)" xr:uid="{9BE00728-8B65-47C8-851A-0DD9E8A1CC2A}"/>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K39"/>
  <sheetViews>
    <sheetView showGridLines="0" showRowColHeaders="0" zoomScaleNormal="100" workbookViewId="0"/>
  </sheetViews>
  <sheetFormatPr defaultColWidth="9.140625" defaultRowHeight="11.25" customHeight="1" x14ac:dyDescent="0.15"/>
  <cols>
    <col min="1" max="1" customWidth="true" style="20" width="5.7109375" collapsed="false"/>
    <col min="2" max="2" customWidth="true" style="20" width="42.28515625" collapsed="false"/>
    <col min="3" max="3" customWidth="true" style="20" width="9.140625" collapsed="false"/>
    <col min="4" max="6" style="20" width="9.140625" collapsed="false"/>
    <col min="7" max="7" customWidth="true" style="20" width="9.7109375" collapsed="false"/>
    <col min="8" max="8" customWidth="true" style="20" width="8.7109375" collapsed="false"/>
    <col min="9" max="16384" style="20" width="9.140625" collapsed="false"/>
  </cols>
  <sheetData>
    <row r="1" spans="2:11" s="8" customFormat="1" ht="14.25" x14ac:dyDescent="0.2">
      <c r="B1" s="710" t="s">
        <v>127</v>
      </c>
      <c r="C1" s="710"/>
      <c r="D1" s="710"/>
      <c r="E1" s="710"/>
      <c r="F1" s="710"/>
      <c r="G1" s="710"/>
      <c r="H1" s="710"/>
    </row>
    <row r="3" spans="2:11" s="19" customFormat="1" ht="14.25" x14ac:dyDescent="0.2">
      <c r="B3" s="820" t="s">
        <v>442</v>
      </c>
      <c r="C3" s="846"/>
      <c r="D3" s="846"/>
      <c r="E3" s="846"/>
      <c r="F3" s="846"/>
      <c r="G3" s="846"/>
      <c r="H3" s="846"/>
    </row>
    <row r="4" spans="2:11" ht="5.0999999999999996" customHeight="1" x14ac:dyDescent="0.2">
      <c r="B4" s="21"/>
      <c r="C4" s="21"/>
      <c r="D4" s="21"/>
      <c r="E4" s="21"/>
      <c r="F4" s="21"/>
      <c r="G4" s="21"/>
      <c r="H4" s="21"/>
    </row>
    <row r="5" spans="2:11" s="104" customFormat="1" ht="14.25" x14ac:dyDescent="0.2">
      <c r="B5" s="845" t="s">
        <v>128</v>
      </c>
      <c r="C5" s="845"/>
      <c r="D5" s="845"/>
      <c r="E5" s="845"/>
      <c r="F5" s="845"/>
      <c r="G5" s="845"/>
      <c r="H5" s="845"/>
    </row>
    <row r="6" spans="2:11" ht="11.25" customHeight="1" x14ac:dyDescent="0.15">
      <c r="B6" s="22"/>
    </row>
    <row r="10" spans="2:11" ht="11.25" customHeight="1" x14ac:dyDescent="0.2">
      <c r="K10" s="8"/>
    </row>
    <row r="19" spans="2:8" ht="11.25" customHeight="1" x14ac:dyDescent="0.15">
      <c r="E19" s="23"/>
    </row>
    <row r="20" spans="2:8" ht="11.25" customHeight="1" x14ac:dyDescent="0.15">
      <c r="E20" s="23"/>
    </row>
    <row r="21" spans="2:8" ht="11.25" customHeight="1" x14ac:dyDescent="0.15">
      <c r="E21" s="23"/>
    </row>
    <row r="22" spans="2:8" ht="11.25" customHeight="1" x14ac:dyDescent="0.15">
      <c r="E22" s="23"/>
    </row>
    <row r="23" spans="2:8" ht="11.25" customHeight="1" x14ac:dyDescent="0.15">
      <c r="E23" s="24"/>
    </row>
    <row r="24" spans="2:8" ht="11.25" customHeight="1" x14ac:dyDescent="0.15">
      <c r="E24" s="24"/>
    </row>
    <row r="25" spans="2:8" ht="11.25" customHeight="1" x14ac:dyDescent="0.15">
      <c r="E25" s="25"/>
    </row>
    <row r="26" spans="2:8" ht="11.25" customHeight="1" x14ac:dyDescent="0.15">
      <c r="E26" s="26"/>
    </row>
    <row r="31" spans="2:8" ht="10.5" x14ac:dyDescent="0.15">
      <c r="B31" s="3" t="s">
        <v>290</v>
      </c>
      <c r="C31" s="611">
        <v>0.79019241116035976</v>
      </c>
      <c r="E31" s="612"/>
      <c r="H31" s="524"/>
    </row>
    <row r="32" spans="2:8" ht="10.5" x14ac:dyDescent="0.15">
      <c r="B32" s="3" t="s">
        <v>291</v>
      </c>
      <c r="C32" s="611">
        <v>7.2199021290768869E-2</v>
      </c>
      <c r="E32" s="612"/>
      <c r="H32" s="524"/>
    </row>
    <row r="33" spans="2:8" ht="10.5" x14ac:dyDescent="0.15">
      <c r="B33" s="3" t="s">
        <v>292</v>
      </c>
      <c r="C33" s="611">
        <v>4.7756911173170047E-2</v>
      </c>
      <c r="E33" s="612"/>
      <c r="F33" s="27"/>
      <c r="H33" s="524"/>
    </row>
    <row r="34" spans="2:8" ht="10.5" x14ac:dyDescent="0.15">
      <c r="B34" s="3" t="s">
        <v>293</v>
      </c>
      <c r="C34" s="611">
        <v>3.7380543670415822E-2</v>
      </c>
      <c r="E34" s="612"/>
      <c r="F34" s="27"/>
      <c r="H34" s="524"/>
    </row>
    <row r="35" spans="2:8" ht="10.5" x14ac:dyDescent="0.15">
      <c r="B35" s="3" t="s">
        <v>294</v>
      </c>
      <c r="C35" s="611">
        <v>3.4639132996848655E-2</v>
      </c>
      <c r="E35" s="612"/>
      <c r="F35" s="27"/>
      <c r="H35" s="524"/>
    </row>
    <row r="36" spans="2:8" ht="10.5" x14ac:dyDescent="0.15">
      <c r="B36" s="3" t="s">
        <v>295</v>
      </c>
      <c r="C36" s="611">
        <v>1.0068919576746689E-2</v>
      </c>
      <c r="E36" s="612"/>
      <c r="F36" s="27"/>
      <c r="H36" s="524"/>
    </row>
    <row r="37" spans="2:8" ht="10.5" x14ac:dyDescent="0.15">
      <c r="B37" s="3" t="s">
        <v>296</v>
      </c>
      <c r="C37" s="611">
        <v>4.0736850195998058E-3</v>
      </c>
      <c r="E37" s="612"/>
      <c r="F37" s="27"/>
      <c r="H37" s="524"/>
    </row>
    <row r="38" spans="2:8" ht="10.5" x14ac:dyDescent="0.15">
      <c r="B38" s="3" t="s">
        <v>297</v>
      </c>
      <c r="C38" s="611">
        <v>3.6893751120905295E-3</v>
      </c>
      <c r="E38" s="612"/>
      <c r="F38" s="27"/>
      <c r="H38" s="524"/>
    </row>
    <row r="39" spans="2:8" ht="11.25" customHeight="1" x14ac:dyDescent="0.15">
      <c r="B39" s="2"/>
    </row>
  </sheetData>
  <mergeCells count="3">
    <mergeCell ref="B1:H1"/>
    <mergeCell ref="B5:H5"/>
    <mergeCell ref="B3:H3"/>
  </mergeCells>
  <hyperlinks>
    <hyperlink ref="B1:C1" location="Contents_en!B4" display="I. Balance of payments of the Republic of Moldova in Quarter I, 2023 (preliminary data)" xr:uid="{1E48F7AF-C9F4-489E-ABAB-6686E9AD9A85}"/>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I19"/>
  <sheetViews>
    <sheetView showGridLines="0" showRowColHeaders="0" zoomScaleNormal="100" workbookViewId="0"/>
  </sheetViews>
  <sheetFormatPr defaultRowHeight="14.25" x14ac:dyDescent="0.2"/>
  <cols>
    <col min="1" max="1" customWidth="true" style="8" width="5.7109375" collapsed="false"/>
    <col min="2" max="2" customWidth="true" style="8" width="62.85546875" collapsed="false"/>
    <col min="3" max="9" customWidth="true" style="8" width="11.0" collapsed="false"/>
    <col min="10" max="16384" style="8" width="9.140625" collapsed="false"/>
  </cols>
  <sheetData>
    <row r="1" spans="2:9" x14ac:dyDescent="0.2">
      <c r="B1" s="848" t="s">
        <v>122</v>
      </c>
      <c r="C1" s="848"/>
      <c r="D1" s="848"/>
      <c r="E1" s="848"/>
      <c r="F1" s="848"/>
      <c r="G1" s="848"/>
      <c r="H1" s="848"/>
      <c r="I1" s="848"/>
    </row>
    <row r="3" spans="2:9" x14ac:dyDescent="0.2">
      <c r="B3" s="748" t="s">
        <v>474</v>
      </c>
      <c r="C3" s="748"/>
      <c r="D3" s="748"/>
      <c r="E3" s="748"/>
      <c r="F3" s="748"/>
      <c r="G3" s="748"/>
      <c r="H3" s="844"/>
      <c r="I3" s="844"/>
    </row>
    <row r="4" spans="2:9" ht="5.0999999999999996" customHeight="1" x14ac:dyDescent="0.2">
      <c r="B4" s="29"/>
    </row>
    <row r="5" spans="2:9" s="65" customFormat="1" ht="12.75" thickBot="1" x14ac:dyDescent="0.25">
      <c r="B5" s="849"/>
      <c r="C5" s="851">
        <v>2024</v>
      </c>
      <c r="D5" s="750"/>
      <c r="E5" s="750"/>
      <c r="F5" s="852"/>
      <c r="G5" s="851">
        <v>2025</v>
      </c>
      <c r="H5" s="752"/>
      <c r="I5" s="745" t="s">
        <v>111</v>
      </c>
    </row>
    <row r="6" spans="2:9" s="65" customFormat="1" ht="12.75" thickBot="1" x14ac:dyDescent="0.25">
      <c r="B6" s="849"/>
      <c r="C6" s="139" t="s">
        <v>108</v>
      </c>
      <c r="D6" s="139" t="s">
        <v>102</v>
      </c>
      <c r="E6" s="139" t="s">
        <v>103</v>
      </c>
      <c r="F6" s="139" t="s">
        <v>74</v>
      </c>
      <c r="G6" s="139" t="s">
        <v>108</v>
      </c>
      <c r="H6" s="525" t="s">
        <v>0</v>
      </c>
      <c r="I6" s="856"/>
    </row>
    <row r="7" spans="2:9" s="20" customFormat="1" ht="12.75" thickBot="1" x14ac:dyDescent="0.2">
      <c r="B7" s="850"/>
      <c r="C7" s="853" t="s">
        <v>162</v>
      </c>
      <c r="D7" s="854"/>
      <c r="E7" s="854"/>
      <c r="F7" s="854"/>
      <c r="G7" s="854"/>
      <c r="H7" s="854"/>
      <c r="I7" s="857"/>
    </row>
    <row r="8" spans="2:9" s="20" customFormat="1" ht="13.5" thickTop="1" thickBot="1" x14ac:dyDescent="0.2">
      <c r="B8" s="688" t="s">
        <v>298</v>
      </c>
      <c r="C8" s="689">
        <v>-5855.51</v>
      </c>
      <c r="D8" s="689">
        <v>-5903.47</v>
      </c>
      <c r="E8" s="689">
        <v>-6377.02</v>
      </c>
      <c r="F8" s="689">
        <v>-6075.27</v>
      </c>
      <c r="G8" s="689">
        <v>-6509.9</v>
      </c>
      <c r="H8" s="689">
        <v>-7250.82</v>
      </c>
      <c r="I8" s="690">
        <v>0.193</v>
      </c>
    </row>
    <row r="9" spans="2:9" s="20" customFormat="1" ht="13.5" thickTop="1" thickBot="1" x14ac:dyDescent="0.2">
      <c r="B9" s="691" t="s">
        <v>277</v>
      </c>
      <c r="C9" s="692">
        <v>7727.87</v>
      </c>
      <c r="D9" s="692">
        <v>7562.64</v>
      </c>
      <c r="E9" s="692">
        <v>7894.21</v>
      </c>
      <c r="F9" s="692">
        <v>7859.17</v>
      </c>
      <c r="G9" s="692">
        <v>7858.34</v>
      </c>
      <c r="H9" s="692">
        <v>8281.91</v>
      </c>
      <c r="I9" s="693">
        <v>5.3999999999999999E-2</v>
      </c>
    </row>
    <row r="10" spans="2:9" s="20" customFormat="1" ht="13.5" thickTop="1" thickBot="1" x14ac:dyDescent="0.2">
      <c r="B10" s="691" t="s">
        <v>278</v>
      </c>
      <c r="C10" s="692">
        <v>13583.38</v>
      </c>
      <c r="D10" s="692">
        <v>13466.11</v>
      </c>
      <c r="E10" s="692">
        <v>14271.23</v>
      </c>
      <c r="F10" s="692">
        <v>13934.44</v>
      </c>
      <c r="G10" s="692">
        <v>14368.25</v>
      </c>
      <c r="H10" s="692">
        <v>15532.72</v>
      </c>
      <c r="I10" s="693">
        <v>0.115</v>
      </c>
    </row>
    <row r="11" spans="2:9" s="20" customFormat="1" ht="13.5" thickTop="1" thickBot="1" x14ac:dyDescent="0.2">
      <c r="B11" s="694" t="s">
        <v>299</v>
      </c>
      <c r="C11" s="695">
        <v>5393.23</v>
      </c>
      <c r="D11" s="695">
        <v>5288.61</v>
      </c>
      <c r="E11" s="695">
        <v>5681.85</v>
      </c>
      <c r="F11" s="695">
        <v>5483.57</v>
      </c>
      <c r="G11" s="695">
        <v>5441.8</v>
      </c>
      <c r="H11" s="695">
        <v>5938.25</v>
      </c>
      <c r="I11" s="696">
        <v>8.3000000000000004E-2</v>
      </c>
    </row>
    <row r="12" spans="2:9" s="20" customFormat="1" ht="13.5" thickTop="1" thickBot="1" x14ac:dyDescent="0.2">
      <c r="B12" s="694" t="s">
        <v>300</v>
      </c>
      <c r="C12" s="695">
        <v>5426.83</v>
      </c>
      <c r="D12" s="695">
        <v>5388.85</v>
      </c>
      <c r="E12" s="695">
        <v>5729.32</v>
      </c>
      <c r="F12" s="695">
        <v>5470.76</v>
      </c>
      <c r="G12" s="695">
        <v>5626.41</v>
      </c>
      <c r="H12" s="695">
        <v>6065.34</v>
      </c>
      <c r="I12" s="696">
        <v>0.109</v>
      </c>
    </row>
    <row r="13" spans="2:9" s="20" customFormat="1" ht="13.5" thickTop="1" thickBot="1" x14ac:dyDescent="0.2">
      <c r="B13" s="694" t="s">
        <v>301</v>
      </c>
      <c r="C13" s="695">
        <v>5363.52</v>
      </c>
      <c r="D13" s="695">
        <v>5253.28</v>
      </c>
      <c r="E13" s="695">
        <v>5636.97</v>
      </c>
      <c r="F13" s="695">
        <v>5894.7</v>
      </c>
      <c r="G13" s="695">
        <v>5967.88</v>
      </c>
      <c r="H13" s="695">
        <v>6542.92</v>
      </c>
      <c r="I13" s="696">
        <v>0.11</v>
      </c>
    </row>
    <row r="14" spans="2:9" s="20" customFormat="1" ht="13.5" thickTop="1" thickBot="1" x14ac:dyDescent="0.2">
      <c r="B14" s="697"/>
      <c r="C14" s="855" t="s">
        <v>5</v>
      </c>
      <c r="D14" s="855"/>
      <c r="E14" s="855"/>
      <c r="F14" s="855"/>
      <c r="G14" s="855"/>
      <c r="H14" s="855"/>
      <c r="I14" s="698" t="s">
        <v>109</v>
      </c>
    </row>
    <row r="15" spans="2:9" s="20" customFormat="1" ht="13.5" thickTop="1" thickBot="1" x14ac:dyDescent="0.2">
      <c r="B15" s="688" t="s">
        <v>302</v>
      </c>
      <c r="C15" s="669">
        <v>-34.5</v>
      </c>
      <c r="D15" s="669">
        <v>-34.200000000000003</v>
      </c>
      <c r="E15" s="669">
        <v>-35.5</v>
      </c>
      <c r="F15" s="669">
        <v>-33.4</v>
      </c>
      <c r="G15" s="669">
        <v>-35.6</v>
      </c>
      <c r="H15" s="669">
        <v>-38.5</v>
      </c>
      <c r="I15" s="699">
        <v>-5.0999999999999996</v>
      </c>
    </row>
    <row r="16" spans="2:9" s="20" customFormat="1" ht="13.5" thickTop="1" thickBot="1" x14ac:dyDescent="0.2">
      <c r="B16" s="694" t="s">
        <v>303</v>
      </c>
      <c r="C16" s="56">
        <v>56.9</v>
      </c>
      <c r="D16" s="56">
        <v>56.2</v>
      </c>
      <c r="E16" s="56">
        <v>55.3</v>
      </c>
      <c r="F16" s="56">
        <v>56.4</v>
      </c>
      <c r="G16" s="56">
        <v>54.7</v>
      </c>
      <c r="H16" s="56">
        <v>53.3</v>
      </c>
      <c r="I16" s="700">
        <v>-3.1</v>
      </c>
    </row>
    <row r="17" spans="2:9" s="20" customFormat="1" ht="13.5" thickTop="1" thickBot="1" x14ac:dyDescent="0.2">
      <c r="B17" s="694" t="s">
        <v>304</v>
      </c>
      <c r="C17" s="56">
        <v>40</v>
      </c>
      <c r="D17" s="56">
        <v>40</v>
      </c>
      <c r="E17" s="56">
        <v>40.1</v>
      </c>
      <c r="F17" s="56">
        <v>39.299999999999997</v>
      </c>
      <c r="G17" s="56">
        <v>39.200000000000003</v>
      </c>
      <c r="H17" s="56">
        <v>39</v>
      </c>
      <c r="I17" s="700">
        <v>-0.3</v>
      </c>
    </row>
    <row r="18" spans="2:9" s="20" customFormat="1" ht="12" customHeight="1" thickTop="1" x14ac:dyDescent="0.15">
      <c r="B18" s="701" t="s">
        <v>305</v>
      </c>
      <c r="C18" s="59">
        <v>39.5</v>
      </c>
      <c r="D18" s="59">
        <v>39</v>
      </c>
      <c r="E18" s="59">
        <v>39.5</v>
      </c>
      <c r="F18" s="59">
        <v>42.3</v>
      </c>
      <c r="G18" s="59">
        <v>41.5</v>
      </c>
      <c r="H18" s="59">
        <v>42.1</v>
      </c>
      <c r="I18" s="702">
        <v>-0.2</v>
      </c>
    </row>
    <row r="19" spans="2:9" s="20" customFormat="1" ht="10.5" x14ac:dyDescent="0.15">
      <c r="B19" s="847" t="s">
        <v>174</v>
      </c>
      <c r="C19" s="847"/>
      <c r="D19" s="847"/>
      <c r="E19" s="847"/>
      <c r="F19" s="847"/>
      <c r="G19" s="847"/>
      <c r="H19" s="847"/>
      <c r="I19" s="847"/>
    </row>
  </sheetData>
  <mergeCells count="9">
    <mergeCell ref="B19:I19"/>
    <mergeCell ref="B1:I1"/>
    <mergeCell ref="B5:B7"/>
    <mergeCell ref="C5:F5"/>
    <mergeCell ref="C7:H7"/>
    <mergeCell ref="G5:H5"/>
    <mergeCell ref="C14:H14"/>
    <mergeCell ref="B3:I3"/>
    <mergeCell ref="I5:I7"/>
  </mergeCells>
  <hyperlinks>
    <hyperlink ref="B1:F1" location="Contents_en!B34" display="II. International investment position at 03/31/2023 (preliminary data)" xr:uid="{00000000-0004-0000-1C00-000002000000}"/>
    <hyperlink ref="B1:I1" location="Contents_en!B30" display="II. International investment position at 03/31/2025 (preliminary data)" xr:uid="{00000000-0004-0000-1C00-000005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J20"/>
  <sheetViews>
    <sheetView showGridLines="0" showRowColHeaders="0" zoomScaleNormal="100" workbookViewId="0"/>
  </sheetViews>
  <sheetFormatPr defaultRowHeight="14.25" x14ac:dyDescent="0.2"/>
  <cols>
    <col min="1" max="1" customWidth="true" style="8" width="5.7109375" collapsed="false"/>
    <col min="2" max="2" customWidth="true" style="8" width="37.28515625" collapsed="false"/>
    <col min="3" max="3" customWidth="true" style="8" width="11.5703125" collapsed="false"/>
    <col min="4" max="8" customWidth="true" style="8" width="13.42578125" collapsed="false"/>
    <col min="9" max="9" customWidth="true" style="8" width="11.0" collapsed="false"/>
    <col min="10" max="16384" style="8" width="9.140625" collapsed="false"/>
  </cols>
  <sheetData>
    <row r="1" spans="2:10" x14ac:dyDescent="0.2">
      <c r="B1" s="848" t="s">
        <v>122</v>
      </c>
      <c r="C1" s="848"/>
      <c r="D1" s="848"/>
      <c r="E1" s="848"/>
      <c r="F1" s="848"/>
      <c r="G1" s="848"/>
      <c r="H1" s="848"/>
      <c r="I1" s="848"/>
      <c r="J1" s="173"/>
    </row>
    <row r="3" spans="2:10" x14ac:dyDescent="0.2">
      <c r="B3" s="748" t="s">
        <v>78</v>
      </c>
      <c r="C3" s="748"/>
      <c r="D3" s="748"/>
      <c r="E3" s="748"/>
      <c r="F3" s="748"/>
      <c r="G3" s="748"/>
      <c r="H3" s="748"/>
      <c r="I3" s="748"/>
      <c r="J3" s="29"/>
    </row>
    <row r="4" spans="2:10" ht="5.0999999999999996" customHeight="1" x14ac:dyDescent="0.2">
      <c r="B4" s="141"/>
    </row>
    <row r="5" spans="2:10" s="65" customFormat="1" ht="12.75" thickBot="1" x14ac:dyDescent="0.25">
      <c r="B5" s="849"/>
      <c r="C5" s="859" t="s">
        <v>443</v>
      </c>
      <c r="D5" s="861" t="s">
        <v>306</v>
      </c>
      <c r="E5" s="746"/>
      <c r="F5" s="746"/>
      <c r="G5" s="746"/>
      <c r="H5" s="862"/>
      <c r="I5" s="861" t="s">
        <v>444</v>
      </c>
    </row>
    <row r="6" spans="2:10" s="65" customFormat="1" ht="24.75" thickBot="1" x14ac:dyDescent="0.25">
      <c r="B6" s="858"/>
      <c r="C6" s="860"/>
      <c r="D6" s="278" t="s">
        <v>307</v>
      </c>
      <c r="E6" s="278" t="s">
        <v>308</v>
      </c>
      <c r="F6" s="278" t="s">
        <v>309</v>
      </c>
      <c r="G6" s="278" t="s">
        <v>310</v>
      </c>
      <c r="H6" s="278" t="s">
        <v>311</v>
      </c>
      <c r="I6" s="863"/>
    </row>
    <row r="7" spans="2:10" s="65" customFormat="1" ht="13.5" thickTop="1" thickBot="1" x14ac:dyDescent="0.25">
      <c r="B7" s="279" t="s">
        <v>312</v>
      </c>
      <c r="C7" s="366">
        <v>-6075.27</v>
      </c>
      <c r="D7" s="366">
        <v>-1175.54</v>
      </c>
      <c r="E7" s="366">
        <v>-1871.97</v>
      </c>
      <c r="F7" s="366">
        <v>81.59</v>
      </c>
      <c r="G7" s="366">
        <v>-662.01</v>
      </c>
      <c r="H7" s="367">
        <v>1276.8499999999999</v>
      </c>
      <c r="I7" s="366">
        <v>-7250.82</v>
      </c>
      <c r="J7" s="237"/>
    </row>
    <row r="8" spans="2:10" s="65" customFormat="1" ht="13.5" thickTop="1" thickBot="1" x14ac:dyDescent="0.25">
      <c r="B8" s="274" t="s">
        <v>277</v>
      </c>
      <c r="C8" s="368">
        <v>7859.17</v>
      </c>
      <c r="D8" s="368">
        <v>422.74</v>
      </c>
      <c r="E8" s="368">
        <v>-1296.9100000000001</v>
      </c>
      <c r="F8" s="368">
        <v>8.68</v>
      </c>
      <c r="G8" s="368">
        <v>438.86</v>
      </c>
      <c r="H8" s="275">
        <v>1272.1099999999999</v>
      </c>
      <c r="I8" s="368">
        <v>8281.91</v>
      </c>
    </row>
    <row r="9" spans="2:10" s="65" customFormat="1" ht="13.5" thickTop="1" thickBot="1" x14ac:dyDescent="0.25">
      <c r="B9" s="273" t="s">
        <v>267</v>
      </c>
      <c r="C9" s="369">
        <v>519.99</v>
      </c>
      <c r="D9" s="369">
        <v>31.98</v>
      </c>
      <c r="E9" s="369">
        <v>31.5</v>
      </c>
      <c r="F9" s="370" t="s">
        <v>54</v>
      </c>
      <c r="G9" s="369">
        <v>0.48</v>
      </c>
      <c r="H9" s="371" t="s">
        <v>54</v>
      </c>
      <c r="I9" s="369">
        <v>551.97</v>
      </c>
    </row>
    <row r="10" spans="2:10" s="65" customFormat="1" ht="13.5" thickTop="1" thickBot="1" x14ac:dyDescent="0.25">
      <c r="B10" s="273" t="s">
        <v>268</v>
      </c>
      <c r="C10" s="369">
        <v>99.18</v>
      </c>
      <c r="D10" s="369">
        <v>28.91</v>
      </c>
      <c r="E10" s="369">
        <v>28.88</v>
      </c>
      <c r="F10" s="369">
        <v>0.01</v>
      </c>
      <c r="G10" s="369">
        <v>0.02</v>
      </c>
      <c r="H10" s="371" t="s">
        <v>54</v>
      </c>
      <c r="I10" s="369">
        <v>128.09</v>
      </c>
    </row>
    <row r="11" spans="2:10" s="65" customFormat="1" ht="13.5" thickTop="1" thickBot="1" x14ac:dyDescent="0.25">
      <c r="B11" s="273" t="s">
        <v>313</v>
      </c>
      <c r="C11" s="369">
        <v>1756.43</v>
      </c>
      <c r="D11" s="369">
        <v>-92.82</v>
      </c>
      <c r="E11" s="369">
        <v>-1453.19</v>
      </c>
      <c r="F11" s="370" t="s">
        <v>54</v>
      </c>
      <c r="G11" s="369">
        <v>88.27</v>
      </c>
      <c r="H11" s="372">
        <v>1272.1099999999999</v>
      </c>
      <c r="I11" s="369">
        <v>1663.61</v>
      </c>
    </row>
    <row r="12" spans="2:10" s="65" customFormat="1" ht="13.5" thickTop="1" thickBot="1" x14ac:dyDescent="0.25">
      <c r="B12" s="273" t="s">
        <v>314</v>
      </c>
      <c r="C12" s="369">
        <v>5483.57</v>
      </c>
      <c r="D12" s="369">
        <v>454.67</v>
      </c>
      <c r="E12" s="369">
        <v>95.91</v>
      </c>
      <c r="F12" s="369">
        <v>8.67</v>
      </c>
      <c r="G12" s="369">
        <v>350.1</v>
      </c>
      <c r="H12" s="371" t="s">
        <v>54</v>
      </c>
      <c r="I12" s="369">
        <v>5938.25</v>
      </c>
    </row>
    <row r="13" spans="2:10" s="65" customFormat="1" ht="13.5" thickTop="1" thickBot="1" x14ac:dyDescent="0.25">
      <c r="B13" s="280" t="s">
        <v>278</v>
      </c>
      <c r="C13" s="368">
        <v>13934.44</v>
      </c>
      <c r="D13" s="368">
        <v>1598.28</v>
      </c>
      <c r="E13" s="368">
        <v>575.05999999999995</v>
      </c>
      <c r="F13" s="368">
        <v>-72.91</v>
      </c>
      <c r="G13" s="368">
        <v>1100.8699999999999</v>
      </c>
      <c r="H13" s="275">
        <v>-4.75</v>
      </c>
      <c r="I13" s="368">
        <v>15532.72</v>
      </c>
    </row>
    <row r="14" spans="2:10" s="65" customFormat="1" ht="13.5" thickTop="1" thickBot="1" x14ac:dyDescent="0.25">
      <c r="B14" s="273" t="s">
        <v>267</v>
      </c>
      <c r="C14" s="369">
        <v>5470.76</v>
      </c>
      <c r="D14" s="369">
        <v>594.57000000000005</v>
      </c>
      <c r="E14" s="369">
        <v>244.83</v>
      </c>
      <c r="F14" s="369">
        <v>-72.930000000000007</v>
      </c>
      <c r="G14" s="369">
        <v>427.18</v>
      </c>
      <c r="H14" s="372">
        <v>-4.5199999999999996</v>
      </c>
      <c r="I14" s="369">
        <v>6065.34</v>
      </c>
    </row>
    <row r="15" spans="2:10" s="65" customFormat="1" ht="13.5" thickTop="1" thickBot="1" x14ac:dyDescent="0.25">
      <c r="B15" s="273" t="s">
        <v>268</v>
      </c>
      <c r="C15" s="477">
        <v>17.329999999999998</v>
      </c>
      <c r="D15" s="477">
        <v>-9.8000000000000007</v>
      </c>
      <c r="E15" s="477">
        <v>-10.07</v>
      </c>
      <c r="F15" s="477">
        <v>0.02</v>
      </c>
      <c r="G15" s="477">
        <v>0.25</v>
      </c>
      <c r="H15" s="478" t="s">
        <v>54</v>
      </c>
      <c r="I15" s="369">
        <v>7.53</v>
      </c>
    </row>
    <row r="16" spans="2:10" s="65" customFormat="1" ht="12.75" thickTop="1" x14ac:dyDescent="0.2">
      <c r="B16" s="276" t="s">
        <v>313</v>
      </c>
      <c r="C16" s="373">
        <v>8446.35</v>
      </c>
      <c r="D16" s="373">
        <v>1013.5</v>
      </c>
      <c r="E16" s="373">
        <v>340.3</v>
      </c>
      <c r="F16" s="375" t="s">
        <v>54</v>
      </c>
      <c r="G16" s="374">
        <v>673.44</v>
      </c>
      <c r="H16" s="376">
        <v>-0.23</v>
      </c>
      <c r="I16" s="373">
        <v>9459.85</v>
      </c>
    </row>
    <row r="17" spans="2:9" s="20" customFormat="1" ht="10.5" x14ac:dyDescent="0.15">
      <c r="B17" s="718" t="s">
        <v>315</v>
      </c>
      <c r="C17" s="718"/>
      <c r="D17" s="718"/>
      <c r="E17" s="718"/>
      <c r="F17" s="718"/>
      <c r="G17" s="718"/>
      <c r="H17" s="718"/>
      <c r="I17" s="718"/>
    </row>
    <row r="18" spans="2:9" s="20" customFormat="1" ht="10.5" x14ac:dyDescent="0.15">
      <c r="B18" s="718" t="s">
        <v>174</v>
      </c>
      <c r="C18" s="718"/>
      <c r="D18" s="718"/>
      <c r="E18" s="718"/>
      <c r="F18" s="718"/>
      <c r="G18" s="718"/>
      <c r="H18" s="718"/>
      <c r="I18" s="718"/>
    </row>
    <row r="19" spans="2:9" s="20" customFormat="1" ht="10.5" x14ac:dyDescent="0.15">
      <c r="B19" s="718" t="s">
        <v>466</v>
      </c>
      <c r="C19" s="718"/>
      <c r="D19" s="718"/>
      <c r="E19" s="718"/>
      <c r="F19" s="718"/>
      <c r="G19" s="718"/>
      <c r="H19" s="718"/>
      <c r="I19" s="718"/>
    </row>
    <row r="20" spans="2:9" ht="20.25" customHeight="1" x14ac:dyDescent="0.2"/>
  </sheetData>
  <mergeCells count="9">
    <mergeCell ref="B1:I1"/>
    <mergeCell ref="B19:I19"/>
    <mergeCell ref="B3:I3"/>
    <mergeCell ref="B17:I17"/>
    <mergeCell ref="B5:B6"/>
    <mergeCell ref="C5:C6"/>
    <mergeCell ref="D5:H5"/>
    <mergeCell ref="I5:I6"/>
    <mergeCell ref="B18:I18"/>
  </mergeCells>
  <hyperlinks>
    <hyperlink ref="B1:F1" location="Contents_en!B34" display="II. International investment position at 03/31/2023 (preliminary data)" xr:uid="{18F14C67-5A92-4636-A598-E2351093A82D}"/>
    <hyperlink ref="B1:I1" location="Contents_en!B30" display="II. International investment position at 03/31/2025 (preliminary data)" xr:uid="{521DD571-4712-4205-92B8-FAFFB4B353E6}"/>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N40"/>
  <sheetViews>
    <sheetView showGridLines="0" showRowColHeaders="0" zoomScaleNormal="100" workbookViewId="0"/>
  </sheetViews>
  <sheetFormatPr defaultColWidth="9.140625" defaultRowHeight="14.25" x14ac:dyDescent="0.2"/>
  <cols>
    <col min="1" max="1" customWidth="true" style="142" width="5.7109375" collapsed="false"/>
    <col min="2" max="2" customWidth="true" style="142" width="32.7109375" collapsed="false"/>
    <col min="3" max="8" customWidth="true" style="142" width="11.85546875" collapsed="false"/>
    <col min="9" max="16384" style="142" width="9.140625" collapsed="false"/>
  </cols>
  <sheetData>
    <row r="1" spans="2:8" s="8" customFormat="1" x14ac:dyDescent="0.2">
      <c r="B1" s="710" t="s">
        <v>122</v>
      </c>
      <c r="C1" s="710"/>
      <c r="D1" s="710"/>
      <c r="E1" s="710"/>
      <c r="F1" s="710"/>
      <c r="G1" s="710"/>
      <c r="H1" s="710"/>
    </row>
    <row r="2" spans="2:8" ht="12" customHeight="1" x14ac:dyDescent="0.2"/>
    <row r="3" spans="2:8" s="613" customFormat="1" ht="30" customHeight="1" x14ac:dyDescent="0.25">
      <c r="B3" s="760" t="s">
        <v>123</v>
      </c>
      <c r="C3" s="760"/>
      <c r="D3" s="760"/>
      <c r="E3" s="760"/>
      <c r="F3" s="760"/>
      <c r="G3" s="760"/>
      <c r="H3" s="760"/>
    </row>
    <row r="4" spans="2:8" s="143" customFormat="1" ht="5.0999999999999996" customHeight="1" x14ac:dyDescent="0.25">
      <c r="B4" s="144"/>
      <c r="C4" s="144"/>
      <c r="D4" s="144"/>
      <c r="E4" s="144"/>
      <c r="F4" s="144"/>
      <c r="G4" s="144"/>
      <c r="H4" s="144"/>
    </row>
    <row r="5" spans="2:8" s="143" customFormat="1" x14ac:dyDescent="0.25">
      <c r="B5" s="866" t="s">
        <v>92</v>
      </c>
      <c r="C5" s="866"/>
      <c r="D5" s="866"/>
      <c r="E5" s="866"/>
      <c r="F5" s="866"/>
      <c r="G5" s="866"/>
      <c r="H5" s="866"/>
    </row>
    <row r="6" spans="2:8" x14ac:dyDescent="0.2">
      <c r="B6" s="145"/>
    </row>
    <row r="7" spans="2:8" x14ac:dyDescent="0.2">
      <c r="B7" s="145"/>
    </row>
    <row r="8" spans="2:8" x14ac:dyDescent="0.2">
      <c r="B8" s="145"/>
    </row>
    <row r="9" spans="2:8" x14ac:dyDescent="0.2">
      <c r="B9" s="145"/>
      <c r="C9" s="146"/>
      <c r="D9" s="146"/>
      <c r="E9" s="146"/>
      <c r="F9" s="146"/>
      <c r="G9" s="146"/>
      <c r="H9" s="146"/>
    </row>
    <row r="10" spans="2:8" x14ac:dyDescent="0.2">
      <c r="B10" s="145"/>
    </row>
    <row r="11" spans="2:8" x14ac:dyDescent="0.2">
      <c r="B11" s="145"/>
    </row>
    <row r="12" spans="2:8" x14ac:dyDescent="0.2">
      <c r="B12" s="145"/>
    </row>
    <row r="13" spans="2:8" x14ac:dyDescent="0.2">
      <c r="B13" s="145"/>
    </row>
    <row r="14" spans="2:8" x14ac:dyDescent="0.2">
      <c r="B14" s="145"/>
    </row>
    <row r="15" spans="2:8" x14ac:dyDescent="0.2">
      <c r="B15" s="145"/>
    </row>
    <row r="16" spans="2:8" x14ac:dyDescent="0.2">
      <c r="B16" s="145"/>
    </row>
    <row r="17" spans="2:8" x14ac:dyDescent="0.2">
      <c r="B17" s="145"/>
    </row>
    <row r="18" spans="2:8" x14ac:dyDescent="0.2">
      <c r="B18" s="145"/>
    </row>
    <row r="19" spans="2:8" x14ac:dyDescent="0.2">
      <c r="B19" s="145"/>
    </row>
    <row r="20" spans="2:8" x14ac:dyDescent="0.2">
      <c r="B20" s="145"/>
    </row>
    <row r="21" spans="2:8" x14ac:dyDescent="0.2">
      <c r="B21" s="145"/>
    </row>
    <row r="22" spans="2:8" x14ac:dyDescent="0.2">
      <c r="B22" s="145"/>
    </row>
    <row r="23" spans="2:8" x14ac:dyDescent="0.2">
      <c r="B23" s="145"/>
    </row>
    <row r="24" spans="2:8" x14ac:dyDescent="0.2">
      <c r="B24" s="145"/>
    </row>
    <row r="25" spans="2:8" x14ac:dyDescent="0.2">
      <c r="B25" s="145"/>
    </row>
    <row r="26" spans="2:8" x14ac:dyDescent="0.2">
      <c r="B26" s="145"/>
    </row>
    <row r="27" spans="2:8" x14ac:dyDescent="0.2">
      <c r="B27" s="145"/>
    </row>
    <row r="28" spans="2:8" x14ac:dyDescent="0.2">
      <c r="B28" s="145"/>
    </row>
    <row r="29" spans="2:8" s="614" customFormat="1" ht="10.5" x14ac:dyDescent="0.15">
      <c r="B29" s="718" t="s">
        <v>174</v>
      </c>
      <c r="C29" s="718"/>
      <c r="D29" s="718"/>
      <c r="E29" s="718"/>
      <c r="F29" s="718"/>
      <c r="G29" s="718"/>
      <c r="H29" s="718"/>
    </row>
    <row r="30" spans="2:8" x14ac:dyDescent="0.2">
      <c r="B30" s="217"/>
      <c r="C30" s="217"/>
      <c r="D30" s="217"/>
      <c r="E30" s="217"/>
      <c r="F30" s="217"/>
      <c r="G30" s="217"/>
      <c r="H30" s="217"/>
    </row>
    <row r="31" spans="2:8" ht="15" customHeight="1" x14ac:dyDescent="0.2">
      <c r="B31" s="864"/>
      <c r="C31" s="734">
        <v>2024</v>
      </c>
      <c r="D31" s="735"/>
      <c r="E31" s="735"/>
      <c r="F31" s="867"/>
      <c r="G31" s="734">
        <v>2025</v>
      </c>
      <c r="H31" s="867"/>
    </row>
    <row r="32" spans="2:8" s="614" customFormat="1" ht="10.5" x14ac:dyDescent="0.15">
      <c r="B32" s="865"/>
      <c r="C32" s="453" t="s">
        <v>108</v>
      </c>
      <c r="D32" s="453" t="s">
        <v>102</v>
      </c>
      <c r="E32" s="453" t="s">
        <v>103</v>
      </c>
      <c r="F32" s="454" t="s">
        <v>74</v>
      </c>
      <c r="G32" s="453" t="s">
        <v>108</v>
      </c>
      <c r="H32" s="212" t="s">
        <v>0</v>
      </c>
    </row>
    <row r="33" spans="2:14" s="614" customFormat="1" ht="10.5" x14ac:dyDescent="0.15">
      <c r="B33" s="147" t="s">
        <v>289</v>
      </c>
      <c r="C33" s="479">
        <v>31.433268485239601</v>
      </c>
      <c r="D33" s="479">
        <v>30.334782311577811</v>
      </c>
      <c r="E33" s="479">
        <v>31.334848741997501</v>
      </c>
      <c r="F33" s="479">
        <v>29.881969237937312</v>
      </c>
      <c r="G33" s="479">
        <v>29.484592053597225</v>
      </c>
      <c r="H33" s="479">
        <v>31.48582762499754</v>
      </c>
      <c r="I33" s="615"/>
      <c r="J33" s="615"/>
      <c r="K33" s="615"/>
      <c r="L33" s="615"/>
      <c r="M33" s="615"/>
      <c r="N33" s="615"/>
    </row>
    <row r="34" spans="2:14" s="614" customFormat="1" ht="10.5" x14ac:dyDescent="0.15">
      <c r="B34" s="505" t="s">
        <v>261</v>
      </c>
      <c r="C34" s="479">
        <v>-21.530941019638139</v>
      </c>
      <c r="D34" s="479">
        <v>-20.683324704326203</v>
      </c>
      <c r="E34" s="479">
        <v>-21.839969506342179</v>
      </c>
      <c r="F34" s="479">
        <v>-23.252587589023062</v>
      </c>
      <c r="G34" s="479">
        <v>-23.320321098336773</v>
      </c>
      <c r="H34" s="479">
        <v>-25.056631686006192</v>
      </c>
      <c r="I34" s="615"/>
      <c r="J34" s="615"/>
      <c r="K34" s="615"/>
      <c r="L34" s="615"/>
      <c r="M34" s="615"/>
      <c r="N34" s="615"/>
    </row>
    <row r="35" spans="2:14" s="614" customFormat="1" ht="21" x14ac:dyDescent="0.15">
      <c r="B35" s="147" t="s">
        <v>389</v>
      </c>
      <c r="C35" s="479">
        <v>-3.8929464744148365</v>
      </c>
      <c r="D35" s="479">
        <v>-3.2091798736806019</v>
      </c>
      <c r="E35" s="479">
        <v>-3.0428552747628812</v>
      </c>
      <c r="F35" s="479">
        <v>-3.0718656904211681</v>
      </c>
      <c r="G35" s="479">
        <v>-2.7991507727869327</v>
      </c>
      <c r="H35" s="479">
        <v>-3.0514422415254394</v>
      </c>
      <c r="I35" s="615"/>
      <c r="J35" s="615"/>
      <c r="K35" s="615"/>
      <c r="L35" s="615"/>
      <c r="M35" s="615"/>
      <c r="N35" s="615"/>
    </row>
    <row r="36" spans="2:14" s="614" customFormat="1" ht="10.5" x14ac:dyDescent="0.15">
      <c r="B36" s="147" t="s">
        <v>316</v>
      </c>
      <c r="C36" s="479">
        <v>-40.487526555529911</v>
      </c>
      <c r="D36" s="479">
        <v>-40.630983116102428</v>
      </c>
      <c r="E36" s="479">
        <v>-41.937237597344605</v>
      </c>
      <c r="F36" s="479">
        <v>-36.937551716066842</v>
      </c>
      <c r="G36" s="479">
        <v>-39.022003603808301</v>
      </c>
      <c r="H36" s="479">
        <v>-41.75706746968617</v>
      </c>
      <c r="I36" s="615"/>
      <c r="J36" s="615"/>
      <c r="K36" s="615"/>
      <c r="L36" s="615"/>
      <c r="M36" s="615"/>
      <c r="N36" s="615"/>
    </row>
    <row r="37" spans="2:14" s="614" customFormat="1" ht="10.5" x14ac:dyDescent="0.15">
      <c r="B37" s="147" t="s">
        <v>317</v>
      </c>
      <c r="C37" s="479">
        <v>-34.478086682902251</v>
      </c>
      <c r="D37" s="479">
        <v>-34.188900407127925</v>
      </c>
      <c r="E37" s="479">
        <v>-35.484947971732232</v>
      </c>
      <c r="F37" s="479">
        <v>-33.380219007379004</v>
      </c>
      <c r="G37" s="479">
        <v>-35.556883421334781</v>
      </c>
      <c r="H37" s="479">
        <v>-38.529313772220256</v>
      </c>
      <c r="I37" s="615"/>
      <c r="J37" s="615"/>
      <c r="K37" s="615"/>
      <c r="L37" s="615"/>
      <c r="M37" s="615"/>
      <c r="N37" s="615"/>
    </row>
    <row r="38" spans="2:14" x14ac:dyDescent="0.2">
      <c r="C38" s="148"/>
      <c r="D38" s="148"/>
      <c r="E38" s="148"/>
      <c r="F38" s="148"/>
      <c r="G38" s="148"/>
      <c r="H38" s="148"/>
    </row>
    <row r="40" spans="2:14" x14ac:dyDescent="0.2">
      <c r="C40" s="149"/>
      <c r="D40" s="149"/>
      <c r="E40" s="149"/>
      <c r="F40" s="149"/>
      <c r="G40" s="149"/>
      <c r="H40" s="149"/>
    </row>
  </sheetData>
  <mergeCells count="7">
    <mergeCell ref="B1:H1"/>
    <mergeCell ref="B31:B32"/>
    <mergeCell ref="B5:H5"/>
    <mergeCell ref="B3:H3"/>
    <mergeCell ref="C31:F31"/>
    <mergeCell ref="B29:H29"/>
    <mergeCell ref="G31:H31"/>
  </mergeCells>
  <hyperlinks>
    <hyperlink ref="B1:F1" location="Contents_en!B34" display="II. International investment position at 03/31/2023 (preliminary data)" xr:uid="{00000000-0004-0000-1E00-000002000000}"/>
    <hyperlink ref="B1:H1" location="Contents_en!B30" display="II. International investment position at 03/31/2024 (preliminary data)" xr:uid="{00000000-0004-0000-1E00-000005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Y89"/>
  <sheetViews>
    <sheetView showGridLines="0" showRowColHeaders="0" zoomScaleNormal="100" workbookViewId="0"/>
  </sheetViews>
  <sheetFormatPr defaultRowHeight="10.5" x14ac:dyDescent="0.15"/>
  <cols>
    <col min="1" max="1" customWidth="true" style="20" width="5.7109375" collapsed="false"/>
    <col min="2" max="2" customWidth="true" style="20" width="43.7109375" collapsed="false"/>
    <col min="3" max="3" customWidth="true" style="20" width="13.42578125" collapsed="false"/>
    <col min="4" max="9" customWidth="true" style="20" width="10.140625" collapsed="false"/>
    <col min="10" max="16384" style="20" width="9.140625" collapsed="false"/>
  </cols>
  <sheetData>
    <row r="1" spans="2:25" s="8" customFormat="1" ht="14.25" x14ac:dyDescent="0.2">
      <c r="B1" s="710" t="s">
        <v>127</v>
      </c>
      <c r="C1" s="711"/>
      <c r="D1" s="711"/>
      <c r="E1" s="711"/>
      <c r="F1" s="711"/>
      <c r="G1" s="711"/>
      <c r="H1" s="711"/>
      <c r="I1" s="711"/>
    </row>
    <row r="2" spans="2:25" s="8" customFormat="1" ht="11.25" customHeight="1" x14ac:dyDescent="0.2">
      <c r="B2" s="233"/>
      <c r="C2" s="233"/>
      <c r="D2" s="233"/>
      <c r="E2" s="233"/>
      <c r="F2" s="233"/>
      <c r="G2" s="233"/>
      <c r="H2" s="233"/>
      <c r="I2" s="233"/>
    </row>
    <row r="3" spans="2:25" s="8" customFormat="1" ht="14.25" x14ac:dyDescent="0.2">
      <c r="B3" s="728" t="s">
        <v>6</v>
      </c>
      <c r="C3" s="728"/>
      <c r="D3" s="728"/>
      <c r="E3" s="728"/>
      <c r="F3" s="728"/>
      <c r="G3" s="728"/>
      <c r="H3" s="728"/>
      <c r="I3" s="728"/>
    </row>
    <row r="4" spans="2:25" ht="5.0999999999999996" customHeight="1" x14ac:dyDescent="0.15">
      <c r="B4" s="28"/>
      <c r="C4" s="28"/>
    </row>
    <row r="5" spans="2:25" s="65" customFormat="1" ht="12" x14ac:dyDescent="0.2">
      <c r="B5" s="721"/>
      <c r="C5" s="726" t="s">
        <v>53</v>
      </c>
      <c r="D5" s="723">
        <v>2024</v>
      </c>
      <c r="E5" s="724"/>
      <c r="F5" s="724"/>
      <c r="G5" s="725"/>
      <c r="H5" s="724">
        <v>2025</v>
      </c>
      <c r="I5" s="724"/>
    </row>
    <row r="6" spans="2:25" s="65" customFormat="1" ht="12.75" thickBot="1" x14ac:dyDescent="0.25">
      <c r="B6" s="722"/>
      <c r="C6" s="727"/>
      <c r="D6" s="265" t="s">
        <v>108</v>
      </c>
      <c r="E6" s="265" t="s">
        <v>102</v>
      </c>
      <c r="F6" s="265" t="s">
        <v>103</v>
      </c>
      <c r="G6" s="526" t="s">
        <v>74</v>
      </c>
      <c r="H6" s="265" t="s">
        <v>108</v>
      </c>
      <c r="I6" s="265" t="s">
        <v>0</v>
      </c>
    </row>
    <row r="7" spans="2:25" s="65" customFormat="1" ht="13.5" thickTop="1" thickBot="1" x14ac:dyDescent="0.25">
      <c r="B7" s="266" t="s">
        <v>160</v>
      </c>
      <c r="C7" s="267" t="s">
        <v>161</v>
      </c>
      <c r="D7" s="296">
        <v>68171</v>
      </c>
      <c r="E7" s="297">
        <v>75606</v>
      </c>
      <c r="F7" s="297">
        <v>91797</v>
      </c>
      <c r="G7" s="527">
        <v>88243</v>
      </c>
      <c r="H7" s="460">
        <v>72980</v>
      </c>
      <c r="I7" s="460">
        <v>82313</v>
      </c>
      <c r="O7" s="549"/>
      <c r="P7" s="549"/>
      <c r="Q7" s="549"/>
      <c r="R7" s="549"/>
      <c r="S7" s="549"/>
      <c r="T7" s="549"/>
      <c r="U7" s="549"/>
      <c r="V7" s="549"/>
      <c r="W7" s="549"/>
      <c r="X7" s="549"/>
      <c r="Y7" s="549"/>
    </row>
    <row r="8" spans="2:25" s="65" customFormat="1" ht="13.5" thickTop="1" thickBot="1" x14ac:dyDescent="0.25">
      <c r="B8" s="268" t="s">
        <v>160</v>
      </c>
      <c r="C8" s="269" t="s">
        <v>162</v>
      </c>
      <c r="D8" s="350">
        <v>3842</v>
      </c>
      <c r="E8" s="270">
        <v>4254</v>
      </c>
      <c r="F8" s="270">
        <v>5214</v>
      </c>
      <c r="G8" s="528">
        <v>4890</v>
      </c>
      <c r="H8" s="460">
        <v>3951</v>
      </c>
      <c r="I8" s="460">
        <v>4765</v>
      </c>
      <c r="O8" s="549"/>
      <c r="P8" s="549"/>
      <c r="Q8" s="549"/>
      <c r="R8" s="549"/>
      <c r="S8" s="549"/>
      <c r="T8" s="549"/>
      <c r="U8" s="549"/>
      <c r="V8" s="549"/>
      <c r="W8" s="549"/>
      <c r="X8" s="549"/>
      <c r="Y8" s="549"/>
    </row>
    <row r="9" spans="2:25" s="65" customFormat="1" ht="13.5" thickTop="1" thickBot="1" x14ac:dyDescent="0.25">
      <c r="B9" s="268" t="s">
        <v>163</v>
      </c>
      <c r="C9" s="271" t="s">
        <v>5</v>
      </c>
      <c r="D9" s="381">
        <v>102</v>
      </c>
      <c r="E9" s="56">
        <v>102.5</v>
      </c>
      <c r="F9" s="56">
        <v>98.1</v>
      </c>
      <c r="G9" s="529">
        <v>98.7</v>
      </c>
      <c r="H9" s="461">
        <v>98.8</v>
      </c>
      <c r="I9" s="461">
        <v>101.1</v>
      </c>
      <c r="S9" s="549"/>
      <c r="T9" s="549"/>
      <c r="U9" s="549"/>
      <c r="V9" s="549"/>
      <c r="W9" s="549"/>
      <c r="X9" s="549"/>
      <c r="Y9" s="549"/>
    </row>
    <row r="10" spans="2:25" s="65" customFormat="1" ht="13.5" thickTop="1" thickBot="1" x14ac:dyDescent="0.25">
      <c r="B10" s="268" t="s">
        <v>164</v>
      </c>
      <c r="C10" s="271" t="s">
        <v>5</v>
      </c>
      <c r="D10" s="351">
        <v>96.2</v>
      </c>
      <c r="E10" s="55">
        <v>89.9</v>
      </c>
      <c r="F10" s="55">
        <v>83.3</v>
      </c>
      <c r="G10" s="530">
        <v>83.3</v>
      </c>
      <c r="H10" s="461">
        <v>81.2</v>
      </c>
      <c r="I10" s="461">
        <v>82.9</v>
      </c>
      <c r="J10" s="549"/>
      <c r="O10" s="549"/>
      <c r="P10" s="549"/>
      <c r="Q10" s="549"/>
      <c r="S10" s="549"/>
      <c r="T10" s="549"/>
      <c r="U10" s="549"/>
      <c r="V10" s="549"/>
      <c r="W10" s="549"/>
      <c r="X10" s="549"/>
      <c r="Y10" s="549"/>
    </row>
    <row r="11" spans="2:25" s="65" customFormat="1" ht="13.5" thickTop="1" thickBot="1" x14ac:dyDescent="0.25">
      <c r="B11" s="268" t="s">
        <v>165</v>
      </c>
      <c r="C11" s="271" t="s">
        <v>5</v>
      </c>
      <c r="D11" s="351">
        <v>89.4</v>
      </c>
      <c r="E11" s="55">
        <v>98.5</v>
      </c>
      <c r="F11" s="55">
        <v>103.4</v>
      </c>
      <c r="G11" s="530">
        <v>108.9</v>
      </c>
      <c r="H11" s="461">
        <v>108.5</v>
      </c>
      <c r="I11" s="461">
        <v>110.9</v>
      </c>
      <c r="K11" s="550"/>
      <c r="S11" s="549"/>
      <c r="T11" s="549"/>
      <c r="U11" s="549"/>
      <c r="V11" s="549"/>
      <c r="W11" s="549"/>
      <c r="X11" s="549"/>
      <c r="Y11" s="549"/>
    </row>
    <row r="12" spans="2:25" s="65" customFormat="1" ht="13.5" thickTop="1" thickBot="1" x14ac:dyDescent="0.25">
      <c r="B12" s="268" t="s">
        <v>166</v>
      </c>
      <c r="C12" s="269" t="s">
        <v>5</v>
      </c>
      <c r="D12" s="381">
        <v>104.1</v>
      </c>
      <c r="E12" s="56">
        <v>107.6</v>
      </c>
      <c r="F12" s="56">
        <v>115</v>
      </c>
      <c r="G12" s="529">
        <v>110.7</v>
      </c>
      <c r="H12" s="534">
        <v>116.8</v>
      </c>
      <c r="I12" s="534">
        <v>114.9</v>
      </c>
      <c r="S12" s="549"/>
      <c r="T12" s="549"/>
      <c r="U12" s="549"/>
      <c r="V12" s="549"/>
      <c r="W12" s="549"/>
      <c r="X12" s="549"/>
      <c r="Y12" s="549"/>
    </row>
    <row r="13" spans="2:25" s="65" customFormat="1" ht="13.5" thickTop="1" thickBot="1" x14ac:dyDescent="0.25">
      <c r="B13" s="268" t="s">
        <v>167</v>
      </c>
      <c r="C13" s="269" t="s">
        <v>5</v>
      </c>
      <c r="D13" s="381">
        <v>89.7</v>
      </c>
      <c r="E13" s="56">
        <v>97.2</v>
      </c>
      <c r="F13" s="56">
        <v>97.8</v>
      </c>
      <c r="G13" s="529">
        <v>97.9</v>
      </c>
      <c r="H13" s="534">
        <v>101.3</v>
      </c>
      <c r="I13" s="534">
        <v>103.5</v>
      </c>
      <c r="S13" s="549"/>
      <c r="T13" s="549"/>
      <c r="U13" s="549"/>
      <c r="V13" s="549"/>
      <c r="W13" s="549"/>
      <c r="X13" s="549"/>
      <c r="Y13" s="549"/>
    </row>
    <row r="14" spans="2:25" s="65" customFormat="1" ht="13.5" thickTop="1" thickBot="1" x14ac:dyDescent="0.25">
      <c r="B14" s="268" t="s">
        <v>168</v>
      </c>
      <c r="C14" s="269" t="s">
        <v>5</v>
      </c>
      <c r="D14" s="381">
        <v>99.7</v>
      </c>
      <c r="E14" s="56">
        <v>101.3</v>
      </c>
      <c r="F14" s="56">
        <v>105.7</v>
      </c>
      <c r="G14" s="529">
        <v>111.2</v>
      </c>
      <c r="H14" s="534">
        <v>107.1</v>
      </c>
      <c r="I14" s="534">
        <v>107.1</v>
      </c>
      <c r="S14" s="549"/>
      <c r="T14" s="549"/>
      <c r="U14" s="549"/>
      <c r="V14" s="549"/>
      <c r="W14" s="549"/>
      <c r="X14" s="549"/>
      <c r="Y14" s="549"/>
    </row>
    <row r="15" spans="2:25" s="65" customFormat="1" ht="13.5" thickTop="1" thickBot="1" x14ac:dyDescent="0.25">
      <c r="B15" s="268" t="s">
        <v>169</v>
      </c>
      <c r="C15" s="269" t="s">
        <v>170</v>
      </c>
      <c r="D15" s="382">
        <v>17.741399999999999</v>
      </c>
      <c r="E15" s="383">
        <v>17.772099999999998</v>
      </c>
      <c r="F15" s="383">
        <v>17.6066</v>
      </c>
      <c r="G15" s="531">
        <v>18.046399999999998</v>
      </c>
      <c r="H15" s="535">
        <v>18.472899999999999</v>
      </c>
      <c r="I15" s="535">
        <v>17.275300000000001</v>
      </c>
      <c r="S15" s="549"/>
      <c r="T15" s="549"/>
      <c r="U15" s="549"/>
      <c r="V15" s="549"/>
      <c r="W15" s="549"/>
      <c r="X15" s="549"/>
      <c r="Y15" s="549"/>
    </row>
    <row r="16" spans="2:25" s="65" customFormat="1" ht="13.5" thickTop="1" thickBot="1" x14ac:dyDescent="0.25">
      <c r="B16" s="268" t="s">
        <v>171</v>
      </c>
      <c r="C16" s="269" t="s">
        <v>5</v>
      </c>
      <c r="D16" s="56">
        <v>-11.5</v>
      </c>
      <c r="E16" s="56">
        <v>-16.7</v>
      </c>
      <c r="F16" s="56">
        <v>-16.899999999999999</v>
      </c>
      <c r="G16" s="531">
        <v>-20</v>
      </c>
      <c r="H16" s="535">
        <v>-25.8</v>
      </c>
      <c r="I16" s="534">
        <v>-21.1</v>
      </c>
      <c r="S16" s="549"/>
      <c r="T16" s="549"/>
      <c r="U16" s="549"/>
      <c r="V16" s="549"/>
      <c r="W16" s="549"/>
      <c r="X16" s="549"/>
      <c r="Y16" s="549"/>
    </row>
    <row r="17" spans="2:25" s="65" customFormat="1" ht="13.5" thickTop="1" thickBot="1" x14ac:dyDescent="0.25">
      <c r="B17" s="268" t="s">
        <v>172</v>
      </c>
      <c r="C17" s="269" t="s">
        <v>5</v>
      </c>
      <c r="D17" s="56">
        <v>11.3</v>
      </c>
      <c r="E17" s="56">
        <v>11.3</v>
      </c>
      <c r="F17" s="56">
        <v>9.1999999999999993</v>
      </c>
      <c r="G17" s="529">
        <v>9.6</v>
      </c>
      <c r="H17" s="535">
        <v>10.4</v>
      </c>
      <c r="I17" s="534">
        <v>9.9</v>
      </c>
      <c r="S17" s="549"/>
      <c r="T17" s="549"/>
      <c r="U17" s="549"/>
      <c r="V17" s="549"/>
      <c r="W17" s="549"/>
      <c r="X17" s="549"/>
      <c r="Y17" s="549"/>
    </row>
    <row r="18" spans="2:25" s="65" customFormat="1" ht="13.5" thickTop="1" thickBot="1" x14ac:dyDescent="0.25">
      <c r="B18" s="7" t="s">
        <v>173</v>
      </c>
      <c r="C18" s="272" t="s">
        <v>5</v>
      </c>
      <c r="D18" s="59">
        <v>1</v>
      </c>
      <c r="E18" s="59">
        <v>1.9</v>
      </c>
      <c r="F18" s="59">
        <v>3.3</v>
      </c>
      <c r="G18" s="532">
        <v>3.4</v>
      </c>
      <c r="H18" s="535">
        <v>3.1</v>
      </c>
      <c r="I18" s="536">
        <v>2.5</v>
      </c>
      <c r="S18" s="549"/>
      <c r="T18" s="549"/>
      <c r="U18" s="549"/>
      <c r="V18" s="549"/>
      <c r="W18" s="549"/>
      <c r="X18" s="549"/>
      <c r="Y18" s="549"/>
    </row>
    <row r="19" spans="2:25" ht="12" thickTop="1" thickBot="1" x14ac:dyDescent="0.2">
      <c r="B19" s="462" t="s">
        <v>174</v>
      </c>
    </row>
    <row r="20" spans="2:25" ht="11.25" thickBot="1" x14ac:dyDescent="0.2">
      <c r="C20" s="533"/>
    </row>
    <row r="21" spans="2:25" ht="11.25" thickBot="1" x14ac:dyDescent="0.2">
      <c r="D21" s="231"/>
      <c r="E21" s="231"/>
      <c r="F21" s="231"/>
      <c r="G21" s="231"/>
      <c r="H21" s="231"/>
      <c r="I21" s="231"/>
    </row>
    <row r="22" spans="2:25" ht="12" thickTop="1" thickBot="1" x14ac:dyDescent="0.2">
      <c r="C22" s="385"/>
      <c r="D22" s="384"/>
    </row>
    <row r="23" spans="2:25" ht="11.25" thickTop="1" x14ac:dyDescent="0.15"/>
    <row r="24" spans="2:25" x14ac:dyDescent="0.15">
      <c r="D24" s="231"/>
      <c r="E24" s="231"/>
      <c r="F24" s="231"/>
      <c r="G24" s="231"/>
      <c r="H24" s="231"/>
      <c r="I24" s="231"/>
    </row>
    <row r="56" spans="4:9" x14ac:dyDescent="0.15">
      <c r="D56" s="231"/>
      <c r="E56" s="231"/>
      <c r="F56" s="231"/>
      <c r="G56" s="231"/>
      <c r="H56" s="231"/>
      <c r="I56" s="231"/>
    </row>
    <row r="57" spans="4:9" x14ac:dyDescent="0.15">
      <c r="D57" s="231"/>
      <c r="E57" s="231"/>
      <c r="F57" s="231"/>
      <c r="G57" s="231"/>
      <c r="H57" s="231"/>
      <c r="I57" s="231"/>
    </row>
    <row r="58" spans="4:9" x14ac:dyDescent="0.15">
      <c r="D58" s="231"/>
      <c r="E58" s="231"/>
      <c r="F58" s="231"/>
      <c r="G58" s="231"/>
      <c r="H58" s="231"/>
      <c r="I58" s="231"/>
    </row>
    <row r="59" spans="4:9" x14ac:dyDescent="0.15">
      <c r="D59" s="231"/>
      <c r="E59" s="231"/>
      <c r="F59" s="231"/>
      <c r="G59" s="231"/>
      <c r="H59" s="231"/>
      <c r="I59" s="231"/>
    </row>
    <row r="60" spans="4:9" x14ac:dyDescent="0.15">
      <c r="D60" s="231"/>
      <c r="E60" s="231"/>
      <c r="F60" s="231"/>
      <c r="G60" s="231"/>
      <c r="H60" s="231"/>
      <c r="I60" s="231"/>
    </row>
    <row r="61" spans="4:9" x14ac:dyDescent="0.15">
      <c r="D61" s="231"/>
      <c r="E61" s="231"/>
      <c r="F61" s="231"/>
      <c r="G61" s="231"/>
      <c r="H61" s="231"/>
      <c r="I61" s="231"/>
    </row>
    <row r="62" spans="4:9" x14ac:dyDescent="0.15">
      <c r="D62" s="231"/>
      <c r="E62" s="231"/>
      <c r="F62" s="231"/>
      <c r="G62" s="231"/>
      <c r="H62" s="231"/>
      <c r="I62" s="231"/>
    </row>
    <row r="63" spans="4:9" x14ac:dyDescent="0.15">
      <c r="D63" s="231"/>
      <c r="E63" s="231"/>
      <c r="F63" s="231"/>
      <c r="G63" s="231"/>
      <c r="H63" s="231"/>
      <c r="I63" s="231"/>
    </row>
    <row r="64" spans="4:9" x14ac:dyDescent="0.15">
      <c r="D64" s="231"/>
      <c r="E64" s="231"/>
      <c r="F64" s="231"/>
      <c r="G64" s="231"/>
      <c r="H64" s="231"/>
      <c r="I64" s="231"/>
    </row>
    <row r="65" spans="4:9" x14ac:dyDescent="0.15">
      <c r="D65" s="231"/>
      <c r="E65" s="231"/>
      <c r="F65" s="231"/>
      <c r="G65" s="231"/>
      <c r="H65" s="231"/>
      <c r="I65" s="231"/>
    </row>
    <row r="66" spans="4:9" x14ac:dyDescent="0.15">
      <c r="D66" s="231"/>
      <c r="E66" s="231"/>
      <c r="F66" s="231"/>
      <c r="G66" s="231"/>
      <c r="H66" s="231"/>
      <c r="I66" s="231"/>
    </row>
    <row r="67" spans="4:9" x14ac:dyDescent="0.15">
      <c r="D67" s="231"/>
      <c r="E67" s="231"/>
      <c r="F67" s="231"/>
      <c r="G67" s="231"/>
      <c r="H67" s="231"/>
      <c r="I67" s="231"/>
    </row>
    <row r="68" spans="4:9" x14ac:dyDescent="0.15">
      <c r="D68" s="231"/>
      <c r="E68" s="231"/>
      <c r="F68" s="231"/>
      <c r="G68" s="231"/>
      <c r="H68" s="231"/>
      <c r="I68" s="231"/>
    </row>
    <row r="69" spans="4:9" x14ac:dyDescent="0.15">
      <c r="D69" s="231"/>
      <c r="E69" s="231"/>
      <c r="F69" s="231"/>
      <c r="G69" s="231"/>
      <c r="H69" s="231"/>
      <c r="I69" s="231"/>
    </row>
    <row r="70" spans="4:9" x14ac:dyDescent="0.15">
      <c r="D70" s="231"/>
      <c r="E70" s="231"/>
      <c r="F70" s="231"/>
      <c r="G70" s="231"/>
      <c r="H70" s="231"/>
      <c r="I70" s="231"/>
    </row>
    <row r="71" spans="4:9" x14ac:dyDescent="0.15">
      <c r="D71" s="231"/>
      <c r="E71" s="231"/>
      <c r="F71" s="231"/>
      <c r="G71" s="231"/>
      <c r="H71" s="231"/>
      <c r="I71" s="231"/>
    </row>
    <row r="72" spans="4:9" x14ac:dyDescent="0.15">
      <c r="D72" s="231"/>
      <c r="E72" s="231"/>
      <c r="F72" s="231"/>
      <c r="G72" s="231"/>
      <c r="H72" s="231"/>
      <c r="I72" s="231"/>
    </row>
    <row r="73" spans="4:9" x14ac:dyDescent="0.15">
      <c r="D73" s="231"/>
      <c r="E73" s="231"/>
      <c r="F73" s="231"/>
      <c r="G73" s="231"/>
      <c r="H73" s="231"/>
      <c r="I73" s="231"/>
    </row>
    <row r="74" spans="4:9" x14ac:dyDescent="0.15">
      <c r="D74" s="231"/>
      <c r="E74" s="231"/>
      <c r="F74" s="231"/>
      <c r="G74" s="231"/>
      <c r="H74" s="231"/>
      <c r="I74" s="231"/>
    </row>
    <row r="75" spans="4:9" x14ac:dyDescent="0.15">
      <c r="D75" s="231"/>
      <c r="E75" s="231"/>
      <c r="F75" s="231"/>
      <c r="G75" s="231"/>
      <c r="H75" s="231"/>
      <c r="I75" s="231"/>
    </row>
    <row r="76" spans="4:9" x14ac:dyDescent="0.15">
      <c r="D76" s="231"/>
      <c r="E76" s="231"/>
      <c r="F76" s="231"/>
      <c r="G76" s="231"/>
      <c r="H76" s="231"/>
      <c r="I76" s="231"/>
    </row>
    <row r="77" spans="4:9" x14ac:dyDescent="0.15">
      <c r="D77" s="231"/>
      <c r="E77" s="231"/>
      <c r="F77" s="231"/>
      <c r="G77" s="231"/>
      <c r="H77" s="231"/>
      <c r="I77" s="231"/>
    </row>
    <row r="78" spans="4:9" x14ac:dyDescent="0.15">
      <c r="D78" s="231"/>
      <c r="E78" s="231"/>
      <c r="F78" s="231"/>
      <c r="G78" s="231"/>
      <c r="H78" s="231"/>
      <c r="I78" s="231"/>
    </row>
    <row r="79" spans="4:9" x14ac:dyDescent="0.15">
      <c r="D79" s="231"/>
      <c r="E79" s="231"/>
      <c r="F79" s="231"/>
      <c r="G79" s="231"/>
      <c r="H79" s="231"/>
      <c r="I79" s="231"/>
    </row>
    <row r="80" spans="4:9" x14ac:dyDescent="0.15">
      <c r="D80" s="231"/>
      <c r="E80" s="231"/>
      <c r="F80" s="231"/>
      <c r="G80" s="231"/>
      <c r="H80" s="231"/>
      <c r="I80" s="231"/>
    </row>
    <row r="81" spans="4:9" x14ac:dyDescent="0.15">
      <c r="D81" s="231"/>
      <c r="E81" s="231"/>
      <c r="F81" s="231"/>
      <c r="G81" s="231"/>
      <c r="H81" s="231"/>
      <c r="I81" s="231"/>
    </row>
    <row r="82" spans="4:9" x14ac:dyDescent="0.15">
      <c r="D82" s="231"/>
      <c r="E82" s="231"/>
      <c r="F82" s="231"/>
      <c r="G82" s="231"/>
      <c r="H82" s="231"/>
      <c r="I82" s="231"/>
    </row>
    <row r="83" spans="4:9" x14ac:dyDescent="0.15">
      <c r="D83" s="231"/>
      <c r="E83" s="231"/>
      <c r="F83" s="231"/>
      <c r="G83" s="231"/>
      <c r="H83" s="231"/>
      <c r="I83" s="231"/>
    </row>
    <row r="84" spans="4:9" x14ac:dyDescent="0.15">
      <c r="D84" s="231"/>
      <c r="E84" s="231"/>
      <c r="F84" s="231"/>
      <c r="G84" s="231"/>
      <c r="H84" s="231"/>
      <c r="I84" s="231"/>
    </row>
    <row r="85" spans="4:9" x14ac:dyDescent="0.15">
      <c r="D85" s="231"/>
      <c r="E85" s="231"/>
      <c r="F85" s="231"/>
      <c r="G85" s="231"/>
      <c r="H85" s="231"/>
      <c r="I85" s="231"/>
    </row>
    <row r="86" spans="4:9" x14ac:dyDescent="0.15">
      <c r="D86" s="231"/>
      <c r="E86" s="231"/>
      <c r="F86" s="231"/>
      <c r="G86" s="231"/>
      <c r="H86" s="231"/>
      <c r="I86" s="231"/>
    </row>
    <row r="87" spans="4:9" x14ac:dyDescent="0.15">
      <c r="D87" s="231"/>
      <c r="E87" s="231"/>
      <c r="F87" s="231"/>
      <c r="G87" s="231"/>
      <c r="H87" s="231"/>
      <c r="I87" s="231"/>
    </row>
    <row r="88" spans="4:9" x14ac:dyDescent="0.15">
      <c r="D88" s="231"/>
      <c r="E88" s="231"/>
      <c r="F88" s="231"/>
      <c r="G88" s="231"/>
      <c r="H88" s="231"/>
      <c r="I88" s="231"/>
    </row>
    <row r="89" spans="4:9" x14ac:dyDescent="0.15">
      <c r="D89" s="231"/>
      <c r="E89" s="231"/>
      <c r="F89" s="231"/>
      <c r="G89" s="231"/>
      <c r="H89" s="231"/>
      <c r="I89" s="231"/>
    </row>
  </sheetData>
  <mergeCells count="6">
    <mergeCell ref="B1:I1"/>
    <mergeCell ref="B5:B6"/>
    <mergeCell ref="D5:G5"/>
    <mergeCell ref="C5:C6"/>
    <mergeCell ref="B3:I3"/>
    <mergeCell ref="H5:I5"/>
  </mergeCells>
  <hyperlinks>
    <hyperlink ref="B1:C1" location="Contents_en!B4" display="I. Balance of payments of the Republic of Moldova in Quarter I, 2023 (preliminary data)" xr:uid="{9F36CF96-843C-4E5B-B257-99D111CF3DE8}"/>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Q46"/>
  <sheetViews>
    <sheetView showGridLines="0" showRowColHeaders="0" zoomScaleNormal="100" workbookViewId="0"/>
  </sheetViews>
  <sheetFormatPr defaultColWidth="9.140625" defaultRowHeight="12.75" x14ac:dyDescent="0.2"/>
  <cols>
    <col min="1" max="1" customWidth="true" style="42" width="5.7109375" collapsed="false"/>
    <col min="2" max="2" customWidth="true" style="150" width="16.28515625" collapsed="false"/>
    <col min="3" max="3" customWidth="true" style="150" width="29.7109375" collapsed="false"/>
    <col min="4" max="9" customWidth="true" style="42" width="9.42578125" collapsed="false"/>
    <col min="10" max="16384" style="42" width="9.140625" collapsed="false"/>
  </cols>
  <sheetData>
    <row r="1" spans="2:9" s="8" customFormat="1" ht="14.25" x14ac:dyDescent="0.2">
      <c r="B1" s="710" t="s">
        <v>122</v>
      </c>
      <c r="C1" s="710"/>
      <c r="D1" s="710"/>
      <c r="E1" s="710"/>
      <c r="F1" s="710"/>
      <c r="G1" s="710"/>
      <c r="H1" s="710"/>
      <c r="I1" s="710"/>
    </row>
    <row r="3" spans="2:9" s="616" customFormat="1" ht="30" customHeight="1" x14ac:dyDescent="0.2">
      <c r="B3" s="802" t="s">
        <v>475</v>
      </c>
      <c r="C3" s="802"/>
      <c r="D3" s="802"/>
      <c r="E3" s="802"/>
      <c r="F3" s="802"/>
      <c r="G3" s="802"/>
      <c r="H3" s="802"/>
      <c r="I3" s="802"/>
    </row>
    <row r="4" spans="2:9" ht="5.0999999999999996" customHeight="1" x14ac:dyDescent="0.2"/>
    <row r="5" spans="2:9" s="616" customFormat="1" ht="14.25" x14ac:dyDescent="0.2">
      <c r="B5" s="729" t="s">
        <v>93</v>
      </c>
      <c r="C5" s="729"/>
      <c r="D5" s="729"/>
      <c r="E5" s="729"/>
      <c r="F5" s="729"/>
      <c r="G5" s="729"/>
      <c r="H5" s="729"/>
      <c r="I5" s="729"/>
    </row>
    <row r="33" spans="2:17" x14ac:dyDescent="0.2">
      <c r="B33" s="870"/>
      <c r="C33" s="871"/>
    </row>
    <row r="34" spans="2:17" x14ac:dyDescent="0.2">
      <c r="B34" s="151"/>
      <c r="C34" s="151"/>
    </row>
    <row r="35" spans="2:17" s="20" customFormat="1" ht="10.5" x14ac:dyDescent="0.15">
      <c r="B35" s="718" t="s">
        <v>174</v>
      </c>
      <c r="C35" s="718"/>
      <c r="D35" s="718"/>
      <c r="E35" s="718"/>
      <c r="F35" s="718"/>
      <c r="G35" s="718"/>
      <c r="H35" s="718"/>
      <c r="I35" s="718"/>
    </row>
    <row r="36" spans="2:17" s="8" customFormat="1" ht="11.25" customHeight="1" x14ac:dyDescent="0.2">
      <c r="B36" s="217"/>
      <c r="C36" s="217"/>
      <c r="D36" s="217"/>
      <c r="E36" s="217"/>
      <c r="F36" s="217"/>
      <c r="G36" s="217"/>
      <c r="H36" s="217"/>
      <c r="I36" s="217"/>
    </row>
    <row r="37" spans="2:17" s="46" customFormat="1" ht="10.5" x14ac:dyDescent="0.15">
      <c r="B37" s="868" t="s">
        <v>277</v>
      </c>
      <c r="C37" s="872"/>
      <c r="D37" s="874">
        <v>2024</v>
      </c>
      <c r="E37" s="875"/>
      <c r="F37" s="875"/>
      <c r="G37" s="875"/>
      <c r="H37" s="874">
        <v>2025</v>
      </c>
      <c r="I37" s="876"/>
    </row>
    <row r="38" spans="2:17" s="46" customFormat="1" ht="10.5" x14ac:dyDescent="0.15">
      <c r="B38" s="869"/>
      <c r="C38" s="873"/>
      <c r="D38" s="517" t="s">
        <v>108</v>
      </c>
      <c r="E38" s="518" t="s">
        <v>102</v>
      </c>
      <c r="F38" s="518" t="s">
        <v>103</v>
      </c>
      <c r="G38" s="518" t="s">
        <v>74</v>
      </c>
      <c r="H38" s="518" t="s">
        <v>108</v>
      </c>
      <c r="I38" s="518" t="s">
        <v>0</v>
      </c>
    </row>
    <row r="39" spans="2:17" s="46" customFormat="1" ht="10.5" x14ac:dyDescent="0.15">
      <c r="B39" s="869"/>
      <c r="C39" s="152" t="s">
        <v>267</v>
      </c>
      <c r="D39" s="421">
        <v>5.59</v>
      </c>
      <c r="E39" s="421">
        <v>6</v>
      </c>
      <c r="F39" s="421">
        <v>6.1</v>
      </c>
      <c r="G39" s="421">
        <v>6.62</v>
      </c>
      <c r="H39" s="421">
        <v>7</v>
      </c>
      <c r="I39" s="421">
        <v>6.7</v>
      </c>
      <c r="L39" s="20"/>
      <c r="M39" s="20"/>
      <c r="N39" s="20"/>
      <c r="O39" s="20"/>
      <c r="P39" s="20"/>
      <c r="Q39" s="20"/>
    </row>
    <row r="40" spans="2:17" s="46" customFormat="1" ht="10.5" x14ac:dyDescent="0.15">
      <c r="B40" s="869"/>
      <c r="C40" s="152" t="s">
        <v>318</v>
      </c>
      <c r="D40" s="421">
        <v>0.34</v>
      </c>
      <c r="E40" s="421">
        <v>0.3</v>
      </c>
      <c r="F40" s="421">
        <v>0.3</v>
      </c>
      <c r="G40" s="421">
        <v>1.26</v>
      </c>
      <c r="H40" s="421">
        <v>1.6</v>
      </c>
      <c r="I40" s="421">
        <v>1.5</v>
      </c>
      <c r="L40" s="20"/>
      <c r="M40" s="20"/>
      <c r="N40" s="20"/>
      <c r="O40" s="20"/>
      <c r="P40" s="20"/>
      <c r="Q40" s="20"/>
    </row>
    <row r="41" spans="2:17" s="46" customFormat="1" ht="10.5" x14ac:dyDescent="0.15">
      <c r="B41" s="869"/>
      <c r="C41" s="152" t="s">
        <v>313</v>
      </c>
      <c r="D41" s="421">
        <v>24.28</v>
      </c>
      <c r="E41" s="421">
        <v>23.69</v>
      </c>
      <c r="F41" s="421">
        <v>21.6</v>
      </c>
      <c r="G41" s="421">
        <v>22.25</v>
      </c>
      <c r="H41" s="421">
        <v>22.2</v>
      </c>
      <c r="I41" s="421">
        <v>20.100000000000001</v>
      </c>
      <c r="L41" s="20"/>
      <c r="M41" s="20"/>
      <c r="N41" s="20"/>
      <c r="O41" s="20"/>
      <c r="P41" s="20"/>
      <c r="Q41" s="20"/>
    </row>
    <row r="42" spans="2:17" s="46" customFormat="1" ht="10.5" x14ac:dyDescent="0.15">
      <c r="B42" s="869"/>
      <c r="C42" s="152" t="s">
        <v>198</v>
      </c>
      <c r="D42" s="421">
        <v>69.790000000000006</v>
      </c>
      <c r="E42" s="421">
        <v>69.900000000000006</v>
      </c>
      <c r="F42" s="421">
        <v>72</v>
      </c>
      <c r="G42" s="421">
        <v>69.77</v>
      </c>
      <c r="H42" s="421">
        <v>69.2</v>
      </c>
      <c r="I42" s="421">
        <v>71.7</v>
      </c>
      <c r="L42" s="20"/>
      <c r="M42" s="20"/>
      <c r="N42" s="20"/>
      <c r="O42" s="20"/>
      <c r="P42" s="20"/>
      <c r="Q42" s="20"/>
    </row>
    <row r="43" spans="2:17" s="46" customFormat="1" ht="10.5" x14ac:dyDescent="0.15">
      <c r="B43" s="868" t="s">
        <v>319</v>
      </c>
      <c r="C43" s="152" t="s">
        <v>313</v>
      </c>
      <c r="D43" s="421">
        <v>-59.9</v>
      </c>
      <c r="E43" s="421">
        <v>-59.79</v>
      </c>
      <c r="F43" s="421">
        <v>-59.7</v>
      </c>
      <c r="G43" s="421">
        <v>-60.6</v>
      </c>
      <c r="H43" s="421">
        <v>-60.8</v>
      </c>
      <c r="I43" s="421">
        <v>-60.9</v>
      </c>
      <c r="L43" s="20"/>
      <c r="M43" s="20"/>
      <c r="N43" s="20"/>
      <c r="O43" s="20"/>
      <c r="P43" s="20"/>
      <c r="Q43" s="20"/>
    </row>
    <row r="44" spans="2:17" s="46" customFormat="1" ht="10.5" x14ac:dyDescent="0.15">
      <c r="B44" s="869"/>
      <c r="C44" s="152" t="s">
        <v>267</v>
      </c>
      <c r="D44" s="421">
        <v>-39.9</v>
      </c>
      <c r="E44" s="421">
        <v>-40</v>
      </c>
      <c r="F44" s="421">
        <v>-40.1</v>
      </c>
      <c r="G44" s="421">
        <v>-39.299999999999997</v>
      </c>
      <c r="H44" s="421">
        <v>-39.1</v>
      </c>
      <c r="I44" s="421">
        <v>-39.1</v>
      </c>
      <c r="L44" s="20"/>
      <c r="M44" s="20"/>
      <c r="N44" s="20"/>
      <c r="O44" s="20"/>
      <c r="P44" s="20"/>
      <c r="Q44" s="20"/>
    </row>
    <row r="45" spans="2:17" s="46" customFormat="1" ht="10.5" x14ac:dyDescent="0.15">
      <c r="B45" s="869"/>
      <c r="C45" s="152" t="s">
        <v>268</v>
      </c>
      <c r="D45" s="421">
        <v>-0.2</v>
      </c>
      <c r="E45" s="421">
        <v>-0.2</v>
      </c>
      <c r="F45" s="421">
        <v>-0.2</v>
      </c>
      <c r="G45" s="421">
        <v>-0.1</v>
      </c>
      <c r="H45" s="421">
        <v>-0.1</v>
      </c>
      <c r="I45" s="421">
        <v>0</v>
      </c>
      <c r="L45" s="20"/>
      <c r="M45" s="20"/>
      <c r="N45" s="20"/>
      <c r="O45" s="20"/>
      <c r="P45" s="20"/>
      <c r="Q45" s="20"/>
    </row>
    <row r="46" spans="2:17" x14ac:dyDescent="0.2">
      <c r="B46" s="151"/>
      <c r="C46" s="151"/>
    </row>
  </sheetData>
  <mergeCells count="10">
    <mergeCell ref="B1:I1"/>
    <mergeCell ref="B43:B45"/>
    <mergeCell ref="B3:I3"/>
    <mergeCell ref="B33:C33"/>
    <mergeCell ref="B37:B42"/>
    <mergeCell ref="C37:C38"/>
    <mergeCell ref="B5:I5"/>
    <mergeCell ref="B35:I35"/>
    <mergeCell ref="D37:G37"/>
    <mergeCell ref="H37:I37"/>
  </mergeCells>
  <hyperlinks>
    <hyperlink ref="B1:F1" location="Contents_en!B34" display="II. International investment position at 03/31/2023 (preliminary data)" xr:uid="{00000000-0004-0000-1F00-000002000000}"/>
    <hyperlink ref="B1:I1" location="Contents_en!B30" display="II. International investment position at 03/31/2024 (preliminary data)" xr:uid="{00000000-0004-0000-1F00-000005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Q45"/>
  <sheetViews>
    <sheetView showGridLines="0" showRowColHeaders="0" zoomScaleNormal="100" workbookViewId="0"/>
  </sheetViews>
  <sheetFormatPr defaultRowHeight="11.25" customHeight="1" x14ac:dyDescent="0.2"/>
  <cols>
    <col min="1" max="1" customWidth="true" style="154" width="5.7109375" collapsed="false"/>
    <col min="2" max="2" customWidth="true" style="154" width="43.5703125" collapsed="false"/>
    <col min="3" max="8" customWidth="true" style="154" width="10.7109375" collapsed="false"/>
    <col min="9" max="247" style="154" width="9.140625" collapsed="false"/>
    <col min="248" max="248" customWidth="true" style="154" width="30.140625" collapsed="false"/>
    <col min="249" max="503" style="154" width="9.140625" collapsed="false"/>
    <col min="504" max="504" customWidth="true" style="154" width="30.140625" collapsed="false"/>
    <col min="505" max="759" style="154" width="9.140625" collapsed="false"/>
    <col min="760" max="760" customWidth="true" style="154" width="30.140625" collapsed="false"/>
    <col min="761" max="1015" style="154" width="9.140625" collapsed="false"/>
    <col min="1016" max="1016" customWidth="true" style="154" width="30.140625" collapsed="false"/>
    <col min="1017" max="1271" style="154" width="9.140625" collapsed="false"/>
    <col min="1272" max="1272" customWidth="true" style="154" width="30.140625" collapsed="false"/>
    <col min="1273" max="1527" style="154" width="9.140625" collapsed="false"/>
    <col min="1528" max="1528" customWidth="true" style="154" width="30.140625" collapsed="false"/>
    <col min="1529" max="1783" style="154" width="9.140625" collapsed="false"/>
    <col min="1784" max="1784" customWidth="true" style="154" width="30.140625" collapsed="false"/>
    <col min="1785" max="2039" style="154" width="9.140625" collapsed="false"/>
    <col min="2040" max="2040" customWidth="true" style="154" width="30.140625" collapsed="false"/>
    <col min="2041" max="2295" style="154" width="9.140625" collapsed="false"/>
    <col min="2296" max="2296" customWidth="true" style="154" width="30.140625" collapsed="false"/>
    <col min="2297" max="2551" style="154" width="9.140625" collapsed="false"/>
    <col min="2552" max="2552" customWidth="true" style="154" width="30.140625" collapsed="false"/>
    <col min="2553" max="2807" style="154" width="9.140625" collapsed="false"/>
    <col min="2808" max="2808" customWidth="true" style="154" width="30.140625" collapsed="false"/>
    <col min="2809" max="3063" style="154" width="9.140625" collapsed="false"/>
    <col min="3064" max="3064" customWidth="true" style="154" width="30.140625" collapsed="false"/>
    <col min="3065" max="3319" style="154" width="9.140625" collapsed="false"/>
    <col min="3320" max="3320" customWidth="true" style="154" width="30.140625" collapsed="false"/>
    <col min="3321" max="3575" style="154" width="9.140625" collapsed="false"/>
    <col min="3576" max="3576" customWidth="true" style="154" width="30.140625" collapsed="false"/>
    <col min="3577" max="3831" style="154" width="9.140625" collapsed="false"/>
    <col min="3832" max="3832" customWidth="true" style="154" width="30.140625" collapsed="false"/>
    <col min="3833" max="4087" style="154" width="9.140625" collapsed="false"/>
    <col min="4088" max="4088" customWidth="true" style="154" width="30.140625" collapsed="false"/>
    <col min="4089" max="4343" style="154" width="9.140625" collapsed="false"/>
    <col min="4344" max="4344" customWidth="true" style="154" width="30.140625" collapsed="false"/>
    <col min="4345" max="4599" style="154" width="9.140625" collapsed="false"/>
    <col min="4600" max="4600" customWidth="true" style="154" width="30.140625" collapsed="false"/>
    <col min="4601" max="4855" style="154" width="9.140625" collapsed="false"/>
    <col min="4856" max="4856" customWidth="true" style="154" width="30.140625" collapsed="false"/>
    <col min="4857" max="5111" style="154" width="9.140625" collapsed="false"/>
    <col min="5112" max="5112" customWidth="true" style="154" width="30.140625" collapsed="false"/>
    <col min="5113" max="5367" style="154" width="9.140625" collapsed="false"/>
    <col min="5368" max="5368" customWidth="true" style="154" width="30.140625" collapsed="false"/>
    <col min="5369" max="5623" style="154" width="9.140625" collapsed="false"/>
    <col min="5624" max="5624" customWidth="true" style="154" width="30.140625" collapsed="false"/>
    <col min="5625" max="5879" style="154" width="9.140625" collapsed="false"/>
    <col min="5880" max="5880" customWidth="true" style="154" width="30.140625" collapsed="false"/>
    <col min="5881" max="6135" style="154" width="9.140625" collapsed="false"/>
    <col min="6136" max="6136" customWidth="true" style="154" width="30.140625" collapsed="false"/>
    <col min="6137" max="6391" style="154" width="9.140625" collapsed="false"/>
    <col min="6392" max="6392" customWidth="true" style="154" width="30.140625" collapsed="false"/>
    <col min="6393" max="6647" style="154" width="9.140625" collapsed="false"/>
    <col min="6648" max="6648" customWidth="true" style="154" width="30.140625" collapsed="false"/>
    <col min="6649" max="6903" style="154" width="9.140625" collapsed="false"/>
    <col min="6904" max="6904" customWidth="true" style="154" width="30.140625" collapsed="false"/>
    <col min="6905" max="7159" style="154" width="9.140625" collapsed="false"/>
    <col min="7160" max="7160" customWidth="true" style="154" width="30.140625" collapsed="false"/>
    <col min="7161" max="7415" style="154" width="9.140625" collapsed="false"/>
    <col min="7416" max="7416" customWidth="true" style="154" width="30.140625" collapsed="false"/>
    <col min="7417" max="7671" style="154" width="9.140625" collapsed="false"/>
    <col min="7672" max="7672" customWidth="true" style="154" width="30.140625" collapsed="false"/>
    <col min="7673" max="7927" style="154" width="9.140625" collapsed="false"/>
    <col min="7928" max="7928" customWidth="true" style="154" width="30.140625" collapsed="false"/>
    <col min="7929" max="8183" style="154" width="9.140625" collapsed="false"/>
    <col min="8184" max="8184" customWidth="true" style="154" width="30.140625" collapsed="false"/>
    <col min="8185" max="8439" style="154" width="9.140625" collapsed="false"/>
    <col min="8440" max="8440" customWidth="true" style="154" width="30.140625" collapsed="false"/>
    <col min="8441" max="8695" style="154" width="9.140625" collapsed="false"/>
    <col min="8696" max="8696" customWidth="true" style="154" width="30.140625" collapsed="false"/>
    <col min="8697" max="8951" style="154" width="9.140625" collapsed="false"/>
    <col min="8952" max="8952" customWidth="true" style="154" width="30.140625" collapsed="false"/>
    <col min="8953" max="9207" style="154" width="9.140625" collapsed="false"/>
    <col min="9208" max="9208" customWidth="true" style="154" width="30.140625" collapsed="false"/>
    <col min="9209" max="9463" style="154" width="9.140625" collapsed="false"/>
    <col min="9464" max="9464" customWidth="true" style="154" width="30.140625" collapsed="false"/>
    <col min="9465" max="9719" style="154" width="9.140625" collapsed="false"/>
    <col min="9720" max="9720" customWidth="true" style="154" width="30.140625" collapsed="false"/>
    <col min="9721" max="9975" style="154" width="9.140625" collapsed="false"/>
    <col min="9976" max="9976" customWidth="true" style="154" width="30.140625" collapsed="false"/>
    <col min="9977" max="10231" style="154" width="9.140625" collapsed="false"/>
    <col min="10232" max="10232" customWidth="true" style="154" width="30.140625" collapsed="false"/>
    <col min="10233" max="10487" style="154" width="9.140625" collapsed="false"/>
    <col min="10488" max="10488" customWidth="true" style="154" width="30.140625" collapsed="false"/>
    <col min="10489" max="10743" style="154" width="9.140625" collapsed="false"/>
    <col min="10744" max="10744" customWidth="true" style="154" width="30.140625" collapsed="false"/>
    <col min="10745" max="10999" style="154" width="9.140625" collapsed="false"/>
    <col min="11000" max="11000" customWidth="true" style="154" width="30.140625" collapsed="false"/>
    <col min="11001" max="11255" style="154" width="9.140625" collapsed="false"/>
    <col min="11256" max="11256" customWidth="true" style="154" width="30.140625" collapsed="false"/>
    <col min="11257" max="11511" style="154" width="9.140625" collapsed="false"/>
    <col min="11512" max="11512" customWidth="true" style="154" width="30.140625" collapsed="false"/>
    <col min="11513" max="11767" style="154" width="9.140625" collapsed="false"/>
    <col min="11768" max="11768" customWidth="true" style="154" width="30.140625" collapsed="false"/>
    <col min="11769" max="12023" style="154" width="9.140625" collapsed="false"/>
    <col min="12024" max="12024" customWidth="true" style="154" width="30.140625" collapsed="false"/>
    <col min="12025" max="12279" style="154" width="9.140625" collapsed="false"/>
    <col min="12280" max="12280" customWidth="true" style="154" width="30.140625" collapsed="false"/>
    <col min="12281" max="12535" style="154" width="9.140625" collapsed="false"/>
    <col min="12536" max="12536" customWidth="true" style="154" width="30.140625" collapsed="false"/>
    <col min="12537" max="12791" style="154" width="9.140625" collapsed="false"/>
    <col min="12792" max="12792" customWidth="true" style="154" width="30.140625" collapsed="false"/>
    <col min="12793" max="13047" style="154" width="9.140625" collapsed="false"/>
    <col min="13048" max="13048" customWidth="true" style="154" width="30.140625" collapsed="false"/>
    <col min="13049" max="13303" style="154" width="9.140625" collapsed="false"/>
    <col min="13304" max="13304" customWidth="true" style="154" width="30.140625" collapsed="false"/>
    <col min="13305" max="13559" style="154" width="9.140625" collapsed="false"/>
    <col min="13560" max="13560" customWidth="true" style="154" width="30.140625" collapsed="false"/>
    <col min="13561" max="13815" style="154" width="9.140625" collapsed="false"/>
    <col min="13816" max="13816" customWidth="true" style="154" width="30.140625" collapsed="false"/>
    <col min="13817" max="14071" style="154" width="9.140625" collapsed="false"/>
    <col min="14072" max="14072" customWidth="true" style="154" width="30.140625" collapsed="false"/>
    <col min="14073" max="14327" style="154" width="9.140625" collapsed="false"/>
    <col min="14328" max="14328" customWidth="true" style="154" width="30.140625" collapsed="false"/>
    <col min="14329" max="14583" style="154" width="9.140625" collapsed="false"/>
    <col min="14584" max="14584" customWidth="true" style="154" width="30.140625" collapsed="false"/>
    <col min="14585" max="14839" style="154" width="9.140625" collapsed="false"/>
    <col min="14840" max="14840" customWidth="true" style="154" width="30.140625" collapsed="false"/>
    <col min="14841" max="15095" style="154" width="9.140625" collapsed="false"/>
    <col min="15096" max="15096" customWidth="true" style="154" width="30.140625" collapsed="false"/>
    <col min="15097" max="15351" style="154" width="9.140625" collapsed="false"/>
    <col min="15352" max="15352" customWidth="true" style="154" width="30.140625" collapsed="false"/>
    <col min="15353" max="15607" style="154" width="9.140625" collapsed="false"/>
    <col min="15608" max="15608" customWidth="true" style="154" width="30.140625" collapsed="false"/>
    <col min="15609" max="15863" style="154" width="9.140625" collapsed="false"/>
    <col min="15864" max="15864" customWidth="true" style="154" width="30.140625" collapsed="false"/>
    <col min="15865" max="16119" style="154" width="9.140625" collapsed="false"/>
    <col min="16120" max="16120" customWidth="true" style="154" width="30.140625" collapsed="false"/>
    <col min="16121" max="16384" style="154" width="9.140625" collapsed="false"/>
  </cols>
  <sheetData>
    <row r="1" spans="2:10" s="8" customFormat="1" ht="14.25" x14ac:dyDescent="0.2">
      <c r="B1" s="710" t="s">
        <v>122</v>
      </c>
      <c r="C1" s="710"/>
      <c r="D1" s="710"/>
      <c r="E1" s="710"/>
      <c r="F1" s="710"/>
      <c r="G1" s="710"/>
      <c r="H1" s="710"/>
    </row>
    <row r="2" spans="2:10" ht="15" customHeight="1" x14ac:dyDescent="0.2">
      <c r="B2" s="153"/>
    </row>
    <row r="3" spans="2:10" s="617" customFormat="1" ht="30" customHeight="1" x14ac:dyDescent="0.2">
      <c r="B3" s="879" t="s">
        <v>157</v>
      </c>
      <c r="C3" s="879"/>
      <c r="D3" s="879"/>
      <c r="E3" s="879"/>
      <c r="F3" s="879"/>
      <c r="G3" s="879"/>
      <c r="H3" s="879"/>
    </row>
    <row r="4" spans="2:10" ht="5.0999999999999996" customHeight="1" x14ac:dyDescent="0.2">
      <c r="B4" s="153"/>
    </row>
    <row r="5" spans="2:10" s="617" customFormat="1" ht="14.25" x14ac:dyDescent="0.2">
      <c r="B5" s="866" t="s">
        <v>94</v>
      </c>
      <c r="C5" s="866"/>
      <c r="D5" s="866"/>
      <c r="E5" s="866"/>
      <c r="F5" s="866"/>
      <c r="G5" s="866"/>
      <c r="H5" s="866"/>
    </row>
    <row r="6" spans="2:10" ht="11.25" customHeight="1" x14ac:dyDescent="0.2">
      <c r="C6" s="155"/>
      <c r="D6" s="155"/>
      <c r="E6" s="155"/>
      <c r="F6" s="155"/>
      <c r="G6" s="155"/>
      <c r="H6" s="155"/>
      <c r="I6" s="156"/>
      <c r="J6" s="156"/>
    </row>
    <row r="7" spans="2:10" ht="11.25" customHeight="1" x14ac:dyDescent="0.2">
      <c r="C7" s="155"/>
      <c r="D7" s="155"/>
      <c r="E7" s="155"/>
      <c r="F7" s="155"/>
      <c r="G7" s="155"/>
      <c r="H7" s="155"/>
      <c r="I7" s="156"/>
      <c r="J7" s="156"/>
    </row>
    <row r="8" spans="2:10" ht="11.25" customHeight="1" x14ac:dyDescent="0.2">
      <c r="C8" s="155"/>
      <c r="D8" s="155"/>
      <c r="E8" s="155"/>
      <c r="F8" s="155"/>
      <c r="G8" s="155"/>
      <c r="H8" s="155"/>
      <c r="I8" s="156"/>
      <c r="J8" s="156"/>
    </row>
    <row r="9" spans="2:10" ht="11.25" customHeight="1" x14ac:dyDescent="0.2">
      <c r="C9" s="155"/>
      <c r="D9" s="155"/>
      <c r="E9" s="155"/>
      <c r="F9" s="155"/>
      <c r="G9" s="155"/>
      <c r="H9" s="155"/>
      <c r="I9" s="156"/>
      <c r="J9" s="156"/>
    </row>
    <row r="10" spans="2:10" ht="11.25" customHeight="1" x14ac:dyDescent="0.2">
      <c r="C10" s="155"/>
      <c r="D10" s="155"/>
      <c r="E10" s="155"/>
      <c r="F10" s="155"/>
      <c r="G10" s="155"/>
      <c r="H10" s="155"/>
      <c r="I10" s="156"/>
      <c r="J10" s="156"/>
    </row>
    <row r="11" spans="2:10" ht="11.25" customHeight="1" x14ac:dyDescent="0.2">
      <c r="C11" s="155"/>
      <c r="D11" s="155"/>
      <c r="E11" s="155"/>
      <c r="F11" s="155"/>
      <c r="G11" s="155"/>
      <c r="H11" s="155"/>
      <c r="I11" s="156"/>
      <c r="J11" s="156"/>
    </row>
    <row r="12" spans="2:10" ht="11.25" customHeight="1" x14ac:dyDescent="0.2">
      <c r="C12" s="155"/>
      <c r="D12" s="155"/>
      <c r="E12" s="155"/>
      <c r="F12" s="155"/>
      <c r="G12" s="155"/>
      <c r="H12" s="155"/>
      <c r="I12" s="156"/>
      <c r="J12" s="156"/>
    </row>
    <row r="13" spans="2:10" ht="11.25" customHeight="1" x14ac:dyDescent="0.2">
      <c r="C13" s="155"/>
      <c r="D13" s="155"/>
      <c r="E13" s="155"/>
      <c r="F13" s="155"/>
      <c r="G13" s="155"/>
      <c r="H13" s="155"/>
      <c r="I13" s="156"/>
      <c r="J13" s="156"/>
    </row>
    <row r="14" spans="2:10" ht="11.25" customHeight="1" x14ac:dyDescent="0.2">
      <c r="C14" s="155"/>
      <c r="D14" s="155"/>
      <c r="E14" s="155"/>
      <c r="F14" s="155"/>
      <c r="G14" s="155"/>
      <c r="H14" s="155"/>
      <c r="I14" s="156"/>
      <c r="J14" s="156"/>
    </row>
    <row r="15" spans="2:10" ht="11.25" customHeight="1" x14ac:dyDescent="0.2">
      <c r="C15" s="155"/>
      <c r="D15" s="155"/>
      <c r="E15" s="155"/>
      <c r="F15" s="155"/>
      <c r="G15" s="155"/>
      <c r="H15" s="155"/>
      <c r="I15" s="156"/>
      <c r="J15" s="156"/>
    </row>
    <row r="16" spans="2:10" ht="11.25" customHeight="1" x14ac:dyDescent="0.2">
      <c r="C16" s="155"/>
      <c r="D16" s="155"/>
      <c r="E16" s="155"/>
      <c r="F16" s="155"/>
      <c r="G16" s="155"/>
      <c r="H16" s="155"/>
      <c r="I16" s="156"/>
      <c r="J16" s="156"/>
    </row>
    <row r="17" spans="2:10" ht="11.25" customHeight="1" x14ac:dyDescent="0.2">
      <c r="C17" s="155"/>
      <c r="D17" s="155"/>
      <c r="E17" s="155"/>
      <c r="F17" s="155"/>
      <c r="G17" s="155"/>
      <c r="H17" s="155"/>
      <c r="I17" s="157"/>
      <c r="J17" s="156"/>
    </row>
    <row r="18" spans="2:10" ht="11.25" customHeight="1" x14ac:dyDescent="0.2">
      <c r="C18" s="155"/>
      <c r="D18" s="155"/>
      <c r="E18" s="155"/>
      <c r="F18" s="155"/>
      <c r="G18" s="155"/>
      <c r="H18" s="155"/>
      <c r="I18" s="156"/>
      <c r="J18" s="156"/>
    </row>
    <row r="19" spans="2:10" ht="11.25" customHeight="1" x14ac:dyDescent="0.2">
      <c r="C19" s="155"/>
      <c r="D19" s="155"/>
      <c r="E19" s="155"/>
      <c r="F19" s="155"/>
      <c r="G19" s="155"/>
      <c r="H19" s="155"/>
      <c r="I19" s="156"/>
      <c r="J19" s="156"/>
    </row>
    <row r="20" spans="2:10" ht="11.25" customHeight="1" x14ac:dyDescent="0.2">
      <c r="C20" s="155"/>
      <c r="D20" s="155"/>
      <c r="E20" s="155"/>
      <c r="F20" s="155"/>
      <c r="G20" s="155"/>
      <c r="H20" s="155"/>
      <c r="I20" s="156"/>
      <c r="J20" s="156"/>
    </row>
    <row r="21" spans="2:10" ht="11.25" customHeight="1" x14ac:dyDescent="0.2">
      <c r="C21" s="155"/>
      <c r="D21" s="155"/>
      <c r="E21" s="155"/>
      <c r="F21" s="155"/>
      <c r="G21" s="155"/>
      <c r="H21" s="155"/>
      <c r="I21" s="156"/>
      <c r="J21" s="156"/>
    </row>
    <row r="22" spans="2:10" ht="11.25" customHeight="1" x14ac:dyDescent="0.2">
      <c r="C22" s="155"/>
      <c r="D22" s="155"/>
      <c r="E22" s="155"/>
      <c r="F22" s="155"/>
      <c r="G22" s="155"/>
      <c r="H22" s="155"/>
      <c r="I22" s="156"/>
      <c r="J22" s="156"/>
    </row>
    <row r="23" spans="2:10" ht="11.25" customHeight="1" x14ac:dyDescent="0.2">
      <c r="C23" s="155"/>
      <c r="D23" s="155"/>
      <c r="E23" s="155"/>
      <c r="F23" s="155"/>
      <c r="G23" s="155"/>
      <c r="H23" s="155"/>
      <c r="I23" s="156"/>
      <c r="J23" s="156"/>
    </row>
    <row r="24" spans="2:10" ht="11.25" customHeight="1" x14ac:dyDescent="0.2">
      <c r="C24" s="155"/>
      <c r="D24" s="155"/>
      <c r="E24" s="155"/>
      <c r="F24" s="155"/>
      <c r="G24" s="155"/>
      <c r="H24" s="155"/>
      <c r="I24" s="156"/>
      <c r="J24" s="156"/>
    </row>
    <row r="25" spans="2:10" ht="11.25" customHeight="1" x14ac:dyDescent="0.2">
      <c r="C25" s="155"/>
      <c r="D25" s="155"/>
      <c r="E25" s="155"/>
      <c r="F25" s="155"/>
      <c r="G25" s="155"/>
      <c r="H25" s="155"/>
      <c r="I25" s="156"/>
      <c r="J25" s="156"/>
    </row>
    <row r="26" spans="2:10" ht="11.25" customHeight="1" x14ac:dyDescent="0.2">
      <c r="C26" s="155"/>
      <c r="D26" s="155"/>
      <c r="E26" s="155"/>
      <c r="F26" s="155"/>
      <c r="G26" s="155"/>
      <c r="H26" s="155"/>
      <c r="I26" s="156"/>
      <c r="J26" s="156"/>
    </row>
    <row r="27" spans="2:10" ht="11.25" customHeight="1" x14ac:dyDescent="0.2">
      <c r="C27" s="155"/>
      <c r="D27" s="155"/>
      <c r="E27" s="155"/>
      <c r="F27" s="155"/>
      <c r="G27" s="155"/>
      <c r="H27" s="155"/>
      <c r="I27" s="156"/>
      <c r="J27" s="156"/>
    </row>
    <row r="28" spans="2:10" ht="11.25" customHeight="1" x14ac:dyDescent="0.2">
      <c r="C28" s="155"/>
      <c r="D28" s="155"/>
      <c r="E28" s="155"/>
      <c r="F28" s="155"/>
      <c r="G28" s="155"/>
      <c r="H28" s="155"/>
      <c r="I28" s="156"/>
      <c r="J28" s="156"/>
    </row>
    <row r="29" spans="2:10" ht="11.25" customHeight="1" x14ac:dyDescent="0.2">
      <c r="C29" s="155"/>
      <c r="D29" s="155"/>
      <c r="E29" s="155"/>
      <c r="F29" s="155"/>
      <c r="G29" s="155"/>
      <c r="H29" s="155"/>
      <c r="I29" s="156"/>
      <c r="J29" s="156"/>
    </row>
    <row r="30" spans="2:10" ht="11.25" customHeight="1" x14ac:dyDescent="0.2">
      <c r="C30" s="155"/>
      <c r="D30" s="155"/>
      <c r="E30" s="155"/>
      <c r="F30" s="155"/>
      <c r="G30" s="155"/>
      <c r="H30" s="155"/>
      <c r="I30" s="156"/>
      <c r="J30" s="156"/>
    </row>
    <row r="31" spans="2:10" ht="11.25" customHeight="1" x14ac:dyDescent="0.2">
      <c r="C31" s="155"/>
      <c r="D31" s="155"/>
      <c r="E31" s="155"/>
      <c r="F31" s="155"/>
      <c r="G31" s="155"/>
      <c r="H31" s="155"/>
      <c r="I31" s="156"/>
      <c r="J31" s="156"/>
    </row>
    <row r="32" spans="2:10" s="619" customFormat="1" ht="10.5" x14ac:dyDescent="0.15">
      <c r="B32" s="718" t="s">
        <v>320</v>
      </c>
      <c r="C32" s="718"/>
      <c r="D32" s="718"/>
      <c r="E32" s="718"/>
      <c r="F32" s="718"/>
      <c r="G32" s="718"/>
      <c r="H32" s="718"/>
      <c r="I32" s="618"/>
      <c r="J32" s="618"/>
    </row>
    <row r="33" spans="2:17" s="619" customFormat="1" ht="10.5" x14ac:dyDescent="0.15">
      <c r="B33" s="158" t="s">
        <v>50</v>
      </c>
      <c r="C33" s="620"/>
      <c r="D33" s="620"/>
      <c r="E33" s="620"/>
      <c r="F33" s="620"/>
      <c r="G33" s="620"/>
      <c r="H33" s="620"/>
      <c r="I33" s="618"/>
      <c r="J33" s="618"/>
    </row>
    <row r="34" spans="2:17" s="619" customFormat="1" ht="10.5" x14ac:dyDescent="0.15">
      <c r="B34" s="882" t="s">
        <v>321</v>
      </c>
      <c r="C34" s="883"/>
      <c r="D34" s="883"/>
      <c r="E34" s="883"/>
      <c r="F34" s="883"/>
      <c r="G34" s="883"/>
      <c r="H34" s="883"/>
      <c r="I34" s="618"/>
      <c r="J34" s="618"/>
    </row>
    <row r="35" spans="2:17" ht="11.25" customHeight="1" x14ac:dyDescent="0.2">
      <c r="B35" s="217"/>
      <c r="C35" s="217"/>
      <c r="D35" s="217"/>
      <c r="E35" s="217"/>
      <c r="F35" s="217"/>
      <c r="G35" s="217"/>
      <c r="H35" s="217"/>
      <c r="I35" s="217"/>
      <c r="J35" s="156"/>
      <c r="K35" s="156"/>
      <c r="L35" s="156"/>
      <c r="M35" s="156"/>
      <c r="N35" s="156"/>
      <c r="O35" s="156"/>
      <c r="P35" s="156"/>
      <c r="Q35" s="156"/>
    </row>
    <row r="36" spans="2:17" ht="11.25" customHeight="1" x14ac:dyDescent="0.25">
      <c r="B36" s="159"/>
      <c r="C36" s="877" t="s">
        <v>61</v>
      </c>
      <c r="D36" s="878"/>
      <c r="E36" s="878"/>
      <c r="F36" s="878"/>
      <c r="G36" s="880" t="s">
        <v>80</v>
      </c>
      <c r="H36" s="881"/>
      <c r="J36" s="156"/>
      <c r="K36" s="156"/>
      <c r="L36" s="156"/>
      <c r="M36" s="156"/>
      <c r="N36" s="156"/>
      <c r="O36" s="156"/>
      <c r="P36" s="156"/>
      <c r="Q36" s="156"/>
    </row>
    <row r="37" spans="2:17" s="619" customFormat="1" ht="10.5" x14ac:dyDescent="0.15">
      <c r="B37" s="159"/>
      <c r="C37" s="261" t="s">
        <v>108</v>
      </c>
      <c r="D37" s="261" t="s">
        <v>102</v>
      </c>
      <c r="E37" s="261" t="s">
        <v>103</v>
      </c>
      <c r="F37" s="261" t="s">
        <v>74</v>
      </c>
      <c r="G37" s="261" t="s">
        <v>108</v>
      </c>
      <c r="H37" s="261" t="s">
        <v>0</v>
      </c>
      <c r="J37" s="618"/>
      <c r="K37" s="618"/>
      <c r="L37" s="618"/>
      <c r="M37" s="618"/>
      <c r="N37" s="618"/>
      <c r="O37" s="618"/>
      <c r="P37" s="618"/>
      <c r="Q37" s="618"/>
    </row>
    <row r="38" spans="2:17" s="619" customFormat="1" ht="10.5" x14ac:dyDescent="0.15">
      <c r="B38" s="160" t="s">
        <v>198</v>
      </c>
      <c r="C38" s="621">
        <v>5393.2273255171003</v>
      </c>
      <c r="D38" s="621">
        <v>5288.6071825859999</v>
      </c>
      <c r="E38" s="621">
        <v>5681.851385120699</v>
      </c>
      <c r="F38" s="621">
        <v>5483.5724689748995</v>
      </c>
      <c r="G38" s="621">
        <v>5441.8017023961002</v>
      </c>
      <c r="H38" s="621">
        <v>5938.2464651392993</v>
      </c>
      <c r="I38" s="618"/>
      <c r="J38" s="618"/>
      <c r="K38" s="20"/>
      <c r="L38" s="20"/>
      <c r="M38" s="20"/>
      <c r="N38" s="20"/>
      <c r="O38" s="20"/>
      <c r="P38" s="20"/>
      <c r="Q38" s="618"/>
    </row>
    <row r="39" spans="2:17" s="622" customFormat="1" ht="10.5" x14ac:dyDescent="0.15">
      <c r="B39" s="160" t="s">
        <v>322</v>
      </c>
      <c r="C39" s="621">
        <v>2401.7889545075004</v>
      </c>
      <c r="D39" s="621">
        <v>2473.4676414600003</v>
      </c>
      <c r="E39" s="621">
        <v>2532.0027011025004</v>
      </c>
      <c r="F39" s="621">
        <v>2607.6394441550001</v>
      </c>
      <c r="G39" s="621">
        <v>2733.0903155725</v>
      </c>
      <c r="H39" s="621">
        <v>2834.3910157350001</v>
      </c>
      <c r="I39" s="618"/>
      <c r="J39" s="618"/>
      <c r="K39" s="20"/>
      <c r="L39" s="20"/>
      <c r="M39" s="20"/>
      <c r="N39" s="20"/>
      <c r="O39" s="20"/>
      <c r="P39" s="20"/>
      <c r="Q39" s="618"/>
    </row>
    <row r="40" spans="2:17" s="619" customFormat="1" ht="10.5" x14ac:dyDescent="0.15">
      <c r="B40" s="160" t="s">
        <v>323</v>
      </c>
      <c r="C40" s="621">
        <v>3925.8599999999992</v>
      </c>
      <c r="D40" s="621">
        <v>3803.59</v>
      </c>
      <c r="E40" s="621">
        <v>3875.3999999999996</v>
      </c>
      <c r="F40" s="621">
        <v>3632.55</v>
      </c>
      <c r="G40" s="621">
        <v>3862.7700000000004</v>
      </c>
      <c r="H40" s="621">
        <v>3844.7</v>
      </c>
      <c r="I40" s="618"/>
      <c r="J40" s="618"/>
      <c r="K40" s="20"/>
      <c r="L40" s="20"/>
      <c r="M40" s="20"/>
      <c r="N40" s="20"/>
      <c r="O40" s="20"/>
      <c r="P40" s="20"/>
      <c r="Q40" s="618"/>
    </row>
    <row r="41" spans="2:17" s="622" customFormat="1" ht="10.5" x14ac:dyDescent="0.15">
      <c r="B41" s="160" t="s">
        <v>324</v>
      </c>
      <c r="C41" s="621">
        <v>1281.0158176016866</v>
      </c>
      <c r="D41" s="621">
        <v>1310.6299954821043</v>
      </c>
      <c r="E41" s="621">
        <v>1403.4068292682928</v>
      </c>
      <c r="F41" s="621">
        <v>1365.6854500489744</v>
      </c>
      <c r="G41" s="621">
        <v>1421.0944590034962</v>
      </c>
      <c r="H41" s="621">
        <v>1584.6258131915097</v>
      </c>
      <c r="I41" s="618"/>
      <c r="J41" s="618"/>
      <c r="K41" s="20"/>
      <c r="L41" s="20"/>
      <c r="M41" s="20"/>
      <c r="N41" s="20"/>
      <c r="O41" s="20"/>
      <c r="P41" s="20"/>
      <c r="Q41" s="618"/>
    </row>
    <row r="42" spans="2:17" s="622" customFormat="1" ht="10.5" x14ac:dyDescent="0.15">
      <c r="B42" s="160" t="s">
        <v>325</v>
      </c>
      <c r="C42" s="621">
        <v>2611.4190833245166</v>
      </c>
      <c r="D42" s="621">
        <v>2566.2183664746608</v>
      </c>
      <c r="E42" s="621">
        <v>2668.5236780469231</v>
      </c>
      <c r="F42" s="621">
        <v>2625.3096751758635</v>
      </c>
      <c r="G42" s="621">
        <v>2719.4267110153692</v>
      </c>
      <c r="H42" s="621">
        <v>2846.645487819877</v>
      </c>
      <c r="I42" s="618"/>
      <c r="J42" s="618"/>
      <c r="K42" s="20"/>
      <c r="L42" s="20"/>
      <c r="M42" s="20"/>
      <c r="N42" s="20"/>
      <c r="O42" s="20"/>
      <c r="P42" s="20"/>
      <c r="Q42" s="618"/>
    </row>
    <row r="43" spans="2:17" s="626" customFormat="1" ht="10.5" x14ac:dyDescent="0.15">
      <c r="B43" s="623" t="s">
        <v>326</v>
      </c>
      <c r="C43" s="624">
        <f>C42*1.5</f>
        <v>3917.1286249867749</v>
      </c>
      <c r="D43" s="624">
        <f t="shared" ref="D43:H43" si="0">D42*1.5</f>
        <v>3849.3275497119912</v>
      </c>
      <c r="E43" s="624">
        <f t="shared" si="0"/>
        <v>4002.7855170703847</v>
      </c>
      <c r="F43" s="624">
        <f t="shared" si="0"/>
        <v>3937.964512763795</v>
      </c>
      <c r="G43" s="624">
        <f t="shared" si="0"/>
        <v>4079.140066523054</v>
      </c>
      <c r="H43" s="624">
        <f t="shared" si="0"/>
        <v>4269.9682317298157</v>
      </c>
      <c r="I43" s="625"/>
      <c r="J43" s="625"/>
      <c r="K43" s="625"/>
      <c r="L43" s="625"/>
      <c r="M43" s="625"/>
      <c r="N43" s="625"/>
      <c r="O43" s="625"/>
      <c r="P43" s="625"/>
      <c r="Q43" s="625"/>
    </row>
    <row r="44" spans="2:17" ht="11.25" customHeight="1" x14ac:dyDescent="0.2">
      <c r="C44" s="480"/>
      <c r="J44" s="156"/>
      <c r="K44" s="156"/>
      <c r="L44" s="156"/>
      <c r="M44" s="156"/>
      <c r="N44" s="156"/>
      <c r="O44" s="156"/>
      <c r="P44" s="156"/>
      <c r="Q44" s="156"/>
    </row>
    <row r="45" spans="2:17" ht="11.25" customHeight="1" x14ac:dyDescent="0.2">
      <c r="C45" s="480"/>
    </row>
  </sheetData>
  <mergeCells count="7">
    <mergeCell ref="C36:F36"/>
    <mergeCell ref="B32:H32"/>
    <mergeCell ref="B5:H5"/>
    <mergeCell ref="B3:H3"/>
    <mergeCell ref="B1:H1"/>
    <mergeCell ref="G36:H36"/>
    <mergeCell ref="B34:H34"/>
  </mergeCells>
  <hyperlinks>
    <hyperlink ref="B33" r:id="rId1" xr:uid="{00000000-0004-0000-2000-000000000000}"/>
    <hyperlink ref="B1" location="Contents_en!B34" display="II. International investment position at 03/31/2023 (preliminary data)" xr:uid="{00000000-0004-0000-2000-000003000000}"/>
    <hyperlink ref="B1:H1" location="Contents_en!B30" display="II. International investment position at 03/31/2024 (preliminary data)" xr:uid="{00000000-0004-0000-2000-000006000000}"/>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3"/>
  <legacyDrawing r:id="rId4"/>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R37"/>
  <sheetViews>
    <sheetView showGridLines="0" showRowColHeaders="0" zoomScaleNormal="100" workbookViewId="0"/>
  </sheetViews>
  <sheetFormatPr defaultColWidth="9.140625" defaultRowHeight="10.5" x14ac:dyDescent="0.15"/>
  <cols>
    <col min="1" max="1" customWidth="true" style="46" width="5.7109375" collapsed="false"/>
    <col min="2" max="2" customWidth="true" style="46" width="30.42578125" collapsed="false"/>
    <col min="3" max="8" customWidth="true" style="46" width="12.5703125" collapsed="false"/>
    <col min="9" max="16384" style="46" width="9.140625" collapsed="false"/>
  </cols>
  <sheetData>
    <row r="1" spans="2:8" s="8" customFormat="1" ht="14.25" x14ac:dyDescent="0.2">
      <c r="B1" s="710" t="s">
        <v>122</v>
      </c>
      <c r="C1" s="710"/>
      <c r="D1" s="710"/>
      <c r="E1" s="710"/>
      <c r="F1" s="710"/>
      <c r="G1" s="710"/>
      <c r="H1" s="710"/>
    </row>
    <row r="3" spans="2:8" s="616" customFormat="1" ht="30" customHeight="1" x14ac:dyDescent="0.2">
      <c r="B3" s="888" t="s">
        <v>455</v>
      </c>
      <c r="C3" s="888"/>
      <c r="D3" s="888"/>
      <c r="E3" s="888"/>
      <c r="F3" s="888"/>
      <c r="G3" s="888"/>
      <c r="H3" s="888"/>
    </row>
    <row r="4" spans="2:8" ht="5.0999999999999996" customHeight="1" x14ac:dyDescent="0.15">
      <c r="B4" s="161"/>
    </row>
    <row r="5" spans="2:8" s="616" customFormat="1" ht="14.25" x14ac:dyDescent="0.2">
      <c r="B5" s="866" t="s">
        <v>142</v>
      </c>
      <c r="C5" s="866"/>
      <c r="D5" s="866"/>
      <c r="E5" s="866"/>
      <c r="F5" s="866"/>
      <c r="G5" s="866"/>
      <c r="H5" s="866"/>
    </row>
    <row r="6" spans="2:8" x14ac:dyDescent="0.15">
      <c r="B6" s="161"/>
    </row>
    <row r="7" spans="2:8" x14ac:dyDescent="0.15">
      <c r="B7" s="161"/>
    </row>
    <row r="8" spans="2:8" x14ac:dyDescent="0.15">
      <c r="B8" s="161"/>
    </row>
    <row r="9" spans="2:8" x14ac:dyDescent="0.15">
      <c r="B9" s="161"/>
    </row>
    <row r="10" spans="2:8" x14ac:dyDescent="0.15">
      <c r="B10" s="161"/>
    </row>
    <row r="11" spans="2:8" x14ac:dyDescent="0.15">
      <c r="B11" s="161"/>
    </row>
    <row r="12" spans="2:8" x14ac:dyDescent="0.15">
      <c r="B12" s="161"/>
    </row>
    <row r="13" spans="2:8" x14ac:dyDescent="0.15">
      <c r="B13" s="161"/>
    </row>
    <row r="14" spans="2:8" x14ac:dyDescent="0.15">
      <c r="B14" s="161"/>
    </row>
    <row r="15" spans="2:8" x14ac:dyDescent="0.15">
      <c r="B15" s="161"/>
    </row>
    <row r="16" spans="2:8" x14ac:dyDescent="0.15">
      <c r="B16" s="161"/>
    </row>
    <row r="17" spans="2:18" x14ac:dyDescent="0.15">
      <c r="B17" s="161"/>
    </row>
    <row r="18" spans="2:18" x14ac:dyDescent="0.15">
      <c r="B18" s="161"/>
    </row>
    <row r="19" spans="2:18" x14ac:dyDescent="0.15">
      <c r="B19" s="161"/>
    </row>
    <row r="20" spans="2:18" x14ac:dyDescent="0.15">
      <c r="B20" s="161"/>
    </row>
    <row r="21" spans="2:18" x14ac:dyDescent="0.15">
      <c r="B21" s="161"/>
    </row>
    <row r="22" spans="2:18" x14ac:dyDescent="0.15">
      <c r="B22" s="161"/>
    </row>
    <row r="23" spans="2:18" x14ac:dyDescent="0.15">
      <c r="B23" s="161"/>
    </row>
    <row r="24" spans="2:18" x14ac:dyDescent="0.15">
      <c r="B24" s="161"/>
    </row>
    <row r="25" spans="2:18" x14ac:dyDescent="0.15">
      <c r="B25" s="161"/>
    </row>
    <row r="26" spans="2:18" x14ac:dyDescent="0.15">
      <c r="B26" s="161"/>
    </row>
    <row r="27" spans="2:18" x14ac:dyDescent="0.15">
      <c r="B27" s="161"/>
    </row>
    <row r="28" spans="2:18" x14ac:dyDescent="0.15">
      <c r="B28" s="889" t="s">
        <v>174</v>
      </c>
      <c r="C28" s="889"/>
      <c r="D28" s="889"/>
      <c r="E28" s="889"/>
      <c r="F28" s="889"/>
      <c r="G28" s="889"/>
      <c r="H28" s="889"/>
    </row>
    <row r="29" spans="2:18" x14ac:dyDescent="0.15">
      <c r="B29" s="889" t="s">
        <v>327</v>
      </c>
      <c r="C29" s="889"/>
      <c r="D29" s="889"/>
      <c r="E29" s="889"/>
      <c r="F29" s="889"/>
      <c r="G29" s="889"/>
      <c r="H29" s="889"/>
    </row>
    <row r="30" spans="2:18" x14ac:dyDescent="0.15">
      <c r="B30" s="161"/>
    </row>
    <row r="31" spans="2:18" s="162" customFormat="1" ht="11.25" customHeight="1" x14ac:dyDescent="0.15">
      <c r="B31" s="884"/>
      <c r="C31" s="886">
        <v>2024</v>
      </c>
      <c r="D31" s="887"/>
      <c r="E31" s="887"/>
      <c r="F31" s="887"/>
      <c r="G31" s="886">
        <v>2025</v>
      </c>
      <c r="H31" s="890"/>
      <c r="I31" s="46"/>
      <c r="J31" s="46"/>
      <c r="K31" s="46"/>
      <c r="L31" s="46"/>
      <c r="M31" s="46"/>
      <c r="N31" s="46"/>
      <c r="O31" s="46"/>
      <c r="P31" s="46"/>
      <c r="Q31" s="46"/>
      <c r="R31" s="46"/>
    </row>
    <row r="32" spans="2:18" s="162" customFormat="1" x14ac:dyDescent="0.15">
      <c r="B32" s="885"/>
      <c r="C32" s="261" t="s">
        <v>108</v>
      </c>
      <c r="D32" s="261" t="s">
        <v>102</v>
      </c>
      <c r="E32" s="261" t="s">
        <v>103</v>
      </c>
      <c r="F32" s="261" t="s">
        <v>74</v>
      </c>
      <c r="G32" s="261" t="s">
        <v>108</v>
      </c>
      <c r="H32" s="261" t="s">
        <v>0</v>
      </c>
      <c r="I32" s="46"/>
      <c r="J32" s="46"/>
      <c r="K32" s="46"/>
      <c r="L32" s="46"/>
      <c r="M32" s="46"/>
      <c r="N32" s="46"/>
      <c r="O32" s="46"/>
      <c r="P32" s="46"/>
      <c r="Q32" s="46"/>
      <c r="R32" s="46"/>
    </row>
    <row r="33" spans="2:16" x14ac:dyDescent="0.15">
      <c r="B33" s="163" t="s">
        <v>159</v>
      </c>
      <c r="C33" s="314">
        <v>3005.8310646509085</v>
      </c>
      <c r="D33" s="314">
        <v>3010.5040357459088</v>
      </c>
      <c r="E33" s="314">
        <v>3253.7717633235297</v>
      </c>
      <c r="F33" s="315">
        <v>3091.383072022395</v>
      </c>
      <c r="G33" s="314">
        <v>3183.1881679956796</v>
      </c>
      <c r="H33" s="314">
        <v>3521.7642393191177</v>
      </c>
      <c r="K33" s="20"/>
      <c r="L33" s="20"/>
      <c r="M33" s="20"/>
      <c r="N33" s="20"/>
      <c r="O33" s="20"/>
      <c r="P33" s="20"/>
    </row>
    <row r="34" spans="2:16" x14ac:dyDescent="0.15">
      <c r="B34" s="163" t="s">
        <v>222</v>
      </c>
      <c r="C34" s="314">
        <v>567.60792931528556</v>
      </c>
      <c r="D34" s="314">
        <v>547.80613551308363</v>
      </c>
      <c r="E34" s="314">
        <v>588.03587335504164</v>
      </c>
      <c r="F34" s="315">
        <v>529.69505239576506</v>
      </c>
      <c r="G34" s="314">
        <v>568.80801327021902</v>
      </c>
      <c r="H34" s="314">
        <v>613.31267797618659</v>
      </c>
      <c r="K34" s="20"/>
      <c r="L34" s="20"/>
      <c r="M34" s="20"/>
      <c r="N34" s="20"/>
      <c r="O34" s="20"/>
      <c r="P34" s="20"/>
    </row>
    <row r="35" spans="2:16" x14ac:dyDescent="0.15">
      <c r="B35" s="163" t="s">
        <v>221</v>
      </c>
      <c r="C35" s="314">
        <v>-27.148407986467923</v>
      </c>
      <c r="D35" s="314">
        <v>-35.470839665145569</v>
      </c>
      <c r="E35" s="314">
        <v>-24.452537406268156</v>
      </c>
      <c r="F35" s="315">
        <v>-25.598726103716686</v>
      </c>
      <c r="G35" s="314">
        <v>-29.453822697505455</v>
      </c>
      <c r="H35" s="314">
        <v>-18.175040872919602</v>
      </c>
      <c r="K35" s="20"/>
      <c r="L35" s="20"/>
      <c r="M35" s="20"/>
      <c r="N35" s="20"/>
      <c r="O35" s="20"/>
      <c r="P35" s="20"/>
    </row>
    <row r="36" spans="2:16" x14ac:dyDescent="0.15">
      <c r="C36" s="164"/>
      <c r="D36" s="164"/>
      <c r="E36" s="164"/>
      <c r="F36" s="164"/>
      <c r="G36" s="164"/>
      <c r="H36" s="164"/>
    </row>
    <row r="37" spans="2:16" x14ac:dyDescent="0.15">
      <c r="C37" s="165"/>
      <c r="D37" s="165"/>
      <c r="E37" s="165"/>
      <c r="F37" s="165"/>
      <c r="G37" s="165"/>
      <c r="H37" s="165"/>
    </row>
  </sheetData>
  <mergeCells count="8">
    <mergeCell ref="B31:B32"/>
    <mergeCell ref="C31:F31"/>
    <mergeCell ref="B1:H1"/>
    <mergeCell ref="B5:H5"/>
    <mergeCell ref="B3:H3"/>
    <mergeCell ref="B29:H29"/>
    <mergeCell ref="G31:H31"/>
    <mergeCell ref="B28:H28"/>
  </mergeCells>
  <hyperlinks>
    <hyperlink ref="B1:F1" location="Contents_en!B34" display="II. International investment position at 03/31/2023 (preliminary data)" xr:uid="{00000000-0004-0000-2100-000002000000}"/>
    <hyperlink ref="B1:H1" location="Contents_en!B30" display="II. International investment position at 03/31/2024 (preliminary data)" xr:uid="{00000000-0004-0000-2100-000005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H69"/>
  <sheetViews>
    <sheetView showGridLines="0" showRowColHeaders="0" zoomScaleNormal="100" zoomScaleSheetLayoutView="80" workbookViewId="0"/>
  </sheetViews>
  <sheetFormatPr defaultColWidth="9.140625" defaultRowHeight="10.5" x14ac:dyDescent="0.15"/>
  <cols>
    <col min="1" max="1" customWidth="true" style="166" width="5.7109375" collapsed="false"/>
    <col min="2" max="2" customWidth="true" style="166" width="72.7109375" collapsed="false"/>
    <col min="3" max="3" customWidth="true" style="166" width="12.7109375" collapsed="false"/>
    <col min="4" max="5" customWidth="true" style="166" width="10.0" collapsed="false"/>
    <col min="6" max="6" customWidth="true" style="166" width="9.140625" collapsed="false"/>
    <col min="7" max="7" customWidth="true" style="166" width="27.85546875" collapsed="false"/>
    <col min="8" max="20" customWidth="true" style="166" width="9.140625" collapsed="false"/>
    <col min="21" max="16384" style="166" width="9.140625" collapsed="false"/>
  </cols>
  <sheetData>
    <row r="1" spans="2:8" s="8" customFormat="1" ht="14.25" x14ac:dyDescent="0.2">
      <c r="B1" s="710" t="s">
        <v>122</v>
      </c>
      <c r="C1" s="710"/>
      <c r="D1" s="173"/>
      <c r="E1" s="173"/>
      <c r="F1" s="31"/>
    </row>
    <row r="3" spans="2:8" s="628" customFormat="1" ht="30" customHeight="1" x14ac:dyDescent="0.2">
      <c r="B3" s="888" t="s">
        <v>52</v>
      </c>
      <c r="C3" s="888"/>
      <c r="H3" s="629"/>
    </row>
    <row r="4" spans="2:8" ht="5.0999999999999996" customHeight="1" x14ac:dyDescent="0.15"/>
    <row r="5" spans="2:8" s="627" customFormat="1" ht="30" customHeight="1" x14ac:dyDescent="0.2">
      <c r="B5" s="891" t="s">
        <v>124</v>
      </c>
      <c r="C5" s="891"/>
      <c r="D5" s="616"/>
      <c r="E5" s="616"/>
      <c r="F5" s="616"/>
    </row>
    <row r="6" spans="2:8" x14ac:dyDescent="0.15">
      <c r="D6" s="167"/>
    </row>
    <row r="41" spans="2:8" x14ac:dyDescent="0.15">
      <c r="B41" s="168"/>
    </row>
    <row r="43" spans="2:8" x14ac:dyDescent="0.15">
      <c r="B43" s="169" t="s">
        <v>242</v>
      </c>
      <c r="C43" s="263">
        <v>1.0335539829224558</v>
      </c>
      <c r="G43" s="20"/>
      <c r="H43" s="20"/>
    </row>
    <row r="44" spans="2:8" x14ac:dyDescent="0.15">
      <c r="B44" s="169" t="s">
        <v>328</v>
      </c>
      <c r="C44" s="263">
        <v>34.393549276610592</v>
      </c>
      <c r="G44" s="20"/>
      <c r="H44" s="20"/>
    </row>
    <row r="45" spans="2:8" x14ac:dyDescent="0.15">
      <c r="B45" s="169" t="s">
        <v>329</v>
      </c>
      <c r="C45" s="263">
        <v>24.448440554488712</v>
      </c>
      <c r="G45" s="20"/>
      <c r="H45" s="20"/>
    </row>
    <row r="46" spans="2:8" x14ac:dyDescent="0.15">
      <c r="B46" s="169" t="s">
        <v>330</v>
      </c>
      <c r="C46" s="263">
        <v>17.381930722054022</v>
      </c>
      <c r="G46" s="20"/>
      <c r="H46" s="20"/>
    </row>
    <row r="47" spans="2:8" x14ac:dyDescent="0.15">
      <c r="B47" s="169" t="s">
        <v>331</v>
      </c>
      <c r="C47" s="263">
        <v>6.1005893580256574</v>
      </c>
      <c r="G47" s="20"/>
      <c r="H47" s="20"/>
    </row>
    <row r="48" spans="2:8" x14ac:dyDescent="0.15">
      <c r="B48" s="169" t="s">
        <v>332</v>
      </c>
      <c r="C48" s="263">
        <v>5.6419084283976852</v>
      </c>
      <c r="G48" s="20"/>
      <c r="H48" s="20"/>
    </row>
    <row r="49" spans="2:8" x14ac:dyDescent="0.15">
      <c r="B49" s="262" t="s">
        <v>333</v>
      </c>
      <c r="C49" s="263">
        <v>3.4246014965603906</v>
      </c>
      <c r="G49" s="20"/>
      <c r="H49" s="20"/>
    </row>
    <row r="50" spans="2:8" x14ac:dyDescent="0.15">
      <c r="B50" s="169" t="s">
        <v>334</v>
      </c>
      <c r="C50" s="263">
        <v>3.1519200443608404</v>
      </c>
      <c r="G50" s="20"/>
      <c r="H50" s="20"/>
    </row>
    <row r="51" spans="2:8" x14ac:dyDescent="0.15">
      <c r="B51" s="169" t="s">
        <v>335</v>
      </c>
      <c r="C51" s="263">
        <v>1.683330566138137</v>
      </c>
      <c r="G51" s="20"/>
      <c r="H51" s="20"/>
    </row>
    <row r="52" spans="2:8" x14ac:dyDescent="0.15">
      <c r="B52" s="169" t="s">
        <v>336</v>
      </c>
      <c r="C52" s="263">
        <v>1.4774247268261433</v>
      </c>
      <c r="G52" s="20"/>
      <c r="H52" s="20"/>
    </row>
    <row r="53" spans="2:8" x14ac:dyDescent="0.15">
      <c r="B53" s="169" t="s">
        <v>337</v>
      </c>
      <c r="C53" s="263">
        <v>1.2627508436153581</v>
      </c>
      <c r="G53" s="20"/>
      <c r="H53" s="20"/>
    </row>
    <row r="54" spans="2:8" ht="15" x14ac:dyDescent="0.25">
      <c r="G54"/>
      <c r="H54"/>
    </row>
    <row r="56" spans="2:8" x14ac:dyDescent="0.15">
      <c r="C56" s="170"/>
    </row>
    <row r="57" spans="2:8" x14ac:dyDescent="0.15">
      <c r="C57" s="171"/>
    </row>
    <row r="58" spans="2:8" x14ac:dyDescent="0.15">
      <c r="C58" s="172"/>
    </row>
    <row r="59" spans="2:8" x14ac:dyDescent="0.15">
      <c r="C59" s="172"/>
    </row>
    <row r="60" spans="2:8" x14ac:dyDescent="0.15">
      <c r="C60" s="172"/>
    </row>
    <row r="61" spans="2:8" x14ac:dyDescent="0.15">
      <c r="C61" s="172"/>
    </row>
    <row r="62" spans="2:8" x14ac:dyDescent="0.15">
      <c r="C62" s="172"/>
    </row>
    <row r="63" spans="2:8" x14ac:dyDescent="0.15">
      <c r="C63" s="172"/>
    </row>
    <row r="64" spans="2:8" x14ac:dyDescent="0.15">
      <c r="C64" s="172"/>
    </row>
    <row r="65" spans="3:3" x14ac:dyDescent="0.15">
      <c r="C65" s="172"/>
    </row>
    <row r="66" spans="3:3" x14ac:dyDescent="0.15">
      <c r="C66" s="172"/>
    </row>
    <row r="67" spans="3:3" x14ac:dyDescent="0.15">
      <c r="C67" s="172"/>
    </row>
    <row r="68" spans="3:3" x14ac:dyDescent="0.15">
      <c r="C68" s="172"/>
    </row>
    <row r="69" spans="3:3" x14ac:dyDescent="0.15">
      <c r="C69" s="172"/>
    </row>
  </sheetData>
  <mergeCells count="3">
    <mergeCell ref="B1:C1"/>
    <mergeCell ref="B5:C5"/>
    <mergeCell ref="B3:C3"/>
  </mergeCells>
  <hyperlinks>
    <hyperlink ref="B1:C1" location="Contents_en!B34" display="II. International investment position at 03/31/2023 (preliminary data)" xr:uid="{00000000-0004-0000-2200-000002000000}"/>
    <hyperlink ref="B1:C1" location="Contents_en!B30" display="II. International investment position at 03/31/2024 (preliminary data)" xr:uid="{00000000-0004-0000-2200-000005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Q43"/>
  <sheetViews>
    <sheetView showGridLines="0" showRowColHeaders="0" zoomScaleNormal="100" workbookViewId="0"/>
  </sheetViews>
  <sheetFormatPr defaultColWidth="9.140625" defaultRowHeight="11.25" customHeight="1" x14ac:dyDescent="0.2"/>
  <cols>
    <col min="1" max="1" customWidth="true" style="42" width="5.7109375" collapsed="false"/>
    <col min="2" max="2" customWidth="true" style="42" width="14.85546875" collapsed="false"/>
    <col min="3" max="3" customWidth="true" style="42" width="18.7109375" collapsed="false"/>
    <col min="4" max="9" customWidth="true" style="42" width="9.5703125" collapsed="false"/>
    <col min="10" max="16384" style="42" width="9.140625" collapsed="false"/>
  </cols>
  <sheetData>
    <row r="1" spans="2:10" s="8" customFormat="1" ht="14.25" x14ac:dyDescent="0.2">
      <c r="B1" s="710" t="s">
        <v>122</v>
      </c>
      <c r="C1" s="710"/>
      <c r="D1" s="710"/>
      <c r="E1" s="710"/>
      <c r="F1" s="710"/>
      <c r="G1" s="710"/>
      <c r="H1" s="710"/>
      <c r="I1" s="710"/>
      <c r="J1" s="507"/>
    </row>
    <row r="3" spans="2:10" s="616" customFormat="1" ht="14.25" x14ac:dyDescent="0.2">
      <c r="B3" s="899" t="s">
        <v>476</v>
      </c>
      <c r="C3" s="899"/>
      <c r="D3" s="899"/>
      <c r="E3" s="899"/>
      <c r="F3" s="899"/>
      <c r="G3" s="899"/>
      <c r="H3" s="899"/>
      <c r="I3" s="899"/>
      <c r="J3" s="185"/>
    </row>
    <row r="4" spans="2:10" ht="5.0999999999999996" customHeight="1" x14ac:dyDescent="0.2">
      <c r="B4" s="186"/>
      <c r="C4" s="187"/>
    </row>
    <row r="5" spans="2:10" s="616" customFormat="1" ht="14.25" x14ac:dyDescent="0.2">
      <c r="B5" s="866" t="s">
        <v>95</v>
      </c>
      <c r="C5" s="866"/>
      <c r="D5" s="866"/>
      <c r="E5" s="866"/>
      <c r="F5" s="866"/>
      <c r="G5" s="866"/>
      <c r="H5" s="866"/>
      <c r="I5" s="866"/>
    </row>
    <row r="6" spans="2:10" ht="11.25" customHeight="1" x14ac:dyDescent="0.2">
      <c r="B6" s="186"/>
      <c r="C6" s="187"/>
    </row>
    <row r="7" spans="2:10" ht="11.25" customHeight="1" x14ac:dyDescent="0.2">
      <c r="B7" s="186"/>
      <c r="C7" s="187"/>
    </row>
    <row r="8" spans="2:10" ht="11.25" customHeight="1" x14ac:dyDescent="0.2">
      <c r="B8" s="186"/>
      <c r="C8" s="187"/>
    </row>
    <row r="9" spans="2:10" ht="11.25" customHeight="1" x14ac:dyDescent="0.2">
      <c r="B9" s="186"/>
      <c r="C9" s="187"/>
    </row>
    <row r="10" spans="2:10" ht="11.25" customHeight="1" x14ac:dyDescent="0.2">
      <c r="B10" s="186"/>
      <c r="C10" s="187"/>
    </row>
    <row r="11" spans="2:10" ht="11.25" customHeight="1" x14ac:dyDescent="0.2">
      <c r="B11" s="186"/>
      <c r="C11" s="187"/>
    </row>
    <row r="12" spans="2:10" ht="11.25" customHeight="1" x14ac:dyDescent="0.2">
      <c r="B12" s="186"/>
      <c r="C12" s="187"/>
    </row>
    <row r="13" spans="2:10" ht="11.25" customHeight="1" x14ac:dyDescent="0.2">
      <c r="B13" s="186"/>
      <c r="C13" s="187"/>
    </row>
    <row r="14" spans="2:10" ht="11.25" customHeight="1" x14ac:dyDescent="0.2">
      <c r="B14" s="186"/>
      <c r="C14" s="187"/>
    </row>
    <row r="15" spans="2:10" ht="11.25" customHeight="1" x14ac:dyDescent="0.2">
      <c r="B15" s="186"/>
      <c r="C15" s="187"/>
    </row>
    <row r="16" spans="2:10" ht="11.25" customHeight="1" x14ac:dyDescent="0.2">
      <c r="B16" s="186"/>
      <c r="C16" s="187"/>
    </row>
    <row r="17" spans="2:3" ht="11.25" customHeight="1" x14ac:dyDescent="0.2">
      <c r="B17" s="186"/>
      <c r="C17" s="187"/>
    </row>
    <row r="18" spans="2:3" ht="11.25" customHeight="1" x14ac:dyDescent="0.2">
      <c r="B18" s="186"/>
      <c r="C18" s="187"/>
    </row>
    <row r="19" spans="2:3" ht="11.25" customHeight="1" x14ac:dyDescent="0.2">
      <c r="B19" s="186"/>
      <c r="C19" s="187"/>
    </row>
    <row r="20" spans="2:3" ht="11.25" customHeight="1" x14ac:dyDescent="0.2">
      <c r="B20" s="186"/>
      <c r="C20" s="187"/>
    </row>
    <row r="21" spans="2:3" ht="11.25" customHeight="1" x14ac:dyDescent="0.2">
      <c r="B21" s="186"/>
      <c r="C21" s="187"/>
    </row>
    <row r="22" spans="2:3" ht="11.25" customHeight="1" x14ac:dyDescent="0.2">
      <c r="B22" s="186"/>
      <c r="C22" s="187"/>
    </row>
    <row r="23" spans="2:3" ht="11.25" customHeight="1" x14ac:dyDescent="0.2">
      <c r="B23" s="186"/>
      <c r="C23" s="187"/>
    </row>
    <row r="24" spans="2:3" ht="11.25" customHeight="1" x14ac:dyDescent="0.2">
      <c r="B24" s="186"/>
      <c r="C24" s="187"/>
    </row>
    <row r="25" spans="2:3" ht="11.25" customHeight="1" x14ac:dyDescent="0.2">
      <c r="B25" s="186"/>
      <c r="C25" s="187"/>
    </row>
    <row r="26" spans="2:3" ht="11.25" customHeight="1" x14ac:dyDescent="0.2">
      <c r="B26" s="186"/>
      <c r="C26" s="187"/>
    </row>
    <row r="27" spans="2:3" ht="11.25" customHeight="1" x14ac:dyDescent="0.2">
      <c r="B27" s="186"/>
      <c r="C27" s="187"/>
    </row>
    <row r="28" spans="2:3" ht="11.25" customHeight="1" x14ac:dyDescent="0.2">
      <c r="B28" s="186"/>
      <c r="C28" s="187"/>
    </row>
    <row r="29" spans="2:3" ht="11.25" customHeight="1" x14ac:dyDescent="0.2">
      <c r="B29" s="186"/>
      <c r="C29" s="187"/>
    </row>
    <row r="30" spans="2:3" ht="11.25" customHeight="1" x14ac:dyDescent="0.2">
      <c r="B30" s="186"/>
      <c r="C30" s="187"/>
    </row>
    <row r="31" spans="2:3" ht="11.25" customHeight="1" x14ac:dyDescent="0.2">
      <c r="B31" s="186"/>
      <c r="C31" s="187"/>
    </row>
    <row r="32" spans="2:3" ht="11.25" customHeight="1" x14ac:dyDescent="0.2">
      <c r="B32" s="186"/>
      <c r="C32" s="187"/>
    </row>
    <row r="33" spans="2:17" ht="11.25" customHeight="1" x14ac:dyDescent="0.2">
      <c r="B33" s="186"/>
      <c r="C33" s="187"/>
    </row>
    <row r="34" spans="2:17" ht="11.25" customHeight="1" x14ac:dyDescent="0.2">
      <c r="B34" s="186"/>
      <c r="C34" s="187"/>
    </row>
    <row r="35" spans="2:17" ht="11.25" customHeight="1" x14ac:dyDescent="0.2">
      <c r="B35" s="889" t="s">
        <v>174</v>
      </c>
      <c r="C35" s="889"/>
      <c r="D35" s="889"/>
      <c r="E35" s="889"/>
      <c r="F35" s="889"/>
      <c r="G35" s="889"/>
      <c r="H35" s="889"/>
    </row>
    <row r="36" spans="2:17" s="46" customFormat="1" ht="10.5" x14ac:dyDescent="0.15">
      <c r="I36" s="217"/>
    </row>
    <row r="37" spans="2:17" s="162" customFormat="1" ht="11.25" customHeight="1" x14ac:dyDescent="0.15">
      <c r="B37" s="893"/>
      <c r="C37" s="894"/>
      <c r="D37" s="897">
        <v>2024</v>
      </c>
      <c r="E37" s="898"/>
      <c r="F37" s="898"/>
      <c r="G37" s="898"/>
      <c r="H37" s="897">
        <v>2025</v>
      </c>
      <c r="I37" s="900"/>
    </row>
    <row r="38" spans="2:17" s="162" customFormat="1" ht="10.5" x14ac:dyDescent="0.15">
      <c r="B38" s="895"/>
      <c r="C38" s="896"/>
      <c r="D38" s="419" t="s">
        <v>108</v>
      </c>
      <c r="E38" s="419" t="s">
        <v>102</v>
      </c>
      <c r="F38" s="419" t="s">
        <v>103</v>
      </c>
      <c r="G38" s="419" t="s">
        <v>74</v>
      </c>
      <c r="H38" s="419" t="s">
        <v>108</v>
      </c>
      <c r="I38" s="419" t="s">
        <v>0</v>
      </c>
    </row>
    <row r="39" spans="2:17" s="46" customFormat="1" ht="10.5" x14ac:dyDescent="0.15">
      <c r="B39" s="892" t="s">
        <v>277</v>
      </c>
      <c r="C39" s="420" t="s">
        <v>285</v>
      </c>
      <c r="D39" s="421">
        <v>38.165728389637955</v>
      </c>
      <c r="E39" s="421">
        <v>35.223475538521477</v>
      </c>
      <c r="F39" s="421">
        <v>38.037262015578541</v>
      </c>
      <c r="G39" s="421">
        <v>39.356664390684834</v>
      </c>
      <c r="H39" s="421">
        <v>41.96221522193018</v>
      </c>
      <c r="I39" s="421">
        <v>39.971534039460686</v>
      </c>
      <c r="J39" s="162"/>
      <c r="K39" s="162"/>
      <c r="L39" s="20"/>
      <c r="M39" s="20"/>
      <c r="N39" s="20"/>
      <c r="O39" s="20"/>
      <c r="P39" s="20"/>
      <c r="Q39" s="20"/>
    </row>
    <row r="40" spans="2:17" s="46" customFormat="1" ht="10.5" x14ac:dyDescent="0.15">
      <c r="B40" s="892"/>
      <c r="C40" s="420" t="s">
        <v>286</v>
      </c>
      <c r="D40" s="421">
        <v>61.834271610362045</v>
      </c>
      <c r="E40" s="421">
        <v>64.77652446147853</v>
      </c>
      <c r="F40" s="421">
        <v>61.962737984421459</v>
      </c>
      <c r="G40" s="421">
        <v>60.643335609315166</v>
      </c>
      <c r="H40" s="421">
        <v>58.03778477806982</v>
      </c>
      <c r="I40" s="421">
        <v>60.0284659605393</v>
      </c>
      <c r="J40" s="162"/>
      <c r="K40" s="162"/>
      <c r="L40" s="20"/>
      <c r="M40" s="20"/>
      <c r="N40" s="20"/>
      <c r="O40" s="20"/>
      <c r="P40" s="20"/>
      <c r="Q40" s="20"/>
    </row>
    <row r="41" spans="2:17" s="46" customFormat="1" ht="10.5" x14ac:dyDescent="0.15">
      <c r="B41" s="892" t="s">
        <v>278</v>
      </c>
      <c r="C41" s="420" t="s">
        <v>285</v>
      </c>
      <c r="D41" s="421">
        <v>-19.762178453395428</v>
      </c>
      <c r="E41" s="421">
        <v>-20.284822802236398</v>
      </c>
      <c r="F41" s="421">
        <v>-19.767657340894544</v>
      </c>
      <c r="G41" s="421">
        <v>-17.91598707254678</v>
      </c>
      <c r="H41" s="421">
        <v>-18.933238708414308</v>
      </c>
      <c r="I41" s="421">
        <v>-18.547715084605425</v>
      </c>
      <c r="J41" s="162"/>
      <c r="K41" s="162"/>
      <c r="L41" s="20"/>
      <c r="M41" s="20"/>
      <c r="N41" s="20"/>
      <c r="O41" s="20"/>
      <c r="P41" s="20"/>
      <c r="Q41" s="20"/>
    </row>
    <row r="42" spans="2:17" s="46" customFormat="1" ht="10.5" x14ac:dyDescent="0.15">
      <c r="B42" s="892"/>
      <c r="C42" s="420" t="s">
        <v>286</v>
      </c>
      <c r="D42" s="421">
        <v>-80.237821546604565</v>
      </c>
      <c r="E42" s="421">
        <v>-79.715177197763595</v>
      </c>
      <c r="F42" s="421">
        <v>-80.232342659105456</v>
      </c>
      <c r="G42" s="421">
        <v>-82.084012927453216</v>
      </c>
      <c r="H42" s="421">
        <v>-81.066761291585692</v>
      </c>
      <c r="I42" s="421">
        <v>-81.452284915394586</v>
      </c>
      <c r="J42" s="162"/>
      <c r="K42" s="162"/>
      <c r="L42" s="20"/>
      <c r="M42" s="20"/>
      <c r="N42" s="20"/>
      <c r="O42" s="20"/>
      <c r="P42" s="20"/>
      <c r="Q42" s="20"/>
    </row>
    <row r="43" spans="2:17" s="46" customFormat="1" ht="11.25" customHeight="1" x14ac:dyDescent="0.15">
      <c r="I43" s="418"/>
    </row>
  </sheetData>
  <mergeCells count="9">
    <mergeCell ref="B1:I1"/>
    <mergeCell ref="B41:B42"/>
    <mergeCell ref="B37:C38"/>
    <mergeCell ref="D37:G37"/>
    <mergeCell ref="B39:B40"/>
    <mergeCell ref="B3:I3"/>
    <mergeCell ref="B5:I5"/>
    <mergeCell ref="H37:I37"/>
    <mergeCell ref="B35:H35"/>
  </mergeCells>
  <hyperlinks>
    <hyperlink ref="B1:F1" location="Contents_en!B34" display="II. International investment position at 03/31/2023 (preliminary data)" xr:uid="{00000000-0004-0000-2300-000002000000}"/>
    <hyperlink ref="B1:I1" location="Contents_en!B30" display="II. International investment position at 03/31/2024 (preliminary data)" xr:uid="{00000000-0004-0000-2300-000005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20"/>
  <sheetViews>
    <sheetView showGridLines="0" showRowColHeaders="0" zoomScaleNormal="100" workbookViewId="0"/>
  </sheetViews>
  <sheetFormatPr defaultRowHeight="12" x14ac:dyDescent="0.2"/>
  <cols>
    <col min="1" max="1" customWidth="true" style="65" width="5.7109375" collapsed="false"/>
    <col min="2" max="2" customWidth="true" style="65" width="29.85546875" collapsed="false"/>
    <col min="3" max="9" customWidth="true" style="65" width="9.5703125" collapsed="false"/>
    <col min="10" max="16384" style="65" width="9.140625" collapsed="false"/>
  </cols>
  <sheetData>
    <row r="1" spans="1:10" s="8" customFormat="1" ht="14.25" x14ac:dyDescent="0.2">
      <c r="B1" s="901" t="s">
        <v>125</v>
      </c>
      <c r="C1" s="901"/>
      <c r="D1" s="901"/>
      <c r="E1" s="901"/>
      <c r="F1" s="901"/>
      <c r="G1" s="901"/>
      <c r="H1" s="901"/>
      <c r="I1" s="901"/>
    </row>
    <row r="3" spans="1:10" s="8" customFormat="1" ht="14.25" x14ac:dyDescent="0.2">
      <c r="B3" s="748" t="s">
        <v>56</v>
      </c>
      <c r="C3" s="748"/>
      <c r="D3" s="748"/>
      <c r="E3" s="748"/>
      <c r="F3" s="748"/>
      <c r="G3" s="748"/>
      <c r="H3" s="748"/>
      <c r="I3" s="510"/>
    </row>
    <row r="4" spans="1:10" ht="5.0999999999999996" customHeight="1" thickBot="1" x14ac:dyDescent="0.25">
      <c r="B4" s="234"/>
      <c r="C4" s="234"/>
      <c r="D4" s="234"/>
      <c r="E4" s="234"/>
      <c r="F4" s="234"/>
      <c r="G4" s="234"/>
      <c r="H4" s="234"/>
      <c r="I4" s="234"/>
    </row>
    <row r="5" spans="1:10" ht="12.75" thickBot="1" x14ac:dyDescent="0.25">
      <c r="A5" s="326"/>
      <c r="B5" s="68"/>
      <c r="C5" s="821">
        <v>2024</v>
      </c>
      <c r="D5" s="905"/>
      <c r="E5" s="905"/>
      <c r="F5" s="906"/>
      <c r="G5" s="824">
        <v>2025</v>
      </c>
      <c r="H5" s="825"/>
      <c r="I5" s="908" t="s">
        <v>119</v>
      </c>
      <c r="J5" s="318"/>
    </row>
    <row r="6" spans="1:10" ht="12.75" thickBot="1" x14ac:dyDescent="0.25">
      <c r="A6" s="326"/>
      <c r="B6" s="69"/>
      <c r="C6" s="519" t="s">
        <v>108</v>
      </c>
      <c r="D6" s="321" t="s">
        <v>102</v>
      </c>
      <c r="E6" s="322" t="s">
        <v>103</v>
      </c>
      <c r="F6" s="323" t="s">
        <v>74</v>
      </c>
      <c r="G6" s="323" t="s">
        <v>108</v>
      </c>
      <c r="H6" s="422" t="s">
        <v>0</v>
      </c>
      <c r="I6" s="908"/>
      <c r="J6" s="319"/>
    </row>
    <row r="7" spans="1:10" ht="12.75" thickBot="1" x14ac:dyDescent="0.25">
      <c r="A7" s="326"/>
      <c r="B7" s="317"/>
      <c r="C7" s="903" t="s">
        <v>162</v>
      </c>
      <c r="D7" s="904"/>
      <c r="E7" s="904"/>
      <c r="F7" s="904"/>
      <c r="G7" s="904"/>
      <c r="H7" s="904"/>
      <c r="I7" s="909"/>
      <c r="J7" s="319"/>
    </row>
    <row r="8" spans="1:10" ht="13.5" thickTop="1" thickBot="1" x14ac:dyDescent="0.25">
      <c r="A8" s="326"/>
      <c r="B8" s="324" t="s">
        <v>338</v>
      </c>
      <c r="C8" s="481">
        <v>10014.799999999999</v>
      </c>
      <c r="D8" s="481">
        <v>9920.9699999999993</v>
      </c>
      <c r="E8" s="481">
        <v>10433.1</v>
      </c>
      <c r="F8" s="481">
        <v>10322.01</v>
      </c>
      <c r="G8" s="481">
        <v>10638.06</v>
      </c>
      <c r="H8" s="482">
        <v>11408.7</v>
      </c>
      <c r="I8" s="423">
        <v>0.105</v>
      </c>
      <c r="J8" s="319"/>
    </row>
    <row r="9" spans="1:10" ht="12.75" thickBot="1" x14ac:dyDescent="0.25">
      <c r="A9" s="326"/>
      <c r="B9" s="640" t="s">
        <v>339</v>
      </c>
      <c r="C9" s="483">
        <v>3727.75</v>
      </c>
      <c r="D9" s="483">
        <v>3636.34</v>
      </c>
      <c r="E9" s="484">
        <v>4011.06</v>
      </c>
      <c r="F9" s="484">
        <v>4314.88</v>
      </c>
      <c r="G9" s="484">
        <v>4348.32</v>
      </c>
      <c r="H9" s="485">
        <v>4794.34</v>
      </c>
      <c r="I9" s="424">
        <v>0.111</v>
      </c>
      <c r="J9" s="319"/>
    </row>
    <row r="10" spans="1:10" ht="12.75" thickBot="1" x14ac:dyDescent="0.25">
      <c r="A10" s="326"/>
      <c r="B10" s="641" t="s">
        <v>340</v>
      </c>
      <c r="C10" s="483">
        <v>6287.05</v>
      </c>
      <c r="D10" s="483">
        <v>6284.63</v>
      </c>
      <c r="E10" s="484">
        <v>6422.04</v>
      </c>
      <c r="F10" s="484">
        <v>6007.13</v>
      </c>
      <c r="G10" s="484">
        <v>6289.75</v>
      </c>
      <c r="H10" s="485">
        <v>6614.36</v>
      </c>
      <c r="I10" s="424">
        <v>0.10100000000000001</v>
      </c>
      <c r="J10" s="319"/>
    </row>
    <row r="11" spans="1:10" ht="13.5" thickTop="1" thickBot="1" x14ac:dyDescent="0.25">
      <c r="A11" s="326"/>
      <c r="B11" s="642" t="s">
        <v>343</v>
      </c>
      <c r="C11" s="55" t="s">
        <v>143</v>
      </c>
      <c r="D11" s="55" t="s">
        <v>144</v>
      </c>
      <c r="E11" s="55" t="s">
        <v>145</v>
      </c>
      <c r="F11" s="55" t="s">
        <v>146</v>
      </c>
      <c r="G11" s="55" t="s">
        <v>147</v>
      </c>
      <c r="H11" s="486" t="s">
        <v>148</v>
      </c>
      <c r="I11" s="424">
        <v>0.154</v>
      </c>
      <c r="J11" s="319"/>
    </row>
    <row r="12" spans="1:10" ht="12.75" thickBot="1" x14ac:dyDescent="0.25">
      <c r="A12" s="326"/>
      <c r="B12" s="640" t="s">
        <v>344</v>
      </c>
      <c r="C12" s="487" t="s">
        <v>149</v>
      </c>
      <c r="D12" s="487" t="s">
        <v>150</v>
      </c>
      <c r="E12" s="55" t="s">
        <v>151</v>
      </c>
      <c r="F12" s="55" t="s">
        <v>152</v>
      </c>
      <c r="G12" s="55" t="s">
        <v>153</v>
      </c>
      <c r="H12" s="486" t="s">
        <v>154</v>
      </c>
      <c r="I12" s="424">
        <v>0.09</v>
      </c>
      <c r="J12" s="319"/>
    </row>
    <row r="13" spans="1:10" ht="12.75" thickBot="1" x14ac:dyDescent="0.25">
      <c r="A13" s="326"/>
      <c r="B13" s="316"/>
      <c r="C13" s="907" t="s">
        <v>271</v>
      </c>
      <c r="D13" s="907"/>
      <c r="E13" s="907"/>
      <c r="F13" s="907"/>
      <c r="G13" s="907"/>
      <c r="H13" s="907"/>
      <c r="I13" s="630" t="s">
        <v>109</v>
      </c>
      <c r="J13" s="319"/>
    </row>
    <row r="14" spans="1:10" ht="13.5" thickTop="1" thickBot="1" x14ac:dyDescent="0.25">
      <c r="A14" s="326"/>
      <c r="B14" s="324" t="s">
        <v>338</v>
      </c>
      <c r="C14" s="631">
        <v>59</v>
      </c>
      <c r="D14" s="631">
        <v>57.5</v>
      </c>
      <c r="E14" s="632">
        <v>58.1</v>
      </c>
      <c r="F14" s="632">
        <v>56.7</v>
      </c>
      <c r="G14" s="632">
        <v>58.1</v>
      </c>
      <c r="H14" s="633">
        <v>60.6</v>
      </c>
      <c r="I14" s="488">
        <v>3.9</v>
      </c>
      <c r="J14" s="319"/>
    </row>
    <row r="15" spans="1:10" ht="12.75" thickBot="1" x14ac:dyDescent="0.25">
      <c r="A15" s="326"/>
      <c r="B15" s="642" t="s">
        <v>339</v>
      </c>
      <c r="C15" s="634">
        <v>22</v>
      </c>
      <c r="D15" s="634">
        <v>21.1</v>
      </c>
      <c r="E15" s="56">
        <v>22.3</v>
      </c>
      <c r="F15" s="56">
        <v>23.7</v>
      </c>
      <c r="G15" s="56">
        <v>23.7</v>
      </c>
      <c r="H15" s="635">
        <v>25.5</v>
      </c>
      <c r="I15" s="489">
        <v>1.8</v>
      </c>
      <c r="J15" s="319"/>
    </row>
    <row r="16" spans="1:10" ht="12.75" thickBot="1" x14ac:dyDescent="0.25">
      <c r="A16" s="326"/>
      <c r="B16" s="642" t="s">
        <v>340</v>
      </c>
      <c r="C16" s="634">
        <v>37</v>
      </c>
      <c r="D16" s="634">
        <v>36.4</v>
      </c>
      <c r="E16" s="56">
        <v>35.799999999999997</v>
      </c>
      <c r="F16" s="56">
        <v>33</v>
      </c>
      <c r="G16" s="56">
        <v>34.4</v>
      </c>
      <c r="H16" s="635">
        <v>35.1</v>
      </c>
      <c r="I16" s="489">
        <v>2.1</v>
      </c>
      <c r="J16" s="319"/>
    </row>
    <row r="17" spans="1:10" ht="12.75" thickBot="1" x14ac:dyDescent="0.25">
      <c r="A17" s="326"/>
      <c r="B17" s="642" t="s">
        <v>343</v>
      </c>
      <c r="C17" s="634">
        <v>15.8</v>
      </c>
      <c r="D17" s="634">
        <v>15.8</v>
      </c>
      <c r="E17" s="56">
        <v>15.7</v>
      </c>
      <c r="F17" s="56">
        <v>13.7</v>
      </c>
      <c r="G17" s="56">
        <v>14.9</v>
      </c>
      <c r="H17" s="635">
        <v>15.3</v>
      </c>
      <c r="I17" s="489">
        <v>1.6</v>
      </c>
      <c r="J17" s="319"/>
    </row>
    <row r="18" spans="1:10" ht="12.75" thickBot="1" x14ac:dyDescent="0.25">
      <c r="A18" s="326"/>
      <c r="B18" s="641" t="s">
        <v>344</v>
      </c>
      <c r="C18" s="634">
        <v>43.2</v>
      </c>
      <c r="D18" s="634">
        <v>41.7</v>
      </c>
      <c r="E18" s="56">
        <v>42.4</v>
      </c>
      <c r="F18" s="56">
        <v>43</v>
      </c>
      <c r="G18" s="56">
        <v>43.2</v>
      </c>
      <c r="H18" s="635">
        <v>45.3</v>
      </c>
      <c r="I18" s="489">
        <v>2.2999999999999998</v>
      </c>
      <c r="J18" s="320"/>
    </row>
    <row r="19" spans="1:10" s="20" customFormat="1" ht="11.25" thickTop="1" x14ac:dyDescent="0.15">
      <c r="B19" s="902" t="s">
        <v>174</v>
      </c>
      <c r="C19" s="902"/>
      <c r="D19" s="902"/>
      <c r="E19" s="902"/>
      <c r="F19" s="902"/>
      <c r="G19" s="902"/>
      <c r="H19" s="902"/>
      <c r="I19" s="902"/>
    </row>
    <row r="20" spans="1:10" s="20" customFormat="1" ht="10.5" x14ac:dyDescent="0.15">
      <c r="B20" s="902" t="s">
        <v>345</v>
      </c>
      <c r="C20" s="902"/>
      <c r="D20" s="902"/>
      <c r="E20" s="902"/>
      <c r="F20" s="902"/>
      <c r="G20" s="902"/>
      <c r="H20" s="902"/>
      <c r="I20" s="902"/>
    </row>
  </sheetData>
  <mergeCells count="9">
    <mergeCell ref="B1:I1"/>
    <mergeCell ref="B20:I20"/>
    <mergeCell ref="C7:H7"/>
    <mergeCell ref="B3:H3"/>
    <mergeCell ref="C5:F5"/>
    <mergeCell ref="C13:H13"/>
    <mergeCell ref="I5:I7"/>
    <mergeCell ref="G5:H5"/>
    <mergeCell ref="B19:I19"/>
  </mergeCells>
  <hyperlinks>
    <hyperlink ref="B1:H1" location="Contents_en!B44" display="III. External debt of the Republic of Moldova as of 03/31/2023 (preliminary data)" xr:uid="{00000000-0004-0000-2400-000002000000}"/>
    <hyperlink ref="B1:H1" location="Contents_en!B40" display="III. External debt of the Republic of Moldova as of 03/31/2024 (preliminary data)" xr:uid="{00000000-0004-0000-2400-000005000000}"/>
    <hyperlink ref="B1:H1" location="Contents_en!B41" display="III. External debt of the Republic of Moldova as of 06/30/2024 (preliminary data)" xr:uid="{23216629-435B-4B9A-BB67-C1B4491C0EE1}"/>
    <hyperlink ref="B1:I1" location="Contents_en!B40" display="III. External debt of the Republic of Moldova as of 03/31/2025 (preliminary data)" xr:uid="{EF8FD9B1-6E2B-41B3-B8D1-A0F647F736C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P28"/>
  <sheetViews>
    <sheetView showGridLines="0" showRowColHeaders="0" zoomScaleNormal="100" workbookViewId="0"/>
  </sheetViews>
  <sheetFormatPr defaultRowHeight="12" x14ac:dyDescent="0.2"/>
  <cols>
    <col min="1" max="1" customWidth="true" style="65" width="5.7109375" collapsed="false"/>
    <col min="2" max="2" customWidth="true" style="65" width="62.0" collapsed="false"/>
    <col min="3" max="8" customWidth="true" style="65" width="9.42578125" collapsed="false"/>
    <col min="9" max="9" customWidth="true" style="65" width="8.7109375" collapsed="false"/>
    <col min="10" max="16384" style="65" width="9.140625" collapsed="false"/>
  </cols>
  <sheetData>
    <row r="1" spans="2:10" s="8" customFormat="1" ht="14.25" x14ac:dyDescent="0.2">
      <c r="B1" s="901" t="s">
        <v>125</v>
      </c>
      <c r="C1" s="901"/>
      <c r="D1" s="901"/>
      <c r="E1" s="901"/>
      <c r="F1" s="901"/>
      <c r="G1" s="901"/>
      <c r="H1" s="901"/>
      <c r="I1" s="901"/>
    </row>
    <row r="3" spans="2:10" s="8" customFormat="1" ht="14.25" x14ac:dyDescent="0.2">
      <c r="B3" s="748" t="s">
        <v>456</v>
      </c>
      <c r="C3" s="748"/>
      <c r="D3" s="748"/>
      <c r="E3" s="748"/>
      <c r="F3" s="748"/>
      <c r="G3" s="748"/>
      <c r="H3" s="748"/>
      <c r="I3" s="748"/>
    </row>
    <row r="4" spans="2:10" ht="5.0999999999999996" customHeight="1" thickBot="1" x14ac:dyDescent="0.25"/>
    <row r="5" spans="2:10" ht="12.75" thickBot="1" x14ac:dyDescent="0.25">
      <c r="B5" s="905"/>
      <c r="C5" s="912">
        <v>2024</v>
      </c>
      <c r="D5" s="905"/>
      <c r="E5" s="905"/>
      <c r="F5" s="906"/>
      <c r="G5" s="824">
        <v>2025</v>
      </c>
      <c r="H5" s="825"/>
      <c r="I5" s="908" t="s">
        <v>120</v>
      </c>
      <c r="J5" s="329"/>
    </row>
    <row r="6" spans="2:10" ht="12.75" thickBot="1" x14ac:dyDescent="0.25">
      <c r="B6" s="905"/>
      <c r="C6" s="258" t="s">
        <v>108</v>
      </c>
      <c r="D6" s="258" t="s">
        <v>102</v>
      </c>
      <c r="E6" s="258" t="s">
        <v>103</v>
      </c>
      <c r="F6" s="258" t="s">
        <v>74</v>
      </c>
      <c r="G6" s="258" t="s">
        <v>108</v>
      </c>
      <c r="H6" s="258" t="s">
        <v>0</v>
      </c>
      <c r="I6" s="909"/>
      <c r="J6" s="329"/>
    </row>
    <row r="7" spans="2:10" ht="12.75" thickBot="1" x14ac:dyDescent="0.25">
      <c r="B7" s="832"/>
      <c r="C7" s="910" t="s">
        <v>5</v>
      </c>
      <c r="D7" s="907"/>
      <c r="E7" s="907"/>
      <c r="F7" s="907"/>
      <c r="G7" s="907"/>
      <c r="H7" s="911"/>
      <c r="I7" s="425" t="s">
        <v>346</v>
      </c>
      <c r="J7" s="329"/>
    </row>
    <row r="8" spans="2:10" ht="12.75" thickBot="1" x14ac:dyDescent="0.25">
      <c r="B8" s="325" t="s">
        <v>347</v>
      </c>
      <c r="C8" s="426">
        <v>37.200000000000003</v>
      </c>
      <c r="D8" s="327">
        <v>36.700000000000003</v>
      </c>
      <c r="E8" s="327">
        <v>38.5</v>
      </c>
      <c r="F8" s="327">
        <v>41.8</v>
      </c>
      <c r="G8" s="327">
        <v>40.9</v>
      </c>
      <c r="H8" s="327">
        <v>42</v>
      </c>
      <c r="I8" s="427">
        <v>0.2</v>
      </c>
      <c r="J8" s="330"/>
    </row>
    <row r="9" spans="2:10" ht="12.75" thickBot="1" x14ac:dyDescent="0.25">
      <c r="B9" s="325" t="s">
        <v>348</v>
      </c>
      <c r="C9" s="426">
        <v>73.2</v>
      </c>
      <c r="D9" s="327">
        <v>72.5</v>
      </c>
      <c r="E9" s="327">
        <v>73</v>
      </c>
      <c r="F9" s="327">
        <v>75.8</v>
      </c>
      <c r="G9" s="327">
        <v>74.400000000000006</v>
      </c>
      <c r="H9" s="327">
        <v>74.7</v>
      </c>
      <c r="I9" s="427">
        <v>-1.1000000000000001</v>
      </c>
      <c r="J9" s="330"/>
    </row>
    <row r="10" spans="2:10" ht="12.75" thickBot="1" x14ac:dyDescent="0.25">
      <c r="B10" s="325" t="s">
        <v>349</v>
      </c>
      <c r="C10" s="426">
        <v>26.8</v>
      </c>
      <c r="D10" s="327">
        <v>27.5</v>
      </c>
      <c r="E10" s="327">
        <v>27</v>
      </c>
      <c r="F10" s="327">
        <v>24.2</v>
      </c>
      <c r="G10" s="327">
        <v>25.6</v>
      </c>
      <c r="H10" s="327">
        <v>25.3</v>
      </c>
      <c r="I10" s="427">
        <v>1.1000000000000001</v>
      </c>
      <c r="J10" s="330"/>
    </row>
    <row r="11" spans="2:10" ht="24.75" thickBot="1" x14ac:dyDescent="0.25">
      <c r="B11" s="325" t="s">
        <v>350</v>
      </c>
      <c r="C11" s="426">
        <v>59.3</v>
      </c>
      <c r="D11" s="327">
        <v>58.7</v>
      </c>
      <c r="E11" s="327">
        <v>60.3</v>
      </c>
      <c r="F11" s="327">
        <v>62.2</v>
      </c>
      <c r="G11" s="327">
        <v>61.9</v>
      </c>
      <c r="H11" s="327">
        <v>63.1</v>
      </c>
      <c r="I11" s="427">
        <v>0.9</v>
      </c>
      <c r="J11" s="330"/>
    </row>
    <row r="12" spans="2:10" ht="12.75" thickBot="1" x14ac:dyDescent="0.25">
      <c r="B12" s="325" t="s">
        <v>351</v>
      </c>
      <c r="C12" s="426">
        <v>0.6</v>
      </c>
      <c r="D12" s="327">
        <v>0.7</v>
      </c>
      <c r="E12" s="327">
        <v>0.6</v>
      </c>
      <c r="F12" s="327">
        <v>0.7</v>
      </c>
      <c r="G12" s="327">
        <v>0.6</v>
      </c>
      <c r="H12" s="327">
        <v>0.5</v>
      </c>
      <c r="I12" s="427">
        <v>-0.2</v>
      </c>
      <c r="J12" s="330"/>
    </row>
    <row r="13" spans="2:10" ht="12.75" thickBot="1" x14ac:dyDescent="0.25">
      <c r="B13" s="325" t="s">
        <v>352</v>
      </c>
      <c r="C13" s="426">
        <v>86.4</v>
      </c>
      <c r="D13" s="327">
        <v>48.7</v>
      </c>
      <c r="E13" s="327">
        <v>152</v>
      </c>
      <c r="F13" s="327">
        <v>309.89999999999998</v>
      </c>
      <c r="G13" s="327">
        <v>56.8</v>
      </c>
      <c r="H13" s="327">
        <v>144</v>
      </c>
      <c r="I13" s="427">
        <v>-165.9</v>
      </c>
      <c r="J13" s="330"/>
    </row>
    <row r="14" spans="2:10" ht="12.75" thickBot="1" x14ac:dyDescent="0.25">
      <c r="B14" s="328"/>
      <c r="C14" s="910" t="s">
        <v>353</v>
      </c>
      <c r="D14" s="907"/>
      <c r="E14" s="907"/>
      <c r="F14" s="907"/>
      <c r="G14" s="907"/>
      <c r="H14" s="907"/>
      <c r="I14" s="911"/>
      <c r="J14" s="330"/>
    </row>
    <row r="15" spans="2:10" ht="12.75" thickBot="1" x14ac:dyDescent="0.25">
      <c r="B15" s="7" t="s">
        <v>354</v>
      </c>
      <c r="C15" s="428">
        <v>8.6</v>
      </c>
      <c r="D15" s="429">
        <v>5.5</v>
      </c>
      <c r="E15" s="429">
        <v>5.6</v>
      </c>
      <c r="F15" s="429">
        <v>7.1</v>
      </c>
      <c r="G15" s="429">
        <v>7.1</v>
      </c>
      <c r="H15" s="429">
        <v>4.7</v>
      </c>
      <c r="I15" s="430">
        <v>-2.5</v>
      </c>
      <c r="J15" s="330"/>
    </row>
    <row r="16" spans="2:10" s="20" customFormat="1" ht="10.5" x14ac:dyDescent="0.15">
      <c r="B16" s="902" t="s">
        <v>174</v>
      </c>
      <c r="C16" s="902"/>
      <c r="D16" s="902"/>
      <c r="E16" s="902"/>
      <c r="F16" s="902"/>
      <c r="G16" s="902"/>
      <c r="H16" s="902"/>
      <c r="I16" s="902"/>
    </row>
    <row r="28" spans="10:16" ht="14.25" x14ac:dyDescent="0.2">
      <c r="J28" s="901"/>
      <c r="K28" s="901"/>
      <c r="L28" s="901"/>
      <c r="M28" s="901"/>
      <c r="N28" s="901"/>
      <c r="O28" s="901"/>
      <c r="P28" s="901"/>
    </row>
  </sheetData>
  <mergeCells count="10">
    <mergeCell ref="J28:P28"/>
    <mergeCell ref="B3:I3"/>
    <mergeCell ref="B1:I1"/>
    <mergeCell ref="I5:I6"/>
    <mergeCell ref="C7:H7"/>
    <mergeCell ref="C5:F5"/>
    <mergeCell ref="B5:B7"/>
    <mergeCell ref="C14:I14"/>
    <mergeCell ref="G5:H5"/>
    <mergeCell ref="B16:I16"/>
  </mergeCells>
  <hyperlinks>
    <hyperlink ref="B1:I1" location="Contents_en!B44" display="III. External debt of the Republic of Moldova as of 03/31/2023 (preliminary data)" xr:uid="{E2174769-E079-443D-97E3-2FC8B458BA94}"/>
    <hyperlink ref="B1:I1" location="Contents_en!B40" display="III. External debt of the Republic of Moldova as of 03/31/2024 (preliminary data)" xr:uid="{7229CABD-340B-4CCF-B784-41E1F3DF13B7}"/>
    <hyperlink ref="B1:I1" location="Contents_en!B40" display="III. External debt of the Republic of Moldova as of 03/31/2025 (preliminary data)" xr:uid="{49FA744F-B0C5-455D-956E-18EC625CEE05}"/>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P29"/>
  <sheetViews>
    <sheetView showGridLines="0" showRowColHeaders="0" zoomScaleNormal="100" workbookViewId="0"/>
  </sheetViews>
  <sheetFormatPr defaultRowHeight="12" x14ac:dyDescent="0.2"/>
  <cols>
    <col min="1" max="1" customWidth="true" style="65" width="5.7109375" collapsed="false"/>
    <col min="2" max="2" customWidth="true" style="65" width="67.28515625" collapsed="false"/>
    <col min="3" max="7" customWidth="true" style="65" width="11.7109375" collapsed="false"/>
    <col min="8" max="8" customWidth="true" style="65" width="11.5703125" collapsed="false"/>
    <col min="9" max="16384" style="65" width="9.140625" collapsed="false"/>
  </cols>
  <sheetData>
    <row r="1" spans="2:8" s="8" customFormat="1" ht="14.25" x14ac:dyDescent="0.2">
      <c r="B1" s="901" t="s">
        <v>125</v>
      </c>
      <c r="C1" s="901"/>
      <c r="D1" s="901"/>
      <c r="E1" s="901"/>
      <c r="F1" s="901"/>
      <c r="G1" s="901"/>
      <c r="H1" s="901"/>
    </row>
    <row r="3" spans="2:8" s="8" customFormat="1" ht="14.25" x14ac:dyDescent="0.2">
      <c r="B3" s="748" t="s">
        <v>57</v>
      </c>
      <c r="C3" s="748"/>
      <c r="D3" s="748"/>
      <c r="E3" s="748"/>
      <c r="F3" s="748"/>
      <c r="G3" s="748"/>
      <c r="H3" s="748"/>
    </row>
    <row r="4" spans="2:8" ht="5.0999999999999996" customHeight="1" x14ac:dyDescent="0.2"/>
    <row r="5" spans="2:8" ht="15.75" customHeight="1" thickBot="1" x14ac:dyDescent="0.25">
      <c r="B5" s="913"/>
      <c r="C5" s="821">
        <v>2024</v>
      </c>
      <c r="D5" s="822"/>
      <c r="E5" s="822"/>
      <c r="F5" s="823"/>
      <c r="G5" s="821">
        <v>2025</v>
      </c>
      <c r="H5" s="823"/>
    </row>
    <row r="6" spans="2:8" ht="12.75" thickBot="1" x14ac:dyDescent="0.25">
      <c r="B6" s="913"/>
      <c r="C6" s="515" t="s">
        <v>108</v>
      </c>
      <c r="D6" s="522" t="s">
        <v>102</v>
      </c>
      <c r="E6" s="522" t="s">
        <v>103</v>
      </c>
      <c r="F6" s="522" t="s">
        <v>74</v>
      </c>
      <c r="G6" s="515" t="s">
        <v>108</v>
      </c>
      <c r="H6" s="515" t="s">
        <v>0</v>
      </c>
    </row>
    <row r="7" spans="2:8" ht="12.75" thickBot="1" x14ac:dyDescent="0.25">
      <c r="B7" s="89"/>
      <c r="C7" s="914" t="s">
        <v>162</v>
      </c>
      <c r="D7" s="915"/>
      <c r="E7" s="915"/>
      <c r="F7" s="915"/>
      <c r="G7" s="915"/>
      <c r="H7" s="916"/>
    </row>
    <row r="8" spans="2:8" ht="13.5" thickTop="1" thickBot="1" x14ac:dyDescent="0.25">
      <c r="B8" s="61" t="s">
        <v>355</v>
      </c>
      <c r="C8" s="54">
        <v>175.09</v>
      </c>
      <c r="D8" s="54">
        <v>274.41000000000003</v>
      </c>
      <c r="E8" s="54">
        <v>271.44</v>
      </c>
      <c r="F8" s="54">
        <v>226.09</v>
      </c>
      <c r="G8" s="54">
        <v>232.52</v>
      </c>
      <c r="H8" s="54">
        <v>364.98</v>
      </c>
    </row>
    <row r="9" spans="2:8" ht="13.5" thickTop="1" thickBot="1" x14ac:dyDescent="0.25">
      <c r="B9" s="346" t="s">
        <v>445</v>
      </c>
      <c r="C9" s="40">
        <v>76.739999999999995</v>
      </c>
      <c r="D9" s="40">
        <v>130.94999999999999</v>
      </c>
      <c r="E9" s="40">
        <v>155.27000000000001</v>
      </c>
      <c r="F9" s="40">
        <v>97.41</v>
      </c>
      <c r="G9" s="40">
        <v>142.19</v>
      </c>
      <c r="H9" s="40">
        <v>239.97</v>
      </c>
    </row>
    <row r="10" spans="2:8" ht="13.5" thickTop="1" thickBot="1" x14ac:dyDescent="0.25">
      <c r="B10" s="63" t="s">
        <v>446</v>
      </c>
      <c r="C10" s="288">
        <v>70.91</v>
      </c>
      <c r="D10" s="288">
        <v>121.51</v>
      </c>
      <c r="E10" s="288">
        <v>152.33000000000001</v>
      </c>
      <c r="F10" s="288">
        <v>87.8</v>
      </c>
      <c r="G10" s="288">
        <v>139.01</v>
      </c>
      <c r="H10" s="288">
        <v>226.32</v>
      </c>
    </row>
    <row r="11" spans="2:8" ht="13.5" thickTop="1" thickBot="1" x14ac:dyDescent="0.25">
      <c r="B11" s="347" t="s">
        <v>447</v>
      </c>
      <c r="C11" s="203">
        <v>98.35</v>
      </c>
      <c r="D11" s="203">
        <v>143.46</v>
      </c>
      <c r="E11" s="203">
        <v>116.17</v>
      </c>
      <c r="F11" s="203">
        <v>128.68</v>
      </c>
      <c r="G11" s="203">
        <v>90.33</v>
      </c>
      <c r="H11" s="203">
        <v>125.01</v>
      </c>
    </row>
    <row r="12" spans="2:8" ht="13.5" thickTop="1" thickBot="1" x14ac:dyDescent="0.25">
      <c r="B12" s="106"/>
      <c r="C12" s="917" t="s">
        <v>356</v>
      </c>
      <c r="D12" s="918"/>
      <c r="E12" s="918"/>
      <c r="F12" s="918"/>
      <c r="G12" s="918"/>
      <c r="H12" s="918"/>
    </row>
    <row r="13" spans="2:8" ht="13.5" thickTop="1" thickBot="1" x14ac:dyDescent="0.25">
      <c r="B13" s="107" t="s">
        <v>355</v>
      </c>
      <c r="C13" s="204">
        <v>12.8</v>
      </c>
      <c r="D13" s="204">
        <v>19.7</v>
      </c>
      <c r="E13" s="204">
        <v>18.7</v>
      </c>
      <c r="F13" s="204">
        <v>14.9</v>
      </c>
      <c r="G13" s="204">
        <v>17.8</v>
      </c>
      <c r="H13" s="204">
        <v>25.4</v>
      </c>
    </row>
    <row r="14" spans="2:8" ht="13.5" thickTop="1" thickBot="1" x14ac:dyDescent="0.25">
      <c r="B14" s="346" t="s">
        <v>445</v>
      </c>
      <c r="C14" s="205">
        <v>5.6</v>
      </c>
      <c r="D14" s="205">
        <v>9.4</v>
      </c>
      <c r="E14" s="205">
        <v>10.7</v>
      </c>
      <c r="F14" s="205">
        <v>6.4</v>
      </c>
      <c r="G14" s="205">
        <v>10.9</v>
      </c>
      <c r="H14" s="205">
        <v>16.7</v>
      </c>
    </row>
    <row r="15" spans="2:8" ht="13.5" thickTop="1" thickBot="1" x14ac:dyDescent="0.25">
      <c r="B15" s="63" t="s">
        <v>446</v>
      </c>
      <c r="C15" s="292">
        <v>5.2</v>
      </c>
      <c r="D15" s="292">
        <v>8.6999999999999993</v>
      </c>
      <c r="E15" s="292">
        <v>10.5</v>
      </c>
      <c r="F15" s="292">
        <v>5.8</v>
      </c>
      <c r="G15" s="292">
        <v>10.6</v>
      </c>
      <c r="H15" s="292">
        <v>15.7</v>
      </c>
    </row>
    <row r="16" spans="2:8" ht="12.75" thickTop="1" x14ac:dyDescent="0.2">
      <c r="B16" s="347" t="s">
        <v>447</v>
      </c>
      <c r="C16" s="205">
        <v>7.2</v>
      </c>
      <c r="D16" s="205">
        <v>10.3</v>
      </c>
      <c r="E16" s="205">
        <v>8</v>
      </c>
      <c r="F16" s="205">
        <v>8.5</v>
      </c>
      <c r="G16" s="205">
        <v>6.9</v>
      </c>
      <c r="H16" s="205">
        <v>8.6999999999999993</v>
      </c>
    </row>
    <row r="17" spans="2:16" s="20" customFormat="1" ht="10.5" x14ac:dyDescent="0.15">
      <c r="B17" s="902" t="s">
        <v>174</v>
      </c>
      <c r="C17" s="902"/>
      <c r="D17" s="902"/>
      <c r="E17" s="902"/>
      <c r="F17" s="902"/>
      <c r="G17" s="902"/>
      <c r="H17" s="902"/>
      <c r="I17" s="902"/>
    </row>
    <row r="29" spans="2:16" ht="14.25" x14ac:dyDescent="0.2">
      <c r="I29" s="901"/>
      <c r="J29" s="901"/>
      <c r="K29" s="901"/>
      <c r="L29" s="901"/>
      <c r="M29" s="901"/>
      <c r="N29" s="901"/>
      <c r="O29" s="901"/>
      <c r="P29" s="901"/>
    </row>
  </sheetData>
  <mergeCells count="9">
    <mergeCell ref="B3:H3"/>
    <mergeCell ref="B1:H1"/>
    <mergeCell ref="I29:P29"/>
    <mergeCell ref="B5:B6"/>
    <mergeCell ref="C5:F5"/>
    <mergeCell ref="C7:H7"/>
    <mergeCell ref="C12:H12"/>
    <mergeCell ref="G5:H5"/>
    <mergeCell ref="B17:I17"/>
  </mergeCells>
  <hyperlinks>
    <hyperlink ref="B1:H1" location="Contents_en!B44" display="III. External debt of the Republic of Moldova as of 03/31/2023 (preliminary data)" xr:uid="{4486E96B-A72B-4DD6-BB51-126643648B7A}"/>
    <hyperlink ref="B1:H1" location="Contents_en!B40" display="III. External debt of the Republic of Moldova as of 03/31/2024 (preliminary data)" xr:uid="{54D90B80-5278-4D83-BA90-DC0AEC424B9F}"/>
    <hyperlink ref="B1:H1" location="Contents_en!B40" display="III. External debt of the Republic of Moldova as of 03/31/2025 (preliminary data)" xr:uid="{35646CC4-F69E-4234-8B42-1F7DA941477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S43"/>
  <sheetViews>
    <sheetView showGridLines="0" showRowColHeaders="0" zoomScaleNormal="100" workbookViewId="0"/>
  </sheetViews>
  <sheetFormatPr defaultColWidth="9.140625" defaultRowHeight="12" x14ac:dyDescent="0.2"/>
  <cols>
    <col min="1" max="1" customWidth="true" style="67" width="5.7109375" collapsed="false"/>
    <col min="2" max="2" customWidth="true" style="67" width="25.140625" collapsed="false"/>
    <col min="3" max="8" customWidth="true" style="67" width="11.7109375" collapsed="false"/>
    <col min="9" max="9" customWidth="true" style="67" width="3.0" collapsed="false"/>
    <col min="10" max="10" customWidth="true" style="67" width="16.5703125" collapsed="false"/>
    <col min="11" max="11" customWidth="true" style="67" width="13.7109375" collapsed="false"/>
    <col min="12" max="16384" style="67" width="9.140625" collapsed="false"/>
  </cols>
  <sheetData>
    <row r="1" spans="2:11" s="8" customFormat="1" ht="14.25" x14ac:dyDescent="0.2">
      <c r="B1" s="901" t="s">
        <v>125</v>
      </c>
      <c r="C1" s="901"/>
      <c r="D1" s="901"/>
      <c r="E1" s="901"/>
      <c r="F1" s="901"/>
      <c r="G1" s="901"/>
      <c r="H1" s="901"/>
      <c r="I1" s="901"/>
      <c r="J1" s="901"/>
      <c r="K1" s="901"/>
    </row>
    <row r="2" spans="2:11" ht="12" customHeight="1" x14ac:dyDescent="0.2"/>
    <row r="3" spans="2:11" s="92" customFormat="1" ht="30" customHeight="1" x14ac:dyDescent="0.2">
      <c r="B3" s="744" t="s">
        <v>477</v>
      </c>
      <c r="C3" s="744"/>
      <c r="D3" s="744"/>
      <c r="E3" s="744"/>
      <c r="F3" s="744"/>
      <c r="G3" s="744"/>
      <c r="H3" s="744"/>
      <c r="I3" s="744"/>
      <c r="J3" s="744"/>
      <c r="K3" s="744"/>
    </row>
    <row r="4" spans="2:11" ht="5.0999999999999996" customHeight="1" x14ac:dyDescent="0.2">
      <c r="B4" s="926"/>
      <c r="C4" s="926"/>
      <c r="D4" s="926"/>
      <c r="E4" s="85"/>
    </row>
    <row r="5" spans="2:11" s="105" customFormat="1" ht="14.25" x14ac:dyDescent="0.25">
      <c r="B5" s="924" t="s">
        <v>96</v>
      </c>
      <c r="C5" s="924"/>
      <c r="D5" s="924"/>
      <c r="E5" s="924"/>
      <c r="F5" s="924"/>
      <c r="G5" s="924"/>
      <c r="H5" s="924"/>
      <c r="I5" s="924"/>
      <c r="J5" s="924"/>
      <c r="K5" s="925"/>
    </row>
    <row r="6" spans="2:11" ht="4.5" customHeight="1" x14ac:dyDescent="0.2"/>
    <row r="28" spans="2:19" ht="14.25" x14ac:dyDescent="0.2">
      <c r="K28" s="901"/>
      <c r="L28" s="901"/>
      <c r="M28" s="901"/>
      <c r="N28" s="901"/>
      <c r="O28" s="901"/>
      <c r="P28" s="901"/>
      <c r="Q28" s="901"/>
      <c r="R28" s="901"/>
      <c r="S28" s="901"/>
    </row>
    <row r="32" spans="2:19" s="331" customFormat="1" ht="10.5" x14ac:dyDescent="0.15">
      <c r="B32" s="902" t="s">
        <v>174</v>
      </c>
      <c r="C32" s="902"/>
      <c r="D32" s="902"/>
      <c r="E32" s="902"/>
      <c r="F32" s="902"/>
      <c r="G32" s="902"/>
      <c r="H32" s="902"/>
      <c r="I32" s="902"/>
    </row>
    <row r="34" spans="2:19" ht="15" customHeight="1" x14ac:dyDescent="0.2">
      <c r="B34" s="919"/>
      <c r="C34" s="921">
        <v>2024</v>
      </c>
      <c r="D34" s="922"/>
      <c r="E34" s="922"/>
      <c r="F34" s="923"/>
      <c r="G34" s="921">
        <v>2025</v>
      </c>
      <c r="H34" s="923"/>
      <c r="I34" s="331"/>
      <c r="J34" s="331"/>
      <c r="K34" s="331"/>
    </row>
    <row r="35" spans="2:19" s="331" customFormat="1" ht="10.5" x14ac:dyDescent="0.15">
      <c r="B35" s="920"/>
      <c r="C35" s="451" t="s">
        <v>108</v>
      </c>
      <c r="D35" s="451" t="s">
        <v>102</v>
      </c>
      <c r="E35" s="451" t="s">
        <v>103</v>
      </c>
      <c r="F35" s="452" t="s">
        <v>74</v>
      </c>
      <c r="G35" s="451" t="s">
        <v>108</v>
      </c>
      <c r="H35" s="212" t="s">
        <v>0</v>
      </c>
      <c r="J35" s="709"/>
      <c r="K35" s="709" t="s">
        <v>121</v>
      </c>
    </row>
    <row r="36" spans="2:19" s="331" customFormat="1" ht="10.5" x14ac:dyDescent="0.15">
      <c r="B36" s="213" t="s">
        <v>339</v>
      </c>
      <c r="C36" s="132">
        <v>3727.75</v>
      </c>
      <c r="D36" s="132">
        <v>3636.34</v>
      </c>
      <c r="E36" s="132">
        <v>4011.06</v>
      </c>
      <c r="F36" s="132">
        <v>4314.88</v>
      </c>
      <c r="G36" s="132">
        <v>4348.32</v>
      </c>
      <c r="H36" s="132">
        <v>4794.34</v>
      </c>
      <c r="J36" s="332" t="s">
        <v>195</v>
      </c>
      <c r="K36" s="132">
        <v>4403.0200000000004</v>
      </c>
      <c r="N36" s="20"/>
      <c r="O36" s="20"/>
      <c r="P36" s="20"/>
      <c r="Q36" s="20"/>
      <c r="R36" s="20"/>
      <c r="S36" s="20"/>
    </row>
    <row r="37" spans="2:19" s="331" customFormat="1" ht="10.5" x14ac:dyDescent="0.15">
      <c r="B37" s="213" t="s">
        <v>341</v>
      </c>
      <c r="C37" s="132">
        <v>1.42</v>
      </c>
      <c r="D37" s="132">
        <v>1.6600000000000001</v>
      </c>
      <c r="E37" s="132">
        <v>1.88</v>
      </c>
      <c r="F37" s="132">
        <v>2.12</v>
      </c>
      <c r="G37" s="132">
        <v>2.35</v>
      </c>
      <c r="H37" s="132">
        <v>2.5900000000000003</v>
      </c>
      <c r="J37" s="332" t="s">
        <v>357</v>
      </c>
      <c r="K37" s="132">
        <v>388.73</v>
      </c>
      <c r="N37" s="20"/>
      <c r="O37" s="20"/>
      <c r="P37" s="20"/>
      <c r="Q37" s="20"/>
      <c r="R37" s="20"/>
      <c r="S37" s="20"/>
    </row>
    <row r="38" spans="2:19" s="331" customFormat="1" ht="10.5" x14ac:dyDescent="0.15">
      <c r="B38" s="213" t="s">
        <v>342</v>
      </c>
      <c r="C38" s="132">
        <v>3726.3358956840007</v>
      </c>
      <c r="D38" s="132">
        <v>3634.6762538309004</v>
      </c>
      <c r="E38" s="132">
        <v>4009.1799866189999</v>
      </c>
      <c r="F38" s="132">
        <v>4312.7619071469007</v>
      </c>
      <c r="G38" s="132">
        <v>4345.9657767725002</v>
      </c>
      <c r="H38" s="132">
        <v>4791.7409703399999</v>
      </c>
      <c r="J38" s="332" t="s">
        <v>235</v>
      </c>
      <c r="K38" s="132">
        <v>2.59</v>
      </c>
      <c r="N38" s="20"/>
      <c r="O38" s="20"/>
      <c r="P38" s="20"/>
      <c r="Q38" s="20"/>
      <c r="R38" s="20"/>
      <c r="S38" s="20"/>
    </row>
    <row r="39" spans="2:19" s="65" customFormat="1" ht="33.75" customHeight="1" x14ac:dyDescent="0.2">
      <c r="B39" s="72"/>
    </row>
    <row r="40" spans="2:19" s="65" customFormat="1" ht="11.25" customHeight="1" x14ac:dyDescent="0.2">
      <c r="B40" s="86"/>
    </row>
    <row r="43" spans="2:19" x14ac:dyDescent="0.2">
      <c r="C43" s="88"/>
      <c r="D43" s="88"/>
      <c r="E43" s="88"/>
      <c r="F43" s="88"/>
      <c r="G43" s="88"/>
      <c r="H43" s="88"/>
    </row>
  </sheetData>
  <mergeCells count="9">
    <mergeCell ref="B3:K3"/>
    <mergeCell ref="B1:K1"/>
    <mergeCell ref="B34:B35"/>
    <mergeCell ref="C34:F34"/>
    <mergeCell ref="B5:K5"/>
    <mergeCell ref="B4:D4"/>
    <mergeCell ref="K28:S28"/>
    <mergeCell ref="G34:H34"/>
    <mergeCell ref="B32:I32"/>
  </mergeCells>
  <hyperlinks>
    <hyperlink ref="B1:K1" location="Contents_en!B44" display="III. External debt of the Republic of Moldova as of 03/31/2023 (preliminary data)" xr:uid="{79979A30-57E7-4C41-83F4-1D9FD3B62E77}"/>
    <hyperlink ref="B1:K1" location="Contents_en!B40" display="III. External debt of the Republic of Moldova as of 03/31/2024 (preliminary data)" xr:uid="{E205617B-9151-4BB6-9E70-0843ED687A9C}"/>
    <hyperlink ref="B1:K1" location="Contents_en!B40" display="III. External debt of the Republic of Moldova as of 03/31/2025 (preliminary data)" xr:uid="{16CC2A33-06AB-48ED-8640-1726F80DF579}"/>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31"/>
  <sheetViews>
    <sheetView showGridLines="0" showRowColHeaders="0" zoomScaleNormal="100" workbookViewId="0"/>
  </sheetViews>
  <sheetFormatPr defaultRowHeight="12" x14ac:dyDescent="0.2"/>
  <cols>
    <col min="1" max="1" customWidth="true" style="65" width="5.7109375" collapsed="false"/>
    <col min="2" max="2" customWidth="true" style="65" width="67.28515625" collapsed="false"/>
    <col min="3" max="8" customWidth="true" style="65" width="10.7109375" collapsed="false"/>
    <col min="9" max="16384" style="65" width="9.140625" collapsed="false"/>
  </cols>
  <sheetData>
    <row r="1" spans="1:11" s="8" customFormat="1" ht="14.25" x14ac:dyDescent="0.2">
      <c r="B1" s="901" t="s">
        <v>125</v>
      </c>
      <c r="C1" s="901"/>
      <c r="D1" s="901"/>
      <c r="E1" s="901"/>
      <c r="F1" s="901"/>
      <c r="G1" s="901"/>
      <c r="H1" s="901"/>
    </row>
    <row r="3" spans="1:11" s="8" customFormat="1" ht="14.25" x14ac:dyDescent="0.2">
      <c r="B3" s="744" t="s">
        <v>478</v>
      </c>
      <c r="C3" s="744"/>
      <c r="D3" s="744"/>
      <c r="E3" s="744"/>
      <c r="F3" s="744"/>
      <c r="G3" s="744"/>
      <c r="H3" s="744"/>
    </row>
    <row r="4" spans="1:11" ht="3.75" customHeight="1" thickBot="1" x14ac:dyDescent="0.25"/>
    <row r="5" spans="1:11" ht="15.75" thickBot="1" x14ac:dyDescent="0.3">
      <c r="B5" s="235"/>
      <c r="C5" s="929">
        <v>2024</v>
      </c>
      <c r="D5" s="930"/>
      <c r="E5" s="930"/>
      <c r="F5" s="931"/>
      <c r="G5" s="932">
        <v>2025</v>
      </c>
      <c r="H5" s="933"/>
      <c r="I5"/>
      <c r="J5"/>
      <c r="K5"/>
    </row>
    <row r="6" spans="1:11" ht="12.75" thickBot="1" x14ac:dyDescent="0.25">
      <c r="B6" s="253"/>
      <c r="C6" s="254" t="s">
        <v>108</v>
      </c>
      <c r="D6" s="255" t="s">
        <v>102</v>
      </c>
      <c r="E6" s="255" t="s">
        <v>103</v>
      </c>
      <c r="F6" s="255" t="s">
        <v>74</v>
      </c>
      <c r="G6" s="255" t="s">
        <v>108</v>
      </c>
      <c r="H6" s="255" t="s">
        <v>0</v>
      </c>
    </row>
    <row r="7" spans="1:11" ht="13.5" thickTop="1" thickBot="1" x14ac:dyDescent="0.25">
      <c r="B7" s="239" t="s">
        <v>261</v>
      </c>
      <c r="C7" s="238">
        <v>349.25</v>
      </c>
      <c r="D7" s="238">
        <v>293.58</v>
      </c>
      <c r="E7" s="238">
        <v>253.53</v>
      </c>
      <c r="F7" s="238">
        <v>442.14</v>
      </c>
      <c r="G7" s="238">
        <v>380.06</v>
      </c>
      <c r="H7" s="238">
        <v>265.81</v>
      </c>
    </row>
    <row r="8" spans="1:11" ht="12.75" thickBot="1" x14ac:dyDescent="0.25">
      <c r="B8" s="240" t="s">
        <v>358</v>
      </c>
      <c r="C8" s="241">
        <v>1.42</v>
      </c>
      <c r="D8" s="241">
        <v>1.66</v>
      </c>
      <c r="E8" s="241">
        <v>1.88</v>
      </c>
      <c r="F8" s="241">
        <v>2.12</v>
      </c>
      <c r="G8" s="241">
        <v>2.35</v>
      </c>
      <c r="H8" s="241">
        <v>2.59</v>
      </c>
    </row>
    <row r="9" spans="1:11" ht="12.75" thickBot="1" x14ac:dyDescent="0.25">
      <c r="B9" s="244" t="s">
        <v>359</v>
      </c>
      <c r="C9" s="245">
        <v>0.36</v>
      </c>
      <c r="D9" s="245">
        <v>0.38</v>
      </c>
      <c r="E9" s="245">
        <v>0.37</v>
      </c>
      <c r="F9" s="245">
        <v>0.38</v>
      </c>
      <c r="G9" s="245">
        <v>0.39</v>
      </c>
      <c r="H9" s="245">
        <v>0.41</v>
      </c>
    </row>
    <row r="10" spans="1:11" ht="12.75" thickBot="1" x14ac:dyDescent="0.25">
      <c r="B10" s="251" t="s">
        <v>360</v>
      </c>
      <c r="C10" s="245">
        <v>1.06</v>
      </c>
      <c r="D10" s="245">
        <v>1.28</v>
      </c>
      <c r="E10" s="245">
        <v>1.51</v>
      </c>
      <c r="F10" s="245">
        <v>1.74</v>
      </c>
      <c r="G10" s="245">
        <v>1.96</v>
      </c>
      <c r="H10" s="245">
        <v>2.1800000000000002</v>
      </c>
    </row>
    <row r="11" spans="1:11" ht="12.75" thickBot="1" x14ac:dyDescent="0.25">
      <c r="A11" s="246"/>
      <c r="B11" s="240" t="s">
        <v>361</v>
      </c>
      <c r="C11" s="241">
        <v>347.83</v>
      </c>
      <c r="D11" s="241">
        <v>291.92</v>
      </c>
      <c r="E11" s="241">
        <v>251.65</v>
      </c>
      <c r="F11" s="241">
        <v>440.02</v>
      </c>
      <c r="G11" s="241">
        <v>377.71</v>
      </c>
      <c r="H11" s="241">
        <v>263.20999999999998</v>
      </c>
    </row>
    <row r="12" spans="1:11" ht="12.75" thickBot="1" x14ac:dyDescent="0.25">
      <c r="B12" s="242" t="s">
        <v>195</v>
      </c>
      <c r="C12" s="243">
        <v>347.83</v>
      </c>
      <c r="D12" s="243">
        <v>291.92</v>
      </c>
      <c r="E12" s="243">
        <v>251.65</v>
      </c>
      <c r="F12" s="243">
        <v>440.02</v>
      </c>
      <c r="G12" s="243">
        <v>377.71</v>
      </c>
      <c r="H12" s="243">
        <v>263.20999999999998</v>
      </c>
    </row>
    <row r="13" spans="1:11" ht="12.75" thickBot="1" x14ac:dyDescent="0.25">
      <c r="B13" s="348" t="s">
        <v>362</v>
      </c>
      <c r="C13" s="349">
        <v>11.24</v>
      </c>
      <c r="D13" s="349">
        <v>2.19</v>
      </c>
      <c r="E13" s="349">
        <v>2.0699999999999998</v>
      </c>
      <c r="F13" s="349">
        <v>2.0699999999999998</v>
      </c>
      <c r="G13" s="349">
        <v>2.4700000000000002</v>
      </c>
      <c r="H13" s="349">
        <v>4.04</v>
      </c>
    </row>
    <row r="14" spans="1:11" ht="12.75" thickBot="1" x14ac:dyDescent="0.25">
      <c r="B14" s="248" t="s">
        <v>289</v>
      </c>
      <c r="C14" s="249">
        <v>11.25</v>
      </c>
      <c r="D14" s="249">
        <v>11.18</v>
      </c>
      <c r="E14" s="249">
        <v>12.38</v>
      </c>
      <c r="F14" s="249">
        <v>11.93</v>
      </c>
      <c r="G14" s="249">
        <v>12.37</v>
      </c>
      <c r="H14" s="249">
        <v>12.81</v>
      </c>
    </row>
    <row r="15" spans="1:11" ht="12.75" thickBot="1" x14ac:dyDescent="0.25">
      <c r="B15" s="240" t="s">
        <v>361</v>
      </c>
      <c r="C15" s="241">
        <v>11.25</v>
      </c>
      <c r="D15" s="241">
        <v>11.18</v>
      </c>
      <c r="E15" s="241">
        <v>12.38</v>
      </c>
      <c r="F15" s="241">
        <v>11.93</v>
      </c>
      <c r="G15" s="241">
        <v>12.37</v>
      </c>
      <c r="H15" s="241">
        <v>12.81</v>
      </c>
    </row>
    <row r="16" spans="1:11" ht="12.75" thickBot="1" x14ac:dyDescent="0.25">
      <c r="B16" s="242" t="s">
        <v>195</v>
      </c>
      <c r="C16" s="243">
        <v>11.25</v>
      </c>
      <c r="D16" s="243">
        <v>11.18</v>
      </c>
      <c r="E16" s="243">
        <v>12.38</v>
      </c>
      <c r="F16" s="243">
        <v>11.93</v>
      </c>
      <c r="G16" s="243">
        <v>12.37</v>
      </c>
      <c r="H16" s="243">
        <v>12.81</v>
      </c>
    </row>
    <row r="17" spans="2:10" x14ac:dyDescent="0.2">
      <c r="B17" s="93" t="s">
        <v>85</v>
      </c>
      <c r="C17" s="247">
        <v>360.5</v>
      </c>
      <c r="D17" s="247">
        <v>304.76</v>
      </c>
      <c r="E17" s="247">
        <v>265.91000000000003</v>
      </c>
      <c r="F17" s="247">
        <v>454.06</v>
      </c>
      <c r="G17" s="247">
        <v>392.42</v>
      </c>
      <c r="H17" s="247">
        <v>278.62</v>
      </c>
    </row>
    <row r="18" spans="2:10" ht="24" customHeight="1" x14ac:dyDescent="0.2">
      <c r="B18" s="927" t="s">
        <v>448</v>
      </c>
      <c r="C18" s="928"/>
      <c r="D18" s="928"/>
      <c r="E18" s="928"/>
      <c r="F18" s="928"/>
      <c r="G18" s="928"/>
      <c r="H18" s="928"/>
    </row>
    <row r="19" spans="2:10" x14ac:dyDescent="0.2">
      <c r="B19" s="450" t="s">
        <v>174</v>
      </c>
    </row>
    <row r="31" spans="2:10" ht="14.25" x14ac:dyDescent="0.2">
      <c r="I31" s="901"/>
      <c r="J31" s="901"/>
    </row>
  </sheetData>
  <mergeCells count="6">
    <mergeCell ref="B1:H1"/>
    <mergeCell ref="I31:J31"/>
    <mergeCell ref="B18:H18"/>
    <mergeCell ref="C5:F5"/>
    <mergeCell ref="B3:H3"/>
    <mergeCell ref="G5:H5"/>
  </mergeCells>
  <hyperlinks>
    <hyperlink ref="B1:H1" location="Contents_en!B44" display="III. External debt of the Republic of Moldova as of 03/31/2023 (preliminary data)" xr:uid="{FE21FE0F-905D-4C3F-87DF-ADB9AE175CA6}"/>
    <hyperlink ref="B1:H1" location="Contents_en!B40" display="III. External debt of the Republic of Moldova as of 03/31/2024 (preliminary data)" xr:uid="{C9D587D7-186F-4909-8B0E-8E11F71AC156}"/>
    <hyperlink ref="B1:H1" location="Contents_en!B40" display="III. External debt of the Republic of Moldova as of 03/31/2025 (preliminary data)" xr:uid="{24BF4F05-1672-4F1B-B317-47834BB2F9AB}"/>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U48"/>
  <sheetViews>
    <sheetView showGridLines="0" showRowColHeaders="0" zoomScaleNormal="100" workbookViewId="0"/>
  </sheetViews>
  <sheetFormatPr defaultColWidth="9.140625" defaultRowHeight="12.75" x14ac:dyDescent="0.2"/>
  <cols>
    <col min="1" max="1" customWidth="true" style="207" width="5.7109375" collapsed="false"/>
    <col min="2" max="2" customWidth="true" style="207" width="40.7109375" collapsed="false"/>
    <col min="3" max="8" customWidth="true" style="207" width="12.7109375" collapsed="false"/>
    <col min="9" max="16384" style="207" width="9.140625" collapsed="false"/>
  </cols>
  <sheetData>
    <row r="1" spans="2:18" s="8" customFormat="1" ht="14.25" x14ac:dyDescent="0.2">
      <c r="B1" s="710" t="s">
        <v>127</v>
      </c>
      <c r="C1" s="711"/>
      <c r="D1" s="711"/>
      <c r="E1" s="711"/>
      <c r="F1" s="711"/>
      <c r="G1" s="711"/>
      <c r="H1" s="711"/>
    </row>
    <row r="2" spans="2:18" ht="11.25" customHeight="1" x14ac:dyDescent="0.2">
      <c r="B2" s="732"/>
      <c r="C2" s="733"/>
      <c r="D2" s="733"/>
      <c r="E2" s="733"/>
      <c r="F2" s="733"/>
      <c r="G2" s="733"/>
      <c r="H2" s="733"/>
    </row>
    <row r="3" spans="2:18" s="209" customFormat="1" ht="30" customHeight="1" x14ac:dyDescent="0.25">
      <c r="B3" s="713" t="s">
        <v>469</v>
      </c>
      <c r="C3" s="713"/>
      <c r="D3" s="713"/>
      <c r="E3" s="713"/>
      <c r="F3" s="713"/>
      <c r="G3" s="713"/>
      <c r="H3" s="713"/>
    </row>
    <row r="4" spans="2:18" ht="5.0999999999999996" customHeight="1" x14ac:dyDescent="0.2">
      <c r="B4" s="206"/>
      <c r="C4" s="19"/>
      <c r="D4" s="19"/>
      <c r="E4" s="19"/>
      <c r="F4" s="19"/>
      <c r="G4" s="19"/>
      <c r="H4" s="19"/>
      <c r="I4" s="208"/>
      <c r="J4" s="208"/>
      <c r="K4" s="208"/>
      <c r="L4" s="208"/>
      <c r="M4" s="208"/>
      <c r="N4" s="208"/>
      <c r="O4" s="208"/>
      <c r="P4" s="208"/>
    </row>
    <row r="5" spans="2:18" s="210" customFormat="1" ht="14.25" x14ac:dyDescent="0.2">
      <c r="B5" s="729" t="s">
        <v>48</v>
      </c>
      <c r="C5" s="729"/>
      <c r="D5" s="729"/>
      <c r="E5" s="729"/>
      <c r="F5" s="729"/>
      <c r="G5" s="729"/>
      <c r="H5" s="729"/>
      <c r="I5" s="209"/>
      <c r="J5" s="209"/>
      <c r="K5" s="209"/>
      <c r="L5" s="209"/>
      <c r="M5" s="209"/>
      <c r="N5" s="209"/>
      <c r="O5" s="209"/>
      <c r="P5" s="209"/>
    </row>
    <row r="6" spans="2:18" x14ac:dyDescent="0.2">
      <c r="C6" s="211"/>
      <c r="D6" s="211"/>
      <c r="E6" s="211"/>
      <c r="F6" s="211"/>
      <c r="G6" s="211"/>
      <c r="H6" s="211"/>
      <c r="R6" s="211"/>
    </row>
    <row r="27" spans="2:17" s="215" customFormat="1" ht="10.5" x14ac:dyDescent="0.15">
      <c r="B27" s="462" t="s">
        <v>174</v>
      </c>
    </row>
    <row r="29" spans="2:17" ht="15" customHeight="1" x14ac:dyDescent="0.2">
      <c r="B29" s="730"/>
      <c r="C29" s="734">
        <v>2024</v>
      </c>
      <c r="D29" s="735"/>
      <c r="E29" s="735"/>
      <c r="F29" s="735"/>
      <c r="G29" s="736">
        <v>2025</v>
      </c>
      <c r="H29" s="737"/>
    </row>
    <row r="30" spans="2:17" s="215" customFormat="1" ht="10.5" x14ac:dyDescent="0.15">
      <c r="B30" s="731"/>
      <c r="C30" s="451" t="s">
        <v>108</v>
      </c>
      <c r="D30" s="451" t="s">
        <v>102</v>
      </c>
      <c r="E30" s="451" t="s">
        <v>103</v>
      </c>
      <c r="F30" s="452" t="s">
        <v>74</v>
      </c>
      <c r="G30" s="451" t="s">
        <v>108</v>
      </c>
      <c r="H30" s="212" t="s">
        <v>0</v>
      </c>
    </row>
    <row r="31" spans="2:17" s="215" customFormat="1" ht="10.5" x14ac:dyDescent="0.15">
      <c r="B31" s="213" t="s">
        <v>175</v>
      </c>
      <c r="C31" s="352">
        <f t="shared" ref="C31:H31" si="0">SUM(C32:C33)</f>
        <v>94.039707630180516</v>
      </c>
      <c r="D31" s="352">
        <f t="shared" si="0"/>
        <v>92.271342991863719</v>
      </c>
      <c r="E31" s="352">
        <f t="shared" si="0"/>
        <v>81.761893700755593</v>
      </c>
      <c r="F31" s="352">
        <f t="shared" si="0"/>
        <v>89.479372719490627</v>
      </c>
      <c r="G31" s="352">
        <f t="shared" si="0"/>
        <v>102.55772236564906</v>
      </c>
      <c r="H31" s="352">
        <f t="shared" si="0"/>
        <v>91.743554772269718</v>
      </c>
      <c r="L31" s="551"/>
      <c r="M31" s="552"/>
      <c r="N31" s="552"/>
      <c r="O31" s="552"/>
      <c r="P31" s="552"/>
      <c r="Q31" s="552"/>
    </row>
    <row r="32" spans="2:17" s="215" customFormat="1" ht="10.5" x14ac:dyDescent="0.15">
      <c r="B32" s="213" t="s">
        <v>176</v>
      </c>
      <c r="C32" s="352">
        <v>35.72637522258654</v>
      </c>
      <c r="D32" s="352">
        <v>32.882431581497798</v>
      </c>
      <c r="E32" s="352">
        <v>27.855841007735808</v>
      </c>
      <c r="F32" s="352">
        <v>31.13695060565707</v>
      </c>
      <c r="G32" s="352">
        <v>33.139264230603857</v>
      </c>
      <c r="H32" s="352">
        <v>30.21426579380007</v>
      </c>
      <c r="M32" s="552"/>
      <c r="N32" s="552"/>
      <c r="O32" s="552"/>
      <c r="P32" s="552"/>
      <c r="Q32" s="552"/>
    </row>
    <row r="33" spans="2:21" s="215" customFormat="1" ht="10.5" x14ac:dyDescent="0.15">
      <c r="B33" s="213" t="s">
        <v>177</v>
      </c>
      <c r="C33" s="352">
        <v>58.313332407593975</v>
      </c>
      <c r="D33" s="352">
        <v>59.388911410365928</v>
      </c>
      <c r="E33" s="352">
        <v>53.906052693019788</v>
      </c>
      <c r="F33" s="352">
        <v>58.342422113833557</v>
      </c>
      <c r="G33" s="352">
        <v>69.418458135045199</v>
      </c>
      <c r="H33" s="352">
        <v>61.529288978469644</v>
      </c>
      <c r="M33" s="552"/>
      <c r="N33" s="552"/>
      <c r="O33" s="552"/>
      <c r="P33" s="552"/>
      <c r="Q33" s="552"/>
    </row>
    <row r="34" spans="2:21" ht="6.75" customHeight="1" x14ac:dyDescent="0.2">
      <c r="B34" s="506"/>
      <c r="K34" s="215"/>
      <c r="L34" s="215"/>
      <c r="M34" s="215"/>
      <c r="N34" s="215"/>
      <c r="O34" s="215"/>
    </row>
    <row r="35" spans="2:21" s="555" customFormat="1" ht="10.5" x14ac:dyDescent="0.15">
      <c r="B35" s="553"/>
      <c r="C35" s="554" t="s">
        <v>112</v>
      </c>
      <c r="D35" s="554" t="s">
        <v>113</v>
      </c>
      <c r="E35" s="554" t="s">
        <v>114</v>
      </c>
      <c r="F35" s="554" t="s">
        <v>115</v>
      </c>
      <c r="G35" s="554" t="s">
        <v>116</v>
      </c>
      <c r="H35" s="554" t="s">
        <v>117</v>
      </c>
    </row>
    <row r="36" spans="2:21" s="215" customFormat="1" ht="10.5" x14ac:dyDescent="0.15">
      <c r="B36" s="556" t="s">
        <v>178</v>
      </c>
      <c r="C36" s="557">
        <f>C37+C38</f>
        <v>125.48369827593811</v>
      </c>
      <c r="D36" s="557">
        <f t="shared" ref="D36:H36" si="1">D37+D38</f>
        <v>121.78337562447089</v>
      </c>
      <c r="E36" s="557">
        <f t="shared" si="1"/>
        <v>123.34033444673952</v>
      </c>
      <c r="F36" s="557">
        <f t="shared" si="1"/>
        <v>119.74355870010305</v>
      </c>
      <c r="G36" s="557">
        <f t="shared" si="1"/>
        <v>121.40099293306957</v>
      </c>
      <c r="H36" s="557">
        <f t="shared" si="1"/>
        <v>126.54584551271334</v>
      </c>
      <c r="L36" s="20"/>
      <c r="M36" s="20"/>
      <c r="N36" s="20"/>
      <c r="O36" s="20"/>
      <c r="P36" s="20"/>
      <c r="Q36" s="20"/>
      <c r="R36" s="20"/>
      <c r="S36" s="551"/>
      <c r="T36" s="551"/>
      <c r="U36" s="558"/>
    </row>
    <row r="37" spans="2:21" s="215" customFormat="1" ht="10.5" x14ac:dyDescent="0.15">
      <c r="B37" s="556" t="s">
        <v>453</v>
      </c>
      <c r="C37" s="463">
        <v>45.502803066876019</v>
      </c>
      <c r="D37" s="463">
        <v>43.797375249611115</v>
      </c>
      <c r="E37" s="463">
        <v>43.927581376948893</v>
      </c>
      <c r="F37" s="463">
        <v>43.181682133564145</v>
      </c>
      <c r="G37" s="463">
        <v>42.922046446863732</v>
      </c>
      <c r="H37" s="463">
        <v>44.008279126208919</v>
      </c>
      <c r="L37" s="20"/>
      <c r="M37" s="20"/>
      <c r="N37" s="20"/>
      <c r="O37" s="20"/>
      <c r="P37" s="20"/>
      <c r="Q37" s="20"/>
      <c r="R37" s="20"/>
      <c r="S37" s="551"/>
      <c r="T37" s="551"/>
      <c r="U37" s="558"/>
    </row>
    <row r="38" spans="2:21" s="215" customFormat="1" ht="10.5" x14ac:dyDescent="0.15">
      <c r="B38" s="556" t="s">
        <v>179</v>
      </c>
      <c r="C38" s="463">
        <v>79.980895209062083</v>
      </c>
      <c r="D38" s="463">
        <v>77.986000374859771</v>
      </c>
      <c r="E38" s="463">
        <v>79.412753069790625</v>
      </c>
      <c r="F38" s="463">
        <v>76.561876566538913</v>
      </c>
      <c r="G38" s="463">
        <v>78.478946486205842</v>
      </c>
      <c r="H38" s="463">
        <v>82.537566386504423</v>
      </c>
      <c r="L38" s="20"/>
      <c r="M38" s="20"/>
      <c r="N38" s="20"/>
      <c r="O38" s="20"/>
      <c r="P38" s="20"/>
      <c r="Q38" s="20"/>
      <c r="R38" s="20"/>
      <c r="S38" s="551"/>
      <c r="T38" s="551"/>
      <c r="U38" s="558"/>
    </row>
    <row r="46" spans="2:21" x14ac:dyDescent="0.2">
      <c r="C46" s="214"/>
      <c r="D46" s="214"/>
      <c r="E46" s="214"/>
      <c r="F46" s="214"/>
      <c r="G46" s="214"/>
      <c r="H46" s="214"/>
    </row>
    <row r="47" spans="2:21" x14ac:dyDescent="0.2">
      <c r="C47" s="214"/>
      <c r="D47" s="214"/>
      <c r="E47" s="214"/>
      <c r="F47" s="214"/>
      <c r="G47" s="214"/>
      <c r="H47" s="214"/>
    </row>
    <row r="48" spans="2:21" x14ac:dyDescent="0.2">
      <c r="C48" s="214"/>
      <c r="D48" s="214"/>
      <c r="E48" s="214"/>
      <c r="F48" s="214"/>
      <c r="G48" s="214"/>
      <c r="H48" s="214"/>
    </row>
  </sheetData>
  <mergeCells count="7">
    <mergeCell ref="B1:H1"/>
    <mergeCell ref="B5:H5"/>
    <mergeCell ref="B29:B30"/>
    <mergeCell ref="B2:H2"/>
    <mergeCell ref="B3:H3"/>
    <mergeCell ref="C29:F29"/>
    <mergeCell ref="G29:H29"/>
  </mergeCells>
  <hyperlinks>
    <hyperlink ref="B1:C1" location="Contents_en!B4" display="I. Balance of payments of the Republic of Moldova in Quarter I, 2023 (preliminary data)" xr:uid="{887A1B31-01FA-4E1D-B509-8013F50D7A39}"/>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P38"/>
  <sheetViews>
    <sheetView showGridLines="0" showRowColHeaders="0" zoomScaleNormal="100" workbookViewId="0"/>
  </sheetViews>
  <sheetFormatPr defaultColWidth="9.140625" defaultRowHeight="12" customHeight="1" x14ac:dyDescent="0.2"/>
  <cols>
    <col min="1" max="1" customWidth="true" style="81" width="5.7109375" collapsed="false"/>
    <col min="2" max="2" customWidth="true" style="81" width="33.0" collapsed="false"/>
    <col min="3" max="8" customWidth="true" style="66" width="11.0" collapsed="false"/>
    <col min="9" max="16384" style="81" width="9.140625" collapsed="false"/>
  </cols>
  <sheetData>
    <row r="1" spans="2:8" s="8" customFormat="1" ht="14.25" x14ac:dyDescent="0.2">
      <c r="B1" s="901" t="s">
        <v>125</v>
      </c>
      <c r="C1" s="901"/>
      <c r="D1" s="901"/>
      <c r="E1" s="901"/>
      <c r="F1" s="901"/>
      <c r="G1" s="901"/>
      <c r="H1" s="901"/>
    </row>
    <row r="2" spans="2:8" s="65" customFormat="1" ht="15" customHeight="1" x14ac:dyDescent="0.2">
      <c r="B2" s="73"/>
      <c r="C2" s="79"/>
      <c r="D2" s="79"/>
      <c r="E2" s="79"/>
      <c r="F2" s="79"/>
      <c r="G2" s="79"/>
      <c r="H2" s="79"/>
    </row>
    <row r="3" spans="2:8" s="64" customFormat="1" ht="30" customHeight="1" x14ac:dyDescent="0.2">
      <c r="B3" s="744" t="s">
        <v>70</v>
      </c>
      <c r="C3" s="744"/>
      <c r="D3" s="744"/>
      <c r="E3" s="744"/>
      <c r="F3" s="744"/>
      <c r="G3" s="744"/>
      <c r="H3" s="744"/>
    </row>
    <row r="4" spans="2:8" s="65" customFormat="1" ht="5.0999999999999996" customHeight="1" x14ac:dyDescent="0.2"/>
    <row r="5" spans="2:8" s="104" customFormat="1" ht="14.25" x14ac:dyDescent="0.2">
      <c r="B5" s="939" t="s">
        <v>104</v>
      </c>
      <c r="C5" s="939"/>
      <c r="D5" s="939"/>
      <c r="E5" s="939"/>
      <c r="F5" s="939"/>
      <c r="G5" s="939"/>
      <c r="H5" s="939"/>
    </row>
    <row r="6" spans="2:8" s="65" customFormat="1" ht="15" customHeight="1" x14ac:dyDescent="0.2">
      <c r="B6" s="73"/>
      <c r="C6" s="79"/>
      <c r="D6" s="79"/>
      <c r="E6" s="79"/>
      <c r="F6" s="79"/>
      <c r="G6" s="79"/>
      <c r="H6" s="79"/>
    </row>
    <row r="7" spans="2:8" s="65" customFormat="1" ht="15" customHeight="1" x14ac:dyDescent="0.2">
      <c r="B7" s="79"/>
    </row>
    <row r="8" spans="2:8" ht="12" customHeight="1" x14ac:dyDescent="0.2">
      <c r="B8" s="80"/>
      <c r="C8" s="81"/>
      <c r="D8" s="81"/>
      <c r="E8" s="81"/>
      <c r="F8" s="81"/>
      <c r="G8" s="81"/>
      <c r="H8" s="81"/>
    </row>
    <row r="9" spans="2:8" ht="12" customHeight="1" x14ac:dyDescent="0.2">
      <c r="B9" s="66"/>
      <c r="C9" s="81"/>
      <c r="D9" s="81"/>
      <c r="E9" s="81"/>
      <c r="F9" s="81"/>
      <c r="G9" s="81"/>
      <c r="H9" s="81"/>
    </row>
    <row r="10" spans="2:8" ht="12" customHeight="1" x14ac:dyDescent="0.2">
      <c r="B10" s="66"/>
      <c r="C10" s="81"/>
      <c r="D10" s="81"/>
      <c r="E10" s="81"/>
      <c r="F10" s="81"/>
      <c r="G10" s="81"/>
      <c r="H10" s="81"/>
    </row>
    <row r="11" spans="2:8" ht="12" customHeight="1" x14ac:dyDescent="0.2">
      <c r="B11" s="66"/>
      <c r="C11" s="81"/>
      <c r="D11" s="81"/>
      <c r="E11" s="81"/>
      <c r="F11" s="81"/>
      <c r="G11" s="81"/>
      <c r="H11" s="81"/>
    </row>
    <row r="12" spans="2:8" ht="12" customHeight="1" x14ac:dyDescent="0.2">
      <c r="B12" s="66"/>
      <c r="C12" s="81"/>
      <c r="D12" s="81"/>
      <c r="E12" s="81"/>
      <c r="F12" s="81"/>
      <c r="G12" s="81"/>
      <c r="H12" s="81"/>
    </row>
    <row r="13" spans="2:8" ht="12" customHeight="1" x14ac:dyDescent="0.2">
      <c r="B13" s="66"/>
      <c r="C13" s="81"/>
      <c r="D13" s="81"/>
      <c r="E13" s="81"/>
      <c r="F13" s="81"/>
      <c r="G13" s="81"/>
      <c r="H13" s="81"/>
    </row>
    <row r="14" spans="2:8" ht="12" customHeight="1" x14ac:dyDescent="0.2">
      <c r="B14" s="66"/>
      <c r="C14" s="81"/>
      <c r="D14" s="81"/>
      <c r="E14" s="81"/>
      <c r="F14" s="81"/>
      <c r="G14" s="81"/>
      <c r="H14" s="81"/>
    </row>
    <row r="15" spans="2:8" ht="12" customHeight="1" x14ac:dyDescent="0.2">
      <c r="B15" s="66"/>
      <c r="C15" s="81"/>
      <c r="D15" s="81"/>
      <c r="E15" s="81"/>
      <c r="F15" s="81"/>
      <c r="G15" s="81"/>
      <c r="H15" s="81"/>
    </row>
    <row r="16" spans="2:8" ht="12" customHeight="1" x14ac:dyDescent="0.2">
      <c r="B16" s="66"/>
      <c r="C16" s="81"/>
      <c r="D16" s="81"/>
      <c r="E16" s="81"/>
      <c r="F16" s="81"/>
      <c r="G16" s="81"/>
      <c r="H16" s="81"/>
    </row>
    <row r="17" spans="2:16" ht="12" customHeight="1" x14ac:dyDescent="0.2">
      <c r="B17" s="66"/>
      <c r="C17" s="81"/>
      <c r="D17" s="81"/>
      <c r="E17" s="81"/>
      <c r="F17" s="81"/>
      <c r="G17" s="81"/>
      <c r="H17" s="81"/>
    </row>
    <row r="18" spans="2:16" s="82" customFormat="1" ht="12" customHeight="1" x14ac:dyDescent="0.25"/>
    <row r="19" spans="2:16" ht="12" customHeight="1" x14ac:dyDescent="0.2">
      <c r="B19" s="66"/>
      <c r="C19" s="81"/>
      <c r="D19" s="81"/>
      <c r="E19" s="81"/>
      <c r="F19" s="81"/>
      <c r="G19" s="81"/>
      <c r="H19" s="81"/>
    </row>
    <row r="20" spans="2:16" ht="12" customHeight="1" x14ac:dyDescent="0.2">
      <c r="B20" s="66"/>
      <c r="C20" s="81"/>
      <c r="D20" s="81"/>
      <c r="E20" s="81"/>
      <c r="F20" s="81"/>
      <c r="G20" s="81"/>
      <c r="H20" s="81"/>
    </row>
    <row r="21" spans="2:16" ht="12" customHeight="1" x14ac:dyDescent="0.2">
      <c r="B21" s="66"/>
      <c r="C21" s="81"/>
      <c r="D21" s="81"/>
      <c r="E21" s="81"/>
      <c r="F21" s="81"/>
      <c r="G21" s="81"/>
      <c r="H21" s="81"/>
    </row>
    <row r="22" spans="2:16" ht="12" customHeight="1" x14ac:dyDescent="0.2">
      <c r="B22" s="66"/>
      <c r="C22" s="81"/>
      <c r="D22" s="81"/>
      <c r="E22" s="81"/>
      <c r="F22" s="81"/>
      <c r="G22" s="81"/>
      <c r="H22" s="81"/>
    </row>
    <row r="23" spans="2:16" ht="12" customHeight="1" x14ac:dyDescent="0.2">
      <c r="B23" s="66"/>
      <c r="C23" s="81"/>
      <c r="D23" s="81"/>
      <c r="E23" s="81"/>
      <c r="F23" s="81"/>
      <c r="G23" s="81"/>
      <c r="H23" s="81"/>
    </row>
    <row r="24" spans="2:16" ht="12" customHeight="1" x14ac:dyDescent="0.2">
      <c r="B24" s="66"/>
      <c r="C24" s="81"/>
      <c r="D24" s="81"/>
      <c r="E24" s="81"/>
      <c r="F24" s="81"/>
      <c r="G24" s="81"/>
      <c r="H24" s="81"/>
    </row>
    <row r="25" spans="2:16" ht="12" customHeight="1" x14ac:dyDescent="0.2">
      <c r="B25" s="66"/>
      <c r="C25" s="81"/>
      <c r="D25" s="81"/>
      <c r="E25" s="81"/>
      <c r="F25" s="81"/>
      <c r="G25" s="81"/>
      <c r="H25" s="81"/>
    </row>
    <row r="26" spans="2:16" ht="12" customHeight="1" x14ac:dyDescent="0.2">
      <c r="B26" s="66"/>
      <c r="C26" s="81"/>
      <c r="D26" s="81"/>
      <c r="E26" s="81"/>
      <c r="F26" s="81"/>
      <c r="G26" s="81"/>
      <c r="H26" s="81"/>
    </row>
    <row r="27" spans="2:16" x14ac:dyDescent="0.2">
      <c r="B27" s="450" t="s">
        <v>174</v>
      </c>
      <c r="C27" s="81"/>
      <c r="D27" s="81"/>
      <c r="E27" s="81"/>
      <c r="F27" s="81"/>
      <c r="G27" s="81"/>
      <c r="H27" s="81"/>
    </row>
    <row r="28" spans="2:16" ht="12" customHeight="1" x14ac:dyDescent="0.2">
      <c r="B28" s="66"/>
      <c r="C28" s="81"/>
      <c r="D28" s="81"/>
      <c r="E28" s="81"/>
      <c r="F28" s="81"/>
      <c r="G28" s="81"/>
      <c r="H28" s="81"/>
    </row>
    <row r="29" spans="2:16" ht="12" customHeight="1" x14ac:dyDescent="0.2">
      <c r="B29" s="937"/>
      <c r="C29" s="934">
        <v>2024</v>
      </c>
      <c r="D29" s="935"/>
      <c r="E29" s="935"/>
      <c r="F29" s="936"/>
      <c r="G29" s="934">
        <v>2025</v>
      </c>
      <c r="H29" s="936"/>
    </row>
    <row r="30" spans="2:16" s="636" customFormat="1" ht="10.5" x14ac:dyDescent="0.15">
      <c r="B30" s="938"/>
      <c r="C30" s="451" t="s">
        <v>108</v>
      </c>
      <c r="D30" s="451" t="s">
        <v>102</v>
      </c>
      <c r="E30" s="451" t="s">
        <v>103</v>
      </c>
      <c r="F30" s="452" t="s">
        <v>74</v>
      </c>
      <c r="G30" s="451" t="s">
        <v>108</v>
      </c>
      <c r="H30" s="212" t="s">
        <v>0</v>
      </c>
    </row>
    <row r="31" spans="2:16" x14ac:dyDescent="0.2">
      <c r="B31" s="504" t="s">
        <v>364</v>
      </c>
      <c r="C31" s="293">
        <v>30.577268299751253</v>
      </c>
      <c r="D31" s="293">
        <v>30.39628065638712</v>
      </c>
      <c r="E31" s="293">
        <v>32.285088638154811</v>
      </c>
      <c r="F31" s="293">
        <v>31.639826205502253</v>
      </c>
      <c r="G31" s="293">
        <v>31.65077984617049</v>
      </c>
      <c r="H31" s="293">
        <v>29.144060298487535</v>
      </c>
      <c r="K31" s="65"/>
      <c r="L31" s="65"/>
      <c r="M31" s="65"/>
      <c r="N31" s="65"/>
      <c r="O31" s="65"/>
      <c r="P31" s="65"/>
    </row>
    <row r="32" spans="2:16" x14ac:dyDescent="0.2">
      <c r="B32" s="83" t="s">
        <v>365</v>
      </c>
      <c r="C32" s="293">
        <v>28.197140089462764</v>
      </c>
      <c r="D32" s="293">
        <v>28.845820552674656</v>
      </c>
      <c r="E32" s="293">
        <v>27.365346821097582</v>
      </c>
      <c r="F32" s="293">
        <v>25.1714528162777</v>
      </c>
      <c r="G32" s="293">
        <v>25.674988553666626</v>
      </c>
      <c r="H32" s="293">
        <v>24.913191546192117</v>
      </c>
      <c r="K32" s="65"/>
      <c r="L32" s="65"/>
      <c r="M32" s="65"/>
      <c r="N32" s="65"/>
      <c r="O32" s="65"/>
      <c r="P32" s="65"/>
    </row>
    <row r="33" spans="2:16" x14ac:dyDescent="0.2">
      <c r="B33" s="83" t="s">
        <v>292</v>
      </c>
      <c r="C33" s="293">
        <v>8.6572803211428919</v>
      </c>
      <c r="D33" s="293">
        <v>7.6722465990839188</v>
      </c>
      <c r="E33" s="293">
        <v>6.2268677859914812</v>
      </c>
      <c r="F33" s="293">
        <v>10.676676388895329</v>
      </c>
      <c r="G33" s="293">
        <v>9.5021822808458563</v>
      </c>
      <c r="H33" s="293">
        <v>6.3441120496811454</v>
      </c>
      <c r="K33" s="65"/>
      <c r="L33" s="65"/>
      <c r="M33" s="65"/>
      <c r="N33" s="65"/>
      <c r="O33" s="65"/>
      <c r="P33" s="65"/>
    </row>
    <row r="34" spans="2:16" x14ac:dyDescent="0.2">
      <c r="B34" s="83" t="s">
        <v>294</v>
      </c>
      <c r="C34" s="293">
        <v>12.147508915418239</v>
      </c>
      <c r="D34" s="293">
        <v>12.555535687267025</v>
      </c>
      <c r="E34" s="293">
        <v>12.078382665429626</v>
      </c>
      <c r="F34" s="293">
        <v>10.513222385547419</v>
      </c>
      <c r="G34" s="293">
        <v>10.663151089299809</v>
      </c>
      <c r="H34" s="293">
        <v>10.66011986244199</v>
      </c>
      <c r="K34" s="65"/>
      <c r="L34" s="65"/>
      <c r="M34" s="65"/>
      <c r="N34" s="65"/>
      <c r="O34" s="65"/>
      <c r="P34" s="65"/>
    </row>
    <row r="35" spans="2:16" x14ac:dyDescent="0.2">
      <c r="B35" s="83" t="s">
        <v>290</v>
      </c>
      <c r="C35" s="293">
        <v>7.6684671920658811</v>
      </c>
      <c r="D35" s="293">
        <v>7.8029188044180966</v>
      </c>
      <c r="E35" s="293">
        <v>8.7695407974939918</v>
      </c>
      <c r="F35" s="293">
        <v>8.7221838382245878</v>
      </c>
      <c r="G35" s="293">
        <v>8.9237685700941274</v>
      </c>
      <c r="H35" s="293">
        <v>15.397023471670396</v>
      </c>
      <c r="K35" s="65"/>
      <c r="L35" s="65"/>
      <c r="M35" s="65"/>
      <c r="N35" s="65"/>
      <c r="O35" s="65"/>
      <c r="P35" s="65"/>
    </row>
    <row r="36" spans="2:16" x14ac:dyDescent="0.2">
      <c r="B36" s="83" t="s">
        <v>296</v>
      </c>
      <c r="C36" s="293">
        <v>2.0479299324601725</v>
      </c>
      <c r="D36" s="293">
        <v>2.0544421672329132</v>
      </c>
      <c r="E36" s="293">
        <v>1.9221560470475563</v>
      </c>
      <c r="F36" s="293">
        <v>1.7263524949340847</v>
      </c>
      <c r="G36" s="293">
        <v>1.786088160925094</v>
      </c>
      <c r="H36" s="293">
        <v>1.67669693833261</v>
      </c>
      <c r="K36" s="65"/>
      <c r="L36" s="65"/>
      <c r="M36" s="65"/>
      <c r="N36" s="65"/>
      <c r="O36" s="65"/>
      <c r="P36" s="65"/>
    </row>
    <row r="37" spans="2:16" x14ac:dyDescent="0.2">
      <c r="B37" s="84" t="s">
        <v>297</v>
      </c>
      <c r="C37" s="293">
        <v>10.704405249698794</v>
      </c>
      <c r="D37" s="293">
        <v>10.672755532936279</v>
      </c>
      <c r="E37" s="293">
        <v>11.352617244784952</v>
      </c>
      <c r="F37" s="293">
        <v>11.550285870618623</v>
      </c>
      <c r="G37" s="293">
        <v>11.799041498998008</v>
      </c>
      <c r="H37" s="293">
        <v>11.864795833194208</v>
      </c>
      <c r="K37" s="65"/>
      <c r="L37" s="65"/>
      <c r="M37" s="65"/>
      <c r="N37" s="65"/>
      <c r="O37" s="65"/>
      <c r="P37" s="65"/>
    </row>
    <row r="38" spans="2:16" ht="12" customHeight="1" x14ac:dyDescent="0.2">
      <c r="B38" s="66"/>
      <c r="C38" s="81"/>
      <c r="D38" s="81"/>
      <c r="E38" s="81"/>
      <c r="F38" s="81"/>
      <c r="G38" s="81"/>
      <c r="H38" s="81"/>
    </row>
  </sheetData>
  <mergeCells count="6">
    <mergeCell ref="C29:F29"/>
    <mergeCell ref="B29:B30"/>
    <mergeCell ref="B1:H1"/>
    <mergeCell ref="B5:H5"/>
    <mergeCell ref="B3:H3"/>
    <mergeCell ref="G29:H29"/>
  </mergeCells>
  <hyperlinks>
    <hyperlink ref="B1:H1" location="Contents_en!B44" display="III. External debt of the Republic of Moldova as of 03/31/2023 (preliminary data)" xr:uid="{9B750409-1A08-43ED-BBB2-E21657BE47E1}"/>
    <hyperlink ref="B1:H1" location="Contents_en!B40" display="III. External debt of the Republic of Moldova as of 03/31/2024 (preliminary data)" xr:uid="{DD0EF4B9-2749-4375-9C91-1298EB449BC9}"/>
    <hyperlink ref="B1:H1" location="Contents_en!B40" display="III. External debt of the Republic of Moldova as of 03/31/2025 (preliminary data)" xr:uid="{EA59BF0D-1451-4491-A8A1-D00BD1AFBF4F}"/>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Q55"/>
  <sheetViews>
    <sheetView showGridLines="0" showRowColHeaders="0" zoomScaleNormal="100" workbookViewId="0"/>
  </sheetViews>
  <sheetFormatPr defaultRowHeight="12" x14ac:dyDescent="0.2"/>
  <cols>
    <col min="1" max="1" customWidth="true" style="65" width="5.7109375" collapsed="false"/>
    <col min="2" max="2" customWidth="true" style="65" width="39.28515625" collapsed="false"/>
    <col min="3" max="9" customWidth="true" style="65" width="11.0" collapsed="false"/>
    <col min="10" max="16384" style="65" width="9.140625" collapsed="false"/>
  </cols>
  <sheetData>
    <row r="1" spans="2:9" ht="14.25" x14ac:dyDescent="0.2">
      <c r="B1" s="901" t="s">
        <v>125</v>
      </c>
      <c r="C1" s="901"/>
      <c r="D1" s="901"/>
      <c r="E1" s="901"/>
      <c r="F1" s="901"/>
      <c r="G1" s="901"/>
      <c r="H1" s="901"/>
      <c r="I1" s="901"/>
    </row>
    <row r="3" spans="2:9" s="8" customFormat="1" ht="15" thickBot="1" x14ac:dyDescent="0.25">
      <c r="B3" s="744" t="s">
        <v>479</v>
      </c>
      <c r="C3" s="744"/>
      <c r="D3" s="744"/>
      <c r="E3" s="744"/>
      <c r="F3" s="744"/>
      <c r="G3" s="744"/>
      <c r="H3" s="744"/>
      <c r="I3" s="744"/>
    </row>
    <row r="4" spans="2:9" ht="12.75" thickBot="1" x14ac:dyDescent="0.25">
      <c r="B4" s="942"/>
      <c r="C4" s="929">
        <v>2024</v>
      </c>
      <c r="D4" s="930"/>
      <c r="E4" s="930"/>
      <c r="F4" s="931"/>
      <c r="G4" s="932">
        <v>2025</v>
      </c>
      <c r="H4" s="933"/>
      <c r="I4" s="940" t="s">
        <v>119</v>
      </c>
    </row>
    <row r="5" spans="2:9" ht="12.75" thickBot="1" x14ac:dyDescent="0.25">
      <c r="B5" s="943"/>
      <c r="C5" s="254" t="s">
        <v>108</v>
      </c>
      <c r="D5" s="255" t="s">
        <v>102</v>
      </c>
      <c r="E5" s="255" t="s">
        <v>103</v>
      </c>
      <c r="F5" s="255" t="s">
        <v>74</v>
      </c>
      <c r="G5" s="255" t="s">
        <v>108</v>
      </c>
      <c r="H5" s="255" t="s">
        <v>0</v>
      </c>
      <c r="I5" s="941"/>
    </row>
    <row r="6" spans="2:9" ht="13.5" thickTop="1" thickBot="1" x14ac:dyDescent="0.25">
      <c r="B6" s="49" t="s">
        <v>289</v>
      </c>
      <c r="C6" s="662">
        <v>54.82</v>
      </c>
      <c r="D6" s="663">
        <v>50.59</v>
      </c>
      <c r="E6" s="663">
        <v>50.68</v>
      </c>
      <c r="F6" s="663">
        <v>44.95</v>
      </c>
      <c r="G6" s="663">
        <v>43.65</v>
      </c>
      <c r="H6" s="663">
        <v>41.17</v>
      </c>
      <c r="I6" s="664">
        <v>-8.4000000000000005E-2</v>
      </c>
    </row>
    <row r="7" spans="2:9" ht="13.5" thickTop="1" thickBot="1" x14ac:dyDescent="0.25">
      <c r="B7" s="661" t="s">
        <v>451</v>
      </c>
      <c r="C7" s="645">
        <v>54.82</v>
      </c>
      <c r="D7" s="484">
        <v>50.59</v>
      </c>
      <c r="E7" s="484">
        <v>50.68</v>
      </c>
      <c r="F7" s="484">
        <v>44.95</v>
      </c>
      <c r="G7" s="484">
        <v>43.65</v>
      </c>
      <c r="H7" s="484">
        <v>41.17</v>
      </c>
      <c r="I7" s="459">
        <v>-8.4000000000000005E-2</v>
      </c>
    </row>
    <row r="8" spans="2:9" ht="13.5" thickTop="1" thickBot="1" x14ac:dyDescent="0.25">
      <c r="B8" s="49" t="s">
        <v>450</v>
      </c>
      <c r="C8" s="649">
        <v>3609.61</v>
      </c>
      <c r="D8" s="481">
        <v>3525.7</v>
      </c>
      <c r="E8" s="481">
        <v>3875.62</v>
      </c>
      <c r="F8" s="481">
        <v>4188.93</v>
      </c>
      <c r="G8" s="481">
        <v>4221.54</v>
      </c>
      <c r="H8" s="481">
        <v>4669.51</v>
      </c>
      <c r="I8" s="664">
        <v>0.115</v>
      </c>
    </row>
    <row r="9" spans="2:9" ht="13.5" thickTop="1" thickBot="1" x14ac:dyDescent="0.25">
      <c r="B9" s="654" t="s">
        <v>366</v>
      </c>
      <c r="C9" s="490">
        <v>3281.71</v>
      </c>
      <c r="D9" s="490">
        <v>3205.41</v>
      </c>
      <c r="E9" s="490">
        <v>3511.64</v>
      </c>
      <c r="F9" s="490">
        <v>3771.44</v>
      </c>
      <c r="G9" s="490">
        <v>3791.44</v>
      </c>
      <c r="H9" s="657">
        <v>4185.47</v>
      </c>
      <c r="I9" s="459">
        <v>0.11</v>
      </c>
    </row>
    <row r="10" spans="2:9" ht="13.5" thickTop="1" thickBot="1" x14ac:dyDescent="0.25">
      <c r="B10" s="655" t="s">
        <v>364</v>
      </c>
      <c r="C10" s="484">
        <v>1084.72</v>
      </c>
      <c r="D10" s="484">
        <v>1054.33</v>
      </c>
      <c r="E10" s="484">
        <v>1243.8</v>
      </c>
      <c r="F10" s="484">
        <v>1319.73</v>
      </c>
      <c r="G10" s="484">
        <v>1332.01</v>
      </c>
      <c r="H10" s="658">
        <v>1355.45</v>
      </c>
      <c r="I10" s="459">
        <v>2.7E-2</v>
      </c>
    </row>
    <row r="11" spans="2:9" ht="13.5" thickTop="1" thickBot="1" x14ac:dyDescent="0.25">
      <c r="B11" s="655" t="s">
        <v>293</v>
      </c>
      <c r="C11" s="484">
        <v>796.59</v>
      </c>
      <c r="D11" s="484">
        <v>796.75</v>
      </c>
      <c r="E11" s="484">
        <v>830.72</v>
      </c>
      <c r="F11" s="484">
        <v>793.46</v>
      </c>
      <c r="G11" s="484">
        <v>808.65</v>
      </c>
      <c r="H11" s="658">
        <v>857.94</v>
      </c>
      <c r="I11" s="459">
        <v>8.1000000000000003E-2</v>
      </c>
    </row>
    <row r="12" spans="2:9" ht="13.5" thickTop="1" thickBot="1" x14ac:dyDescent="0.25">
      <c r="B12" s="655" t="s">
        <v>290</v>
      </c>
      <c r="C12" s="484">
        <v>285.77999999999997</v>
      </c>
      <c r="D12" s="484">
        <v>283.64</v>
      </c>
      <c r="E12" s="484">
        <v>351.62</v>
      </c>
      <c r="F12" s="484">
        <v>376.2</v>
      </c>
      <c r="G12" s="484">
        <v>387.86</v>
      </c>
      <c r="H12" s="658">
        <v>737.85</v>
      </c>
      <c r="I12" s="459">
        <v>0.96099999999999997</v>
      </c>
    </row>
    <row r="13" spans="2:9" ht="13.5" thickTop="1" thickBot="1" x14ac:dyDescent="0.25">
      <c r="B13" s="655" t="s">
        <v>292</v>
      </c>
      <c r="C13" s="484">
        <v>411.11</v>
      </c>
      <c r="D13" s="484">
        <v>416.15</v>
      </c>
      <c r="E13" s="484">
        <v>442.79</v>
      </c>
      <c r="F13" s="484">
        <v>415.59</v>
      </c>
      <c r="G13" s="484">
        <v>424.88</v>
      </c>
      <c r="H13" s="658">
        <v>470.04</v>
      </c>
      <c r="I13" s="459">
        <v>0.13100000000000001</v>
      </c>
    </row>
    <row r="14" spans="2:9" ht="13.5" thickTop="1" thickBot="1" x14ac:dyDescent="0.25">
      <c r="B14" s="655" t="s">
        <v>367</v>
      </c>
      <c r="C14" s="484">
        <v>254.23</v>
      </c>
      <c r="D14" s="484">
        <v>251.81</v>
      </c>
      <c r="E14" s="484">
        <v>266.51</v>
      </c>
      <c r="F14" s="484">
        <v>292.22000000000003</v>
      </c>
      <c r="G14" s="484">
        <v>307.27999999999997</v>
      </c>
      <c r="H14" s="658">
        <v>335.94</v>
      </c>
      <c r="I14" s="459">
        <v>0.15</v>
      </c>
    </row>
    <row r="15" spans="2:9" ht="13.5" thickTop="1" thickBot="1" x14ac:dyDescent="0.25">
      <c r="B15" s="655" t="s">
        <v>294</v>
      </c>
      <c r="C15" s="484">
        <v>302.18</v>
      </c>
      <c r="D15" s="484">
        <v>260.57</v>
      </c>
      <c r="E15" s="484">
        <v>228.96</v>
      </c>
      <c r="F15" s="484">
        <v>438.87</v>
      </c>
      <c r="G15" s="484">
        <v>390.74</v>
      </c>
      <c r="H15" s="658">
        <v>282.58</v>
      </c>
      <c r="I15" s="459">
        <v>-0.35599999999999998</v>
      </c>
    </row>
    <row r="16" spans="2:9" ht="13.5" thickTop="1" thickBot="1" x14ac:dyDescent="0.25">
      <c r="B16" s="655" t="s">
        <v>296</v>
      </c>
      <c r="C16" s="484">
        <v>76.319999999999993</v>
      </c>
      <c r="D16" s="484">
        <v>74.680000000000007</v>
      </c>
      <c r="E16" s="484">
        <v>77.069999999999993</v>
      </c>
      <c r="F16" s="484">
        <v>74.459999999999994</v>
      </c>
      <c r="G16" s="484">
        <v>77.63</v>
      </c>
      <c r="H16" s="658">
        <v>80.349999999999994</v>
      </c>
      <c r="I16" s="459">
        <v>7.9000000000000001E-2</v>
      </c>
    </row>
    <row r="17" spans="2:17" ht="13.5" thickTop="1" thickBot="1" x14ac:dyDescent="0.25">
      <c r="B17" s="655" t="s">
        <v>368</v>
      </c>
      <c r="C17" s="484">
        <v>70.8</v>
      </c>
      <c r="D17" s="484">
        <v>67.48</v>
      </c>
      <c r="E17" s="484">
        <v>70.16</v>
      </c>
      <c r="F17" s="484">
        <v>60.92</v>
      </c>
      <c r="G17" s="484">
        <v>62.39</v>
      </c>
      <c r="H17" s="658">
        <v>65.31</v>
      </c>
      <c r="I17" s="459">
        <v>7.1999999999999995E-2</v>
      </c>
    </row>
    <row r="18" spans="2:17" ht="13.5" thickTop="1" thickBot="1" x14ac:dyDescent="0.25">
      <c r="B18" s="654" t="s">
        <v>369</v>
      </c>
      <c r="C18" s="646">
        <v>327.54000000000002</v>
      </c>
      <c r="D18" s="646">
        <v>319.91000000000003</v>
      </c>
      <c r="E18" s="646">
        <v>363.61</v>
      </c>
      <c r="F18" s="646">
        <v>417.11</v>
      </c>
      <c r="G18" s="646">
        <v>429.71</v>
      </c>
      <c r="H18" s="659">
        <v>483.63</v>
      </c>
      <c r="I18" s="656">
        <v>0.159</v>
      </c>
    </row>
    <row r="19" spans="2:17" ht="13.5" thickTop="1" thickBot="1" x14ac:dyDescent="0.25">
      <c r="B19" s="655" t="s">
        <v>370</v>
      </c>
      <c r="C19" s="484">
        <v>124.02</v>
      </c>
      <c r="D19" s="484">
        <v>123.09</v>
      </c>
      <c r="E19" s="484">
        <v>150.69</v>
      </c>
      <c r="F19" s="484">
        <v>167.2</v>
      </c>
      <c r="G19" s="484">
        <v>172.38</v>
      </c>
      <c r="H19" s="484">
        <v>187.39</v>
      </c>
      <c r="I19" s="493">
        <v>0.121</v>
      </c>
      <c r="K19" s="653"/>
    </row>
    <row r="20" spans="2:17" ht="13.5" thickTop="1" thickBot="1" x14ac:dyDescent="0.25">
      <c r="B20" s="655" t="s">
        <v>371</v>
      </c>
      <c r="C20" s="484">
        <v>137.49</v>
      </c>
      <c r="D20" s="484">
        <v>128.86000000000001</v>
      </c>
      <c r="E20" s="484">
        <v>144.38</v>
      </c>
      <c r="F20" s="484">
        <v>130.32</v>
      </c>
      <c r="G20" s="484">
        <v>137.12</v>
      </c>
      <c r="H20" s="484">
        <v>142.08000000000001</v>
      </c>
      <c r="I20" s="493">
        <v>0.09</v>
      </c>
    </row>
    <row r="21" spans="2:17" ht="13.5" thickTop="1" thickBot="1" x14ac:dyDescent="0.25">
      <c r="B21" s="95" t="s">
        <v>372</v>
      </c>
      <c r="C21" s="647"/>
      <c r="D21" s="648"/>
      <c r="E21" s="648"/>
      <c r="F21" s="484">
        <v>56.33</v>
      </c>
      <c r="G21" s="484">
        <v>56.56</v>
      </c>
      <c r="H21" s="484">
        <v>87.84</v>
      </c>
      <c r="I21" s="493">
        <v>0.55900000000000005</v>
      </c>
    </row>
    <row r="22" spans="2:17" ht="13.5" thickTop="1" thickBot="1" x14ac:dyDescent="0.25">
      <c r="B22" s="95" t="s">
        <v>373</v>
      </c>
      <c r="C22" s="645">
        <v>24.16</v>
      </c>
      <c r="D22" s="484">
        <v>27.19</v>
      </c>
      <c r="E22" s="484">
        <v>28.34</v>
      </c>
      <c r="F22" s="484">
        <v>26.54</v>
      </c>
      <c r="G22" s="484">
        <v>27.35</v>
      </c>
      <c r="H22" s="484">
        <v>29.63</v>
      </c>
      <c r="I22" s="493">
        <v>0.11700000000000001</v>
      </c>
    </row>
    <row r="23" spans="2:17" ht="13.5" thickTop="1" thickBot="1" x14ac:dyDescent="0.25">
      <c r="B23" s="95" t="s">
        <v>374</v>
      </c>
      <c r="C23" s="645">
        <v>14.6</v>
      </c>
      <c r="D23" s="484">
        <v>14.6</v>
      </c>
      <c r="E23" s="484">
        <v>14.6</v>
      </c>
      <c r="F23" s="484">
        <v>14.6</v>
      </c>
      <c r="G23" s="484">
        <v>14.6</v>
      </c>
      <c r="H23" s="484">
        <v>14.6</v>
      </c>
      <c r="I23" s="493" t="s">
        <v>155</v>
      </c>
    </row>
    <row r="24" spans="2:17" ht="13.5" thickTop="1" thickBot="1" x14ac:dyDescent="0.25">
      <c r="B24" s="95" t="s">
        <v>375</v>
      </c>
      <c r="C24" s="645">
        <v>13.96</v>
      </c>
      <c r="D24" s="484">
        <v>13.02</v>
      </c>
      <c r="E24" s="484">
        <v>13.38</v>
      </c>
      <c r="F24" s="484">
        <v>11.71</v>
      </c>
      <c r="G24" s="484">
        <v>11.89</v>
      </c>
      <c r="H24" s="484">
        <v>12.01</v>
      </c>
      <c r="I24" s="493">
        <v>2.5000000000000001E-2</v>
      </c>
    </row>
    <row r="25" spans="2:17" ht="13.5" thickTop="1" thickBot="1" x14ac:dyDescent="0.25">
      <c r="B25" s="95" t="s">
        <v>376</v>
      </c>
      <c r="C25" s="645">
        <v>8.42</v>
      </c>
      <c r="D25" s="484">
        <v>8.42</v>
      </c>
      <c r="E25" s="484">
        <v>7.27</v>
      </c>
      <c r="F25" s="484">
        <v>5.91</v>
      </c>
      <c r="G25" s="484">
        <v>5.17</v>
      </c>
      <c r="H25" s="484">
        <v>5.17</v>
      </c>
      <c r="I25" s="493">
        <v>-0.125</v>
      </c>
      <c r="K25" s="326"/>
    </row>
    <row r="26" spans="2:17" ht="13.5" thickTop="1" thickBot="1" x14ac:dyDescent="0.25">
      <c r="B26" s="95" t="s">
        <v>377</v>
      </c>
      <c r="C26" s="645">
        <v>4.9000000000000004</v>
      </c>
      <c r="D26" s="484">
        <v>4.74</v>
      </c>
      <c r="E26" s="484">
        <v>4.9400000000000004</v>
      </c>
      <c r="F26" s="484">
        <v>4.5</v>
      </c>
      <c r="G26" s="484">
        <v>4.6399999999999997</v>
      </c>
      <c r="H26" s="484">
        <v>4.91</v>
      </c>
      <c r="I26" s="493">
        <v>0.09</v>
      </c>
    </row>
    <row r="27" spans="2:17" ht="13.5" thickTop="1" thickBot="1" x14ac:dyDescent="0.25">
      <c r="B27" s="49" t="s">
        <v>378</v>
      </c>
      <c r="C27" s="649">
        <v>49.54</v>
      </c>
      <c r="D27" s="481">
        <v>48.02</v>
      </c>
      <c r="E27" s="481">
        <v>51.27</v>
      </c>
      <c r="F27" s="481">
        <v>49.66</v>
      </c>
      <c r="G27" s="481">
        <v>54.36</v>
      </c>
      <c r="H27" s="481">
        <v>55.73</v>
      </c>
      <c r="I27" s="494">
        <v>0.122</v>
      </c>
    </row>
    <row r="28" spans="2:17" ht="13.5" thickTop="1" thickBot="1" x14ac:dyDescent="0.25">
      <c r="B28" s="94" t="s">
        <v>366</v>
      </c>
      <c r="C28" s="644">
        <v>49.54</v>
      </c>
      <c r="D28" s="490">
        <v>48.02</v>
      </c>
      <c r="E28" s="490">
        <v>51.27</v>
      </c>
      <c r="F28" s="490">
        <v>49.66</v>
      </c>
      <c r="G28" s="490">
        <v>54.36</v>
      </c>
      <c r="H28" s="490">
        <v>55.73</v>
      </c>
      <c r="I28" s="493">
        <v>0.122</v>
      </c>
    </row>
    <row r="29" spans="2:17" ht="13.5" thickTop="1" thickBot="1" x14ac:dyDescent="0.25">
      <c r="B29" s="95" t="s">
        <v>292</v>
      </c>
      <c r="C29" s="645">
        <v>41.59</v>
      </c>
      <c r="D29" s="484">
        <v>40.25</v>
      </c>
      <c r="E29" s="484">
        <v>41.5</v>
      </c>
      <c r="F29" s="484">
        <v>37.86</v>
      </c>
      <c r="G29" s="484">
        <v>38.58</v>
      </c>
      <c r="H29" s="484">
        <v>40.81</v>
      </c>
      <c r="I29" s="493">
        <v>7.8E-2</v>
      </c>
    </row>
    <row r="30" spans="2:17" ht="13.5" thickTop="1" thickBot="1" x14ac:dyDescent="0.25">
      <c r="B30" s="95" t="s">
        <v>294</v>
      </c>
      <c r="C30" s="645">
        <v>7.73</v>
      </c>
      <c r="D30" s="484">
        <v>7.59</v>
      </c>
      <c r="E30" s="484">
        <v>9.6199999999999992</v>
      </c>
      <c r="F30" s="484">
        <v>11.59</v>
      </c>
      <c r="G30" s="484">
        <v>15.61</v>
      </c>
      <c r="H30" s="484">
        <v>13.94</v>
      </c>
      <c r="I30" s="493">
        <v>0.20300000000000001</v>
      </c>
      <c r="K30" s="637"/>
      <c r="L30" s="637"/>
      <c r="M30" s="637"/>
      <c r="N30" s="637"/>
      <c r="O30" s="637"/>
      <c r="P30" s="637"/>
      <c r="Q30" s="637"/>
    </row>
    <row r="31" spans="2:17" ht="13.5" thickTop="1" thickBot="1" x14ac:dyDescent="0.25">
      <c r="B31" s="95" t="s">
        <v>379</v>
      </c>
      <c r="C31" s="645">
        <v>0.22</v>
      </c>
      <c r="D31" s="484">
        <v>0.18</v>
      </c>
      <c r="E31" s="484">
        <v>0.15</v>
      </c>
      <c r="F31" s="484">
        <v>0.21</v>
      </c>
      <c r="G31" s="484">
        <v>0.17</v>
      </c>
      <c r="H31" s="484">
        <v>0.98</v>
      </c>
      <c r="I31" s="643" t="s">
        <v>449</v>
      </c>
    </row>
    <row r="32" spans="2:17" ht="13.5" thickTop="1" thickBot="1" x14ac:dyDescent="0.25">
      <c r="B32" s="49" t="s">
        <v>380</v>
      </c>
      <c r="C32" s="650">
        <v>12.72</v>
      </c>
      <c r="D32" s="492">
        <v>10.74</v>
      </c>
      <c r="E32" s="492">
        <v>31.98</v>
      </c>
      <c r="F32" s="492">
        <v>29.6</v>
      </c>
      <c r="G32" s="492">
        <v>26.81</v>
      </c>
      <c r="H32" s="492">
        <v>25.74</v>
      </c>
      <c r="I32" s="495">
        <v>-0.13</v>
      </c>
    </row>
    <row r="33" spans="2:9" ht="13.5" thickTop="1" thickBot="1" x14ac:dyDescent="0.25">
      <c r="B33" s="94" t="s">
        <v>366</v>
      </c>
      <c r="C33" s="644">
        <v>12.72</v>
      </c>
      <c r="D33" s="490">
        <v>10.73</v>
      </c>
      <c r="E33" s="490">
        <v>11.09</v>
      </c>
      <c r="F33" s="490">
        <v>10.039999999999999</v>
      </c>
      <c r="G33" s="490">
        <v>6.65</v>
      </c>
      <c r="H33" s="490">
        <v>7.5</v>
      </c>
      <c r="I33" s="493">
        <v>-0.253</v>
      </c>
    </row>
    <row r="34" spans="2:9" ht="13.5" thickTop="1" thickBot="1" x14ac:dyDescent="0.25">
      <c r="B34" s="95" t="s">
        <v>294</v>
      </c>
      <c r="C34" s="645">
        <v>12.72</v>
      </c>
      <c r="D34" s="484">
        <v>10.73</v>
      </c>
      <c r="E34" s="484">
        <v>11.09</v>
      </c>
      <c r="F34" s="484">
        <v>10.039999999999999</v>
      </c>
      <c r="G34" s="484">
        <v>6.65</v>
      </c>
      <c r="H34" s="484">
        <v>7.5</v>
      </c>
      <c r="I34" s="493">
        <v>-0.253</v>
      </c>
    </row>
    <row r="35" spans="2:9" ht="13.5" thickTop="1" thickBot="1" x14ac:dyDescent="0.25">
      <c r="B35" s="94" t="s">
        <v>297</v>
      </c>
      <c r="C35" s="647"/>
      <c r="D35" s="490">
        <v>0.01</v>
      </c>
      <c r="E35" s="490">
        <v>20.9</v>
      </c>
      <c r="F35" s="490">
        <v>19.559999999999999</v>
      </c>
      <c r="G35" s="490">
        <v>20.170000000000002</v>
      </c>
      <c r="H35" s="490">
        <v>18.25</v>
      </c>
      <c r="I35" s="493">
        <v>-6.7000000000000004E-2</v>
      </c>
    </row>
    <row r="36" spans="2:9" ht="13.5" thickTop="1" thickBot="1" x14ac:dyDescent="0.25">
      <c r="B36" s="49" t="s">
        <v>381</v>
      </c>
      <c r="C36" s="650">
        <v>3063.36</v>
      </c>
      <c r="D36" s="492">
        <v>3017.22</v>
      </c>
      <c r="E36" s="492">
        <v>3063</v>
      </c>
      <c r="F36" s="492">
        <v>2979.5</v>
      </c>
      <c r="G36" s="492">
        <v>3035.81</v>
      </c>
      <c r="H36" s="492">
        <v>3194.42</v>
      </c>
      <c r="I36" s="495">
        <v>7.1999999999999995E-2</v>
      </c>
    </row>
    <row r="37" spans="2:9" ht="13.5" thickTop="1" thickBot="1" x14ac:dyDescent="0.25">
      <c r="B37" s="94" t="s">
        <v>366</v>
      </c>
      <c r="C37" s="644">
        <v>302.58</v>
      </c>
      <c r="D37" s="490">
        <v>273.33999999999997</v>
      </c>
      <c r="E37" s="490">
        <v>278.36</v>
      </c>
      <c r="F37" s="490">
        <v>243.11</v>
      </c>
      <c r="G37" s="490">
        <v>244.67</v>
      </c>
      <c r="H37" s="490">
        <v>262.61</v>
      </c>
      <c r="I37" s="493">
        <v>0.08</v>
      </c>
    </row>
    <row r="38" spans="2:9" ht="13.5" thickTop="1" thickBot="1" x14ac:dyDescent="0.25">
      <c r="B38" s="94" t="s">
        <v>297</v>
      </c>
      <c r="C38" s="644">
        <v>2760.78</v>
      </c>
      <c r="D38" s="490">
        <v>2743.88</v>
      </c>
      <c r="E38" s="490">
        <v>2784.64</v>
      </c>
      <c r="F38" s="490">
        <v>2736.39</v>
      </c>
      <c r="G38" s="490">
        <v>2791.14</v>
      </c>
      <c r="H38" s="490">
        <v>2931.81</v>
      </c>
      <c r="I38" s="493">
        <v>7.0999999999999994E-2</v>
      </c>
    </row>
    <row r="39" spans="2:9" ht="13.5" thickTop="1" thickBot="1" x14ac:dyDescent="0.25">
      <c r="B39" s="333" t="s">
        <v>64</v>
      </c>
      <c r="C39" s="651">
        <v>6790.06</v>
      </c>
      <c r="D39" s="652">
        <v>6652.27</v>
      </c>
      <c r="E39" s="652">
        <v>7072.55</v>
      </c>
      <c r="F39" s="652">
        <v>7292.64</v>
      </c>
      <c r="G39" s="652">
        <v>7382.16</v>
      </c>
      <c r="H39" s="652">
        <v>7986.57</v>
      </c>
      <c r="I39" s="496">
        <v>9.5000000000000001E-2</v>
      </c>
    </row>
    <row r="40" spans="2:9" s="20" customFormat="1" ht="10.5" x14ac:dyDescent="0.15">
      <c r="B40" s="718" t="s">
        <v>174</v>
      </c>
      <c r="C40" s="718"/>
      <c r="D40" s="718"/>
      <c r="E40" s="718"/>
      <c r="F40" s="718"/>
      <c r="G40" s="718"/>
      <c r="H40" s="718"/>
      <c r="I40" s="718"/>
    </row>
    <row r="41" spans="2:9" ht="33.75" customHeight="1" x14ac:dyDescent="0.2"/>
    <row r="42" spans="2:9" ht="11.25" customHeight="1" x14ac:dyDescent="0.2">
      <c r="B42" s="78"/>
    </row>
    <row r="54" spans="2:2" ht="12.75" thickBot="1" x14ac:dyDescent="0.25"/>
    <row r="55" spans="2:2" x14ac:dyDescent="0.2">
      <c r="B55" s="660"/>
    </row>
  </sheetData>
  <mergeCells count="7">
    <mergeCell ref="B40:I40"/>
    <mergeCell ref="C4:F4"/>
    <mergeCell ref="B3:I3"/>
    <mergeCell ref="G4:H4"/>
    <mergeCell ref="B1:I1"/>
    <mergeCell ref="I4:I5"/>
    <mergeCell ref="B4:B5"/>
  </mergeCells>
  <hyperlinks>
    <hyperlink ref="B1:H1" location="Contents_en!B44" display="III. External debt of the Republic of Moldova as of 03/31/2023 (preliminary data)" xr:uid="{4359DC62-4113-41D9-940E-7A515C49957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T46"/>
  <sheetViews>
    <sheetView showGridLines="0" showRowColHeaders="0" zoomScaleNormal="100" workbookViewId="0"/>
  </sheetViews>
  <sheetFormatPr defaultColWidth="9.140625" defaultRowHeight="12" x14ac:dyDescent="0.2"/>
  <cols>
    <col min="1" max="1" customWidth="true" style="67" width="5.7109375" collapsed="false"/>
    <col min="2" max="2" customWidth="true" style="67" width="30.140625" collapsed="false"/>
    <col min="3" max="8" customWidth="true" style="67" width="8.85546875" collapsed="false"/>
    <col min="9" max="9" customWidth="true" style="67" width="3.0" collapsed="false"/>
    <col min="10" max="10" customWidth="true" style="67" width="24.42578125" collapsed="false"/>
    <col min="11" max="11" customWidth="true" style="67" width="15.85546875" collapsed="false"/>
    <col min="12" max="16384" style="67" width="9.140625" collapsed="false"/>
  </cols>
  <sheetData>
    <row r="1" spans="2:11" s="8" customFormat="1" ht="14.25" x14ac:dyDescent="0.2">
      <c r="B1" s="901" t="s">
        <v>125</v>
      </c>
      <c r="C1" s="901"/>
      <c r="D1" s="901"/>
      <c r="E1" s="901"/>
      <c r="F1" s="901"/>
      <c r="G1" s="901"/>
      <c r="H1" s="901"/>
      <c r="I1" s="901"/>
      <c r="J1" s="901"/>
      <c r="K1" s="901"/>
    </row>
    <row r="2" spans="2:11" ht="12" customHeight="1" x14ac:dyDescent="0.2"/>
    <row r="3" spans="2:11" s="92" customFormat="1" ht="30" customHeight="1" x14ac:dyDescent="0.2">
      <c r="B3" s="744" t="s">
        <v>480</v>
      </c>
      <c r="C3" s="744"/>
      <c r="D3" s="744"/>
      <c r="E3" s="744"/>
      <c r="F3" s="744"/>
      <c r="G3" s="744"/>
      <c r="H3" s="744"/>
      <c r="I3" s="744"/>
      <c r="J3" s="744"/>
      <c r="K3" s="744"/>
    </row>
    <row r="4" spans="2:11" ht="5.0999999999999996" customHeight="1" x14ac:dyDescent="0.2">
      <c r="B4" s="926"/>
      <c r="C4" s="926"/>
      <c r="D4" s="926"/>
      <c r="E4" s="85"/>
    </row>
    <row r="5" spans="2:11" s="105" customFormat="1" ht="14.25" x14ac:dyDescent="0.25">
      <c r="B5" s="945" t="s">
        <v>97</v>
      </c>
      <c r="C5" s="945"/>
      <c r="D5" s="945"/>
      <c r="E5" s="945"/>
      <c r="F5" s="945"/>
      <c r="G5" s="945"/>
      <c r="H5" s="945"/>
      <c r="I5" s="945"/>
      <c r="J5" s="945"/>
      <c r="K5" s="945"/>
    </row>
    <row r="6" spans="2:11" ht="4.5" customHeight="1" x14ac:dyDescent="0.2"/>
    <row r="28" spans="2:20" ht="14.25" x14ac:dyDescent="0.2">
      <c r="K28" s="294"/>
      <c r="L28" s="294"/>
      <c r="M28" s="294"/>
      <c r="N28" s="294"/>
      <c r="O28" s="294"/>
      <c r="P28" s="294"/>
      <c r="Q28" s="294"/>
      <c r="R28" s="294"/>
      <c r="S28" s="294"/>
      <c r="T28" s="294"/>
    </row>
    <row r="32" spans="2:20" s="331" customFormat="1" ht="10.5" x14ac:dyDescent="0.15">
      <c r="B32" s="718" t="s">
        <v>174</v>
      </c>
      <c r="C32" s="718"/>
      <c r="D32" s="718"/>
      <c r="E32" s="718"/>
      <c r="F32" s="718"/>
      <c r="G32" s="718"/>
      <c r="H32" s="718"/>
    </row>
    <row r="34" spans="2:14" x14ac:dyDescent="0.2">
      <c r="B34" s="946"/>
      <c r="C34" s="948">
        <v>2024</v>
      </c>
      <c r="D34" s="949"/>
      <c r="E34" s="949"/>
      <c r="F34" s="950"/>
      <c r="G34" s="948">
        <v>2025</v>
      </c>
      <c r="H34" s="950"/>
      <c r="J34" s="953"/>
      <c r="K34" s="951" t="s">
        <v>452</v>
      </c>
    </row>
    <row r="35" spans="2:14" s="331" customFormat="1" ht="10.5" x14ac:dyDescent="0.15">
      <c r="B35" s="947"/>
      <c r="C35" s="451" t="s">
        <v>108</v>
      </c>
      <c r="D35" s="451" t="s">
        <v>102</v>
      </c>
      <c r="E35" s="451" t="s">
        <v>103</v>
      </c>
      <c r="F35" s="452" t="s">
        <v>74</v>
      </c>
      <c r="G35" s="451" t="s">
        <v>108</v>
      </c>
      <c r="H35" s="212" t="s">
        <v>0</v>
      </c>
      <c r="J35" s="954"/>
      <c r="K35" s="952"/>
    </row>
    <row r="36" spans="2:14" x14ac:dyDescent="0.2">
      <c r="B36" s="87" t="s">
        <v>382</v>
      </c>
      <c r="C36" s="497">
        <v>6287.0492792432997</v>
      </c>
      <c r="D36" s="497">
        <v>6284.6301054300002</v>
      </c>
      <c r="E36" s="497">
        <v>6422.0433788295986</v>
      </c>
      <c r="F36" s="497">
        <v>6007.1318186085</v>
      </c>
      <c r="G36" s="497">
        <v>6289.7493648655</v>
      </c>
      <c r="H36" s="497">
        <v>6614.3615570342999</v>
      </c>
      <c r="J36" s="90" t="s">
        <v>195</v>
      </c>
      <c r="K36" s="96">
        <v>0.48299999999999998</v>
      </c>
      <c r="M36" s="65"/>
      <c r="N36" s="65"/>
    </row>
    <row r="37" spans="2:14" x14ac:dyDescent="0.2">
      <c r="B37" s="87" t="s">
        <v>341</v>
      </c>
      <c r="C37" s="497">
        <v>2682.9558559499997</v>
      </c>
      <c r="D37" s="497">
        <v>2729.9147682799999</v>
      </c>
      <c r="E37" s="497">
        <v>2819.2083593795996</v>
      </c>
      <c r="F37" s="497">
        <v>2494.3759005346001</v>
      </c>
      <c r="G37" s="497">
        <v>2718.0245632497995</v>
      </c>
      <c r="H37" s="497">
        <v>2878.3701431042996</v>
      </c>
      <c r="J37" s="90" t="s">
        <v>270</v>
      </c>
      <c r="K37" s="96">
        <v>0.39500000000000002</v>
      </c>
      <c r="M37" s="65"/>
      <c r="N37" s="65"/>
    </row>
    <row r="38" spans="2:14" x14ac:dyDescent="0.2">
      <c r="B38" s="87" t="s">
        <v>342</v>
      </c>
      <c r="C38" s="497">
        <v>3604.0934232933</v>
      </c>
      <c r="D38" s="497">
        <v>3554.7153371500003</v>
      </c>
      <c r="E38" s="497">
        <v>3602.835019449999</v>
      </c>
      <c r="F38" s="497">
        <v>3512.7559180738999</v>
      </c>
      <c r="G38" s="497">
        <v>3571.7248016157005</v>
      </c>
      <c r="H38" s="497">
        <v>3735.9914139300004</v>
      </c>
      <c r="J38" s="90" t="s">
        <v>360</v>
      </c>
      <c r="K38" s="96">
        <v>0.09</v>
      </c>
      <c r="M38" s="65"/>
      <c r="N38" s="65"/>
    </row>
    <row r="39" spans="2:14" x14ac:dyDescent="0.2">
      <c r="B39" s="944"/>
      <c r="C39" s="944"/>
      <c r="D39" s="944"/>
      <c r="E39" s="944"/>
      <c r="F39" s="944"/>
      <c r="G39" s="944"/>
      <c r="H39" s="944"/>
      <c r="J39" s="90" t="s">
        <v>194</v>
      </c>
      <c r="K39" s="96">
        <v>3.2000000000000001E-2</v>
      </c>
      <c r="M39" s="65"/>
      <c r="N39" s="65"/>
    </row>
    <row r="44" spans="2:14" ht="15" x14ac:dyDescent="0.25">
      <c r="C44"/>
      <c r="D44"/>
      <c r="E44"/>
      <c r="F44"/>
      <c r="G44"/>
      <c r="H44"/>
    </row>
    <row r="45" spans="2:14" ht="15" x14ac:dyDescent="0.25">
      <c r="C45"/>
      <c r="D45"/>
      <c r="E45"/>
      <c r="F45"/>
      <c r="G45"/>
      <c r="H45"/>
    </row>
    <row r="46" spans="2:14" ht="15" x14ac:dyDescent="0.25">
      <c r="C46"/>
      <c r="D46"/>
      <c r="E46"/>
      <c r="F46"/>
      <c r="G46"/>
      <c r="H46"/>
    </row>
  </sheetData>
  <mergeCells count="11">
    <mergeCell ref="B1:K1"/>
    <mergeCell ref="B4:D4"/>
    <mergeCell ref="B32:H32"/>
    <mergeCell ref="B39:H39"/>
    <mergeCell ref="B3:K3"/>
    <mergeCell ref="B5:K5"/>
    <mergeCell ref="B34:B35"/>
    <mergeCell ref="C34:F34"/>
    <mergeCell ref="K34:K35"/>
    <mergeCell ref="J34:J35"/>
    <mergeCell ref="G34:H34"/>
  </mergeCells>
  <hyperlinks>
    <hyperlink ref="B1:K1" location="Contents_en!B44" display="III. External debt of the Republic of Moldova as of 03/31/2023 (preliminary data)" xr:uid="{99DBAFD8-D9AA-45DB-BBE6-918614ADFE0B}"/>
    <hyperlink ref="B1:K1" location="Contents_en!B40" display="III. External debt of the Republic of Moldova as of 03/31/2024 (preliminary data)" xr:uid="{27FBB572-85E3-434C-ACE5-A329EA45F5BD}"/>
    <hyperlink ref="B1:K1" location="Contents_en!B40" display="III. External debt of the Republic of Moldova as of 03/31/2025 (preliminary data)" xr:uid="{2B0A8AC4-4752-4465-ABBA-7E6760BD0FF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Q40"/>
  <sheetViews>
    <sheetView showGridLines="0" showRowColHeaders="0" zoomScaleNormal="100" workbookViewId="0"/>
  </sheetViews>
  <sheetFormatPr defaultColWidth="9.140625" defaultRowHeight="12" x14ac:dyDescent="0.2"/>
  <cols>
    <col min="1" max="1" customWidth="true" style="65" width="5.7109375" collapsed="false"/>
    <col min="2" max="2" customWidth="true" style="65" width="38.7109375" collapsed="false"/>
    <col min="3" max="8" customWidth="true" style="65" width="9.42578125" collapsed="false"/>
    <col min="9" max="16384" style="65" width="9.140625" collapsed="false"/>
  </cols>
  <sheetData>
    <row r="1" spans="2:8" s="8" customFormat="1" ht="14.25" x14ac:dyDescent="0.2">
      <c r="B1" s="901" t="s">
        <v>125</v>
      </c>
      <c r="C1" s="901"/>
      <c r="D1" s="901"/>
      <c r="E1" s="901"/>
      <c r="F1" s="901"/>
      <c r="G1" s="901"/>
      <c r="H1" s="901"/>
    </row>
    <row r="2" spans="2:8" x14ac:dyDescent="0.2">
      <c r="B2" s="70"/>
      <c r="C2" s="70"/>
      <c r="D2" s="70"/>
      <c r="E2" s="70"/>
      <c r="F2" s="70"/>
      <c r="G2" s="70"/>
      <c r="H2" s="70"/>
    </row>
    <row r="3" spans="2:8" s="8" customFormat="1" ht="14.25" x14ac:dyDescent="0.2">
      <c r="B3" s="713" t="s">
        <v>106</v>
      </c>
      <c r="C3" s="713"/>
      <c r="D3" s="713"/>
      <c r="E3" s="713"/>
      <c r="F3" s="713"/>
      <c r="G3" s="713"/>
      <c r="H3" s="713"/>
    </row>
    <row r="4" spans="2:8" ht="5.0999999999999996" customHeight="1" x14ac:dyDescent="0.2">
      <c r="B4" s="74"/>
      <c r="C4" s="74"/>
      <c r="D4" s="74"/>
      <c r="E4" s="74"/>
      <c r="F4" s="74"/>
      <c r="G4" s="74"/>
      <c r="H4" s="74"/>
    </row>
    <row r="5" spans="2:8" s="104" customFormat="1" ht="14.25" x14ac:dyDescent="0.2">
      <c r="B5" s="939" t="s">
        <v>107</v>
      </c>
      <c r="C5" s="939"/>
      <c r="D5" s="939"/>
      <c r="E5" s="939"/>
      <c r="F5" s="939"/>
      <c r="G5" s="939"/>
      <c r="H5" s="939"/>
    </row>
    <row r="24" spans="2:17" ht="11.25" customHeight="1" x14ac:dyDescent="0.2"/>
    <row r="25" spans="2:17" ht="11.25" customHeight="1" x14ac:dyDescent="0.2">
      <c r="I25" s="901"/>
      <c r="J25" s="901"/>
      <c r="K25" s="901"/>
      <c r="L25" s="901"/>
      <c r="M25" s="901"/>
      <c r="N25" s="901"/>
      <c r="O25" s="901"/>
      <c r="P25" s="901"/>
      <c r="Q25" s="901"/>
    </row>
    <row r="26" spans="2:17" ht="11.25" customHeight="1" x14ac:dyDescent="0.2"/>
    <row r="27" spans="2:17" ht="11.25" customHeight="1" x14ac:dyDescent="0.2"/>
    <row r="28" spans="2:17" ht="11.25" customHeight="1" x14ac:dyDescent="0.2"/>
    <row r="29" spans="2:17" s="20" customFormat="1" ht="10.5" x14ac:dyDescent="0.15">
      <c r="B29" s="718" t="s">
        <v>174</v>
      </c>
      <c r="C29" s="718"/>
      <c r="D29" s="718"/>
      <c r="E29" s="718"/>
      <c r="F29" s="718"/>
      <c r="G29" s="718"/>
      <c r="H29" s="718"/>
    </row>
    <row r="30" spans="2:17" ht="11.25" customHeight="1" x14ac:dyDescent="0.2">
      <c r="B30" s="74"/>
      <c r="C30" s="74"/>
      <c r="D30" s="74"/>
      <c r="E30" s="74"/>
      <c r="F30" s="74"/>
      <c r="G30" s="74"/>
      <c r="H30" s="74"/>
    </row>
    <row r="31" spans="2:17" ht="11.25" customHeight="1" x14ac:dyDescent="0.2">
      <c r="B31" s="76"/>
      <c r="C31" s="955">
        <v>2024</v>
      </c>
      <c r="D31" s="956"/>
      <c r="E31" s="956"/>
      <c r="F31" s="957"/>
      <c r="G31" s="955">
        <v>2025</v>
      </c>
      <c r="H31" s="957"/>
    </row>
    <row r="32" spans="2:17" s="20" customFormat="1" ht="10.5" x14ac:dyDescent="0.15">
      <c r="B32" s="221"/>
      <c r="C32" s="451" t="s">
        <v>108</v>
      </c>
      <c r="D32" s="451" t="s">
        <v>102</v>
      </c>
      <c r="E32" s="451" t="s">
        <v>103</v>
      </c>
      <c r="F32" s="452" t="s">
        <v>74</v>
      </c>
      <c r="G32" s="451" t="s">
        <v>108</v>
      </c>
      <c r="H32" s="212" t="s">
        <v>0</v>
      </c>
    </row>
    <row r="33" spans="2:8" x14ac:dyDescent="0.2">
      <c r="B33" s="71" t="s">
        <v>383</v>
      </c>
      <c r="C33" s="498">
        <v>3568.7925009632991</v>
      </c>
      <c r="D33" s="498">
        <v>3593.6989852499996</v>
      </c>
      <c r="E33" s="498">
        <v>3667.5659353895999</v>
      </c>
      <c r="F33" s="498">
        <v>3304.3142194273996</v>
      </c>
      <c r="G33" s="498">
        <v>3536.6406437227001</v>
      </c>
      <c r="H33" s="498">
        <v>3717.8696608099999</v>
      </c>
    </row>
    <row r="34" spans="2:8" x14ac:dyDescent="0.2">
      <c r="B34" s="71" t="s">
        <v>384</v>
      </c>
      <c r="C34" s="498">
        <v>1880.54378731</v>
      </c>
      <c r="D34" s="498">
        <v>1866.0061235900002</v>
      </c>
      <c r="E34" s="498">
        <v>1891.0613722099999</v>
      </c>
      <c r="F34" s="498">
        <v>1855.7212352724998</v>
      </c>
      <c r="G34" s="498">
        <v>1883.6978146139998</v>
      </c>
      <c r="H34" s="498">
        <v>1930.1871469300002</v>
      </c>
    </row>
    <row r="35" spans="2:8" ht="24" x14ac:dyDescent="0.2">
      <c r="B35" s="71" t="s">
        <v>389</v>
      </c>
      <c r="C35" s="498">
        <v>463.72862574999999</v>
      </c>
      <c r="D35" s="498">
        <v>439.76326078</v>
      </c>
      <c r="E35" s="498">
        <v>455.96186763999998</v>
      </c>
      <c r="F35" s="498">
        <v>453.56509291859999</v>
      </c>
      <c r="G35" s="498">
        <v>457.19398988880005</v>
      </c>
      <c r="H35" s="498">
        <v>479.89828764430001</v>
      </c>
    </row>
    <row r="36" spans="2:8" x14ac:dyDescent="0.2">
      <c r="B36" s="71" t="s">
        <v>288</v>
      </c>
      <c r="C36" s="498">
        <v>301.39063526000001</v>
      </c>
      <c r="D36" s="498">
        <v>311.77520837999998</v>
      </c>
      <c r="E36" s="498">
        <v>332.38827057999998</v>
      </c>
      <c r="F36" s="498">
        <v>319.06438342000001</v>
      </c>
      <c r="G36" s="498">
        <v>334.20549600999999</v>
      </c>
      <c r="H36" s="498">
        <v>405.90931258000001</v>
      </c>
    </row>
    <row r="37" spans="2:8" x14ac:dyDescent="0.2">
      <c r="B37" s="71" t="s">
        <v>385</v>
      </c>
      <c r="C37" s="498">
        <v>72.593729960000005</v>
      </c>
      <c r="D37" s="498">
        <v>73.386527429999987</v>
      </c>
      <c r="E37" s="498">
        <v>75.065933009999995</v>
      </c>
      <c r="F37" s="498">
        <v>74.466887569999997</v>
      </c>
      <c r="G37" s="498">
        <v>78.011420629999989</v>
      </c>
      <c r="H37" s="498">
        <v>80.497149069999992</v>
      </c>
    </row>
    <row r="39" spans="2:8" x14ac:dyDescent="0.2">
      <c r="B39" s="77"/>
    </row>
    <row r="40" spans="2:8" x14ac:dyDescent="0.2">
      <c r="C40" s="295"/>
      <c r="D40" s="295"/>
      <c r="E40" s="295"/>
      <c r="F40" s="295"/>
      <c r="G40" s="295"/>
      <c r="H40" s="295"/>
    </row>
  </sheetData>
  <mergeCells count="7">
    <mergeCell ref="C31:F31"/>
    <mergeCell ref="B1:H1"/>
    <mergeCell ref="I25:Q25"/>
    <mergeCell ref="B5:H5"/>
    <mergeCell ref="B3:H3"/>
    <mergeCell ref="G31:H31"/>
    <mergeCell ref="B29:H29"/>
  </mergeCells>
  <hyperlinks>
    <hyperlink ref="B1:H1" location="Contents_en!B44" display="III. External debt of the Republic of Moldova as of 03/31/2023 (preliminary data)" xr:uid="{750511FE-AEFD-4991-99D9-23CF7AFCC86B}"/>
    <hyperlink ref="B1:H1" location="Contents_en!B40" display="III. External debt of the Republic of Moldova as of 03/31/2024 (preliminary data)" xr:uid="{A8583265-D55D-4268-AE7F-3A966F7C5795}"/>
    <hyperlink ref="B1:H1" location="Contents_en!B40" display="III. External debt of the Republic of Moldova as of 03/31/2025 (preliminary data)" xr:uid="{925725F4-F98E-4A60-BA98-DF15AA8AC28A}"/>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Q37"/>
  <sheetViews>
    <sheetView showGridLines="0" showRowColHeaders="0" zoomScaleNormal="100" workbookViewId="0"/>
  </sheetViews>
  <sheetFormatPr defaultRowHeight="12" x14ac:dyDescent="0.2"/>
  <cols>
    <col min="1" max="1" customWidth="true" style="65" width="5.7109375" collapsed="false"/>
    <col min="2" max="2" customWidth="true" style="65" width="42.140625" collapsed="false"/>
    <col min="3" max="3" customWidth="true" style="65" width="11.85546875" collapsed="false"/>
    <col min="4" max="8" customWidth="true" style="65" width="7.0" collapsed="false"/>
    <col min="9" max="16384" style="65" width="9.140625" collapsed="false"/>
  </cols>
  <sheetData>
    <row r="1" spans="2:8" s="8" customFormat="1" ht="14.25" x14ac:dyDescent="0.2">
      <c r="B1" s="901" t="s">
        <v>125</v>
      </c>
      <c r="C1" s="901"/>
      <c r="D1" s="901"/>
      <c r="E1" s="901"/>
      <c r="F1" s="901"/>
      <c r="G1" s="901"/>
      <c r="H1" s="901"/>
    </row>
    <row r="3" spans="2:8" s="104" customFormat="1" ht="14.25" x14ac:dyDescent="0.2">
      <c r="B3" s="760" t="s">
        <v>79</v>
      </c>
      <c r="C3" s="760"/>
      <c r="D3" s="760"/>
      <c r="E3" s="760"/>
      <c r="F3" s="760"/>
      <c r="G3" s="760"/>
      <c r="H3" s="760"/>
    </row>
    <row r="4" spans="2:8" ht="5.0999999999999996" customHeight="1" x14ac:dyDescent="0.2">
      <c r="B4" s="289"/>
      <c r="C4" s="289"/>
      <c r="D4" s="289"/>
      <c r="E4" s="289"/>
      <c r="F4" s="289"/>
      <c r="G4" s="289"/>
      <c r="H4" s="289"/>
    </row>
    <row r="5" spans="2:8" s="104" customFormat="1" ht="14.25" x14ac:dyDescent="0.2">
      <c r="B5" s="939" t="s">
        <v>126</v>
      </c>
      <c r="C5" s="939"/>
      <c r="D5" s="939"/>
      <c r="E5" s="939"/>
      <c r="F5" s="939"/>
      <c r="G5" s="939"/>
      <c r="H5" s="939"/>
    </row>
    <row r="28" spans="2:17" ht="11.25" customHeight="1" x14ac:dyDescent="0.2">
      <c r="I28" s="901"/>
      <c r="J28" s="901"/>
      <c r="K28" s="901"/>
      <c r="L28" s="901"/>
      <c r="M28" s="901"/>
      <c r="N28" s="901"/>
      <c r="O28" s="901"/>
      <c r="P28" s="901"/>
      <c r="Q28" s="901"/>
    </row>
    <row r="29" spans="2:17" x14ac:dyDescent="0.2">
      <c r="B29" s="75"/>
      <c r="C29" s="377" t="s">
        <v>452</v>
      </c>
    </row>
    <row r="30" spans="2:17" x14ac:dyDescent="0.2">
      <c r="B30" s="75" t="s">
        <v>297</v>
      </c>
      <c r="C30" s="91">
        <v>2706.6899999999996</v>
      </c>
      <c r="E30" s="236"/>
    </row>
    <row r="31" spans="2:17" x14ac:dyDescent="0.2">
      <c r="B31" s="75" t="s">
        <v>389</v>
      </c>
      <c r="C31" s="91">
        <v>225.11</v>
      </c>
      <c r="E31" s="236"/>
    </row>
    <row r="32" spans="2:17" x14ac:dyDescent="0.2">
      <c r="B32" s="75" t="s">
        <v>366</v>
      </c>
      <c r="C32" s="91">
        <v>262.61</v>
      </c>
      <c r="E32" s="236"/>
    </row>
    <row r="33" spans="2:5" x14ac:dyDescent="0.2">
      <c r="B33" s="337" t="s">
        <v>386</v>
      </c>
      <c r="C33" s="91">
        <v>135.69999999999999</v>
      </c>
      <c r="E33" s="237"/>
    </row>
    <row r="34" spans="2:5" x14ac:dyDescent="0.2">
      <c r="B34" s="337" t="s">
        <v>292</v>
      </c>
      <c r="C34" s="91">
        <v>76.540000000000006</v>
      </c>
      <c r="E34" s="237"/>
    </row>
    <row r="35" spans="2:5" x14ac:dyDescent="0.2">
      <c r="B35" s="337" t="s">
        <v>387</v>
      </c>
      <c r="C35" s="91">
        <v>24.45</v>
      </c>
      <c r="E35" s="237"/>
    </row>
    <row r="36" spans="2:5" x14ac:dyDescent="0.2">
      <c r="B36" s="337" t="s">
        <v>388</v>
      </c>
      <c r="C36" s="91">
        <v>21.82</v>
      </c>
      <c r="E36" s="237"/>
    </row>
    <row r="37" spans="2:5" x14ac:dyDescent="0.2">
      <c r="B37" s="337" t="s">
        <v>368</v>
      </c>
      <c r="C37" s="91">
        <v>4.0999999999999996</v>
      </c>
      <c r="E37" s="237"/>
    </row>
  </sheetData>
  <mergeCells count="4">
    <mergeCell ref="I28:Q28"/>
    <mergeCell ref="B5:H5"/>
    <mergeCell ref="B3:H3"/>
    <mergeCell ref="B1:H1"/>
  </mergeCells>
  <hyperlinks>
    <hyperlink ref="B1:H1" location="Contents_en!B44" display="III. External debt of the Republic of Moldova as of 03/31/2023 (preliminary data)" xr:uid="{0598F580-6C80-4075-9EA3-5A063A21E874}"/>
    <hyperlink ref="B1:H1" location="Contents_en!B40" display="III. External debt of the Republic of Moldova as of 03/31/2024 (preliminary data)" xr:uid="{7BC96823-4B84-4D72-AE8E-43651330C961}"/>
    <hyperlink ref="B1:H1" location="Contents_en!B40" display="III. External debt of the Republic of Moldova as of 03/31/2025 (preliminary data)" xr:uid="{F2D77DB2-8C92-4556-87B9-D54A05D02ADF}"/>
  </hyperlinks>
  <pageMargins left="0.7" right="0.7" top="0.75" bottom="0.75" header="0.3" footer="0.3"/>
  <pageSetup paperSize="9" orientation="portrait" horizontalDpi="300" verticalDpi="300" r:id="rId1"/>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P31"/>
  <sheetViews>
    <sheetView showGridLines="0" showRowColHeaders="0" zoomScaleNormal="100" workbookViewId="0"/>
  </sheetViews>
  <sheetFormatPr defaultRowHeight="12" x14ac:dyDescent="0.2"/>
  <cols>
    <col min="1" max="1" customWidth="true" style="65" width="5.7109375" collapsed="false"/>
    <col min="2" max="2" customWidth="true" style="65" width="60.140625" collapsed="false"/>
    <col min="3" max="8" customWidth="true" style="65" width="9.140625" collapsed="false"/>
    <col min="9" max="16384" style="65" width="9.140625" collapsed="false"/>
  </cols>
  <sheetData>
    <row r="1" spans="2:15" s="8" customFormat="1" ht="14.25" x14ac:dyDescent="0.2">
      <c r="B1" s="901" t="s">
        <v>125</v>
      </c>
      <c r="C1" s="901"/>
      <c r="D1" s="901"/>
      <c r="E1" s="901"/>
      <c r="F1" s="901"/>
      <c r="G1" s="901"/>
      <c r="H1" s="901"/>
    </row>
    <row r="3" spans="2:15" s="8" customFormat="1" ht="14.25" x14ac:dyDescent="0.2">
      <c r="B3" s="744" t="s">
        <v>481</v>
      </c>
      <c r="C3" s="744"/>
      <c r="D3" s="744"/>
      <c r="E3" s="744"/>
      <c r="F3" s="744"/>
      <c r="G3" s="744"/>
      <c r="H3" s="744"/>
    </row>
    <row r="4" spans="2:15" ht="3.75" customHeight="1" thickBot="1" x14ac:dyDescent="0.25"/>
    <row r="5" spans="2:15" ht="15.75" thickBot="1" x14ac:dyDescent="0.3">
      <c r="B5" s="235"/>
      <c r="C5" s="929">
        <v>2024</v>
      </c>
      <c r="D5" s="930"/>
      <c r="E5" s="930"/>
      <c r="F5" s="931"/>
      <c r="G5" s="929">
        <v>2025</v>
      </c>
      <c r="H5" s="930"/>
      <c r="I5"/>
      <c r="J5"/>
      <c r="K5"/>
      <c r="L5"/>
      <c r="M5"/>
      <c r="N5"/>
      <c r="O5"/>
    </row>
    <row r="6" spans="2:15" ht="12.75" thickBot="1" x14ac:dyDescent="0.25">
      <c r="B6" s="253"/>
      <c r="C6" s="254" t="s">
        <v>108</v>
      </c>
      <c r="D6" s="255" t="s">
        <v>102</v>
      </c>
      <c r="E6" s="255" t="s">
        <v>103</v>
      </c>
      <c r="F6" s="255" t="s">
        <v>74</v>
      </c>
      <c r="G6" s="255" t="s">
        <v>108</v>
      </c>
      <c r="H6" s="255" t="s">
        <v>0</v>
      </c>
    </row>
    <row r="7" spans="2:15" ht="13.5" thickTop="1" thickBot="1" x14ac:dyDescent="0.25">
      <c r="B7" s="257" t="s">
        <v>389</v>
      </c>
      <c r="C7" s="499">
        <v>261.35000000000002</v>
      </c>
      <c r="D7" s="499">
        <v>250.56</v>
      </c>
      <c r="E7" s="499">
        <v>270.14999999999998</v>
      </c>
      <c r="F7" s="499">
        <v>246.76</v>
      </c>
      <c r="G7" s="363">
        <v>254.68</v>
      </c>
      <c r="H7" s="499">
        <v>260.33</v>
      </c>
    </row>
    <row r="8" spans="2:15" ht="12.75" thickBot="1" x14ac:dyDescent="0.25">
      <c r="B8" s="240" t="s">
        <v>358</v>
      </c>
      <c r="C8" s="487">
        <v>182.05</v>
      </c>
      <c r="D8" s="487">
        <v>181.06</v>
      </c>
      <c r="E8" s="487">
        <v>193.68</v>
      </c>
      <c r="F8" s="487">
        <v>193.77</v>
      </c>
      <c r="G8" s="55">
        <v>196.86</v>
      </c>
      <c r="H8" s="487">
        <v>208.94</v>
      </c>
    </row>
    <row r="9" spans="2:15" ht="12.75" thickBot="1" x14ac:dyDescent="0.25">
      <c r="B9" s="334" t="s">
        <v>194</v>
      </c>
      <c r="C9" s="500">
        <v>182.05</v>
      </c>
      <c r="D9" s="500">
        <v>181.06</v>
      </c>
      <c r="E9" s="500">
        <v>193.68</v>
      </c>
      <c r="F9" s="500">
        <v>193.77</v>
      </c>
      <c r="G9" s="364">
        <v>196.86</v>
      </c>
      <c r="H9" s="500">
        <v>208.94</v>
      </c>
    </row>
    <row r="10" spans="2:15" ht="12.75" thickBot="1" x14ac:dyDescent="0.25">
      <c r="B10" s="240" t="s">
        <v>361</v>
      </c>
      <c r="C10" s="487">
        <v>79.3</v>
      </c>
      <c r="D10" s="487">
        <v>69.5</v>
      </c>
      <c r="E10" s="487">
        <v>76.47</v>
      </c>
      <c r="F10" s="487">
        <v>52.98</v>
      </c>
      <c r="G10" s="55">
        <v>57.81</v>
      </c>
      <c r="H10" s="487">
        <v>51.39</v>
      </c>
    </row>
    <row r="11" spans="2:15" ht="12.75" thickBot="1" x14ac:dyDescent="0.25">
      <c r="B11" s="335" t="s">
        <v>195</v>
      </c>
      <c r="C11" s="500">
        <v>79.3</v>
      </c>
      <c r="D11" s="500">
        <v>69.5</v>
      </c>
      <c r="E11" s="500">
        <v>76.47</v>
      </c>
      <c r="F11" s="500">
        <v>52.98</v>
      </c>
      <c r="G11" s="364">
        <v>57.81</v>
      </c>
      <c r="H11" s="500">
        <v>51.39</v>
      </c>
    </row>
    <row r="12" spans="2:15" ht="12.75" thickBot="1" x14ac:dyDescent="0.25">
      <c r="B12" s="256" t="s">
        <v>316</v>
      </c>
      <c r="C12" s="501">
        <v>2777.38</v>
      </c>
      <c r="D12" s="501">
        <v>2745.65</v>
      </c>
      <c r="E12" s="501">
        <v>2798.64</v>
      </c>
      <c r="F12" s="501">
        <v>2459.5</v>
      </c>
      <c r="G12" s="492">
        <v>2725.79</v>
      </c>
      <c r="H12" s="501">
        <v>2822.76</v>
      </c>
    </row>
    <row r="13" spans="2:15" ht="12.75" thickBot="1" x14ac:dyDescent="0.25">
      <c r="B13" s="240" t="s">
        <v>358</v>
      </c>
      <c r="C13" s="483">
        <v>2193.5</v>
      </c>
      <c r="D13" s="483">
        <v>2226.19</v>
      </c>
      <c r="E13" s="483">
        <v>2279.98</v>
      </c>
      <c r="F13" s="483">
        <v>1969.55</v>
      </c>
      <c r="G13" s="484">
        <v>2170.98</v>
      </c>
      <c r="H13" s="483">
        <v>2291.75</v>
      </c>
    </row>
    <row r="14" spans="2:15" ht="12.75" thickBot="1" x14ac:dyDescent="0.25">
      <c r="B14" s="336" t="s">
        <v>194</v>
      </c>
      <c r="C14" s="500">
        <v>1.21</v>
      </c>
      <c r="D14" s="500">
        <v>1.51</v>
      </c>
      <c r="E14" s="500">
        <v>1.24</v>
      </c>
      <c r="F14" s="500">
        <v>0.44</v>
      </c>
      <c r="G14" s="364">
        <v>0.81</v>
      </c>
      <c r="H14" s="500">
        <v>0.71</v>
      </c>
    </row>
    <row r="15" spans="2:15" ht="12.75" thickBot="1" x14ac:dyDescent="0.25">
      <c r="B15" s="335" t="s">
        <v>195</v>
      </c>
      <c r="C15" s="500">
        <v>63.87</v>
      </c>
      <c r="D15" s="500">
        <v>65.37</v>
      </c>
      <c r="E15" s="500">
        <v>66.53</v>
      </c>
      <c r="F15" s="500">
        <v>64.37</v>
      </c>
      <c r="G15" s="364">
        <v>65.72</v>
      </c>
      <c r="H15" s="500">
        <v>69.069999999999993</v>
      </c>
    </row>
    <row r="16" spans="2:15" ht="12.75" thickBot="1" x14ac:dyDescent="0.25">
      <c r="B16" s="334" t="s">
        <v>390</v>
      </c>
      <c r="C16" s="502">
        <v>2077.6799999999998</v>
      </c>
      <c r="D16" s="502">
        <v>2109.5700000000002</v>
      </c>
      <c r="E16" s="502">
        <v>2163.4699999999998</v>
      </c>
      <c r="F16" s="502">
        <v>1857</v>
      </c>
      <c r="G16" s="490">
        <v>2057.7199999999998</v>
      </c>
      <c r="H16" s="502">
        <v>2176.23</v>
      </c>
    </row>
    <row r="17" spans="2:16" ht="12.75" thickBot="1" x14ac:dyDescent="0.25">
      <c r="B17" s="334" t="s">
        <v>360</v>
      </c>
      <c r="C17" s="500">
        <v>50.74</v>
      </c>
      <c r="D17" s="500">
        <v>49.74</v>
      </c>
      <c r="E17" s="500">
        <v>48.74</v>
      </c>
      <c r="F17" s="500">
        <v>47.74</v>
      </c>
      <c r="G17" s="364">
        <v>46.74</v>
      </c>
      <c r="H17" s="500">
        <v>45.74</v>
      </c>
    </row>
    <row r="18" spans="2:16" ht="12.75" thickBot="1" x14ac:dyDescent="0.25">
      <c r="B18" s="240" t="s">
        <v>361</v>
      </c>
      <c r="C18" s="487">
        <v>583.88</v>
      </c>
      <c r="D18" s="487">
        <v>519.46</v>
      </c>
      <c r="E18" s="487">
        <v>518.66999999999996</v>
      </c>
      <c r="F18" s="487">
        <v>489.95</v>
      </c>
      <c r="G18" s="55">
        <v>554.80999999999995</v>
      </c>
      <c r="H18" s="487">
        <v>531.01</v>
      </c>
    </row>
    <row r="19" spans="2:16" ht="12.75" thickBot="1" x14ac:dyDescent="0.25">
      <c r="B19" s="335" t="s">
        <v>195</v>
      </c>
      <c r="C19" s="500">
        <v>583.88</v>
      </c>
      <c r="D19" s="500">
        <v>519.46</v>
      </c>
      <c r="E19" s="500">
        <v>518.66999999999996</v>
      </c>
      <c r="F19" s="500">
        <v>489.95</v>
      </c>
      <c r="G19" s="364">
        <v>554.80999999999995</v>
      </c>
      <c r="H19" s="500">
        <v>531.01</v>
      </c>
    </row>
    <row r="20" spans="2:16" ht="12.75" thickBot="1" x14ac:dyDescent="0.25">
      <c r="B20" s="250" t="s">
        <v>384</v>
      </c>
      <c r="C20" s="503">
        <v>526.61</v>
      </c>
      <c r="D20" s="503">
        <v>502.63</v>
      </c>
      <c r="E20" s="503">
        <v>540.69000000000005</v>
      </c>
      <c r="F20" s="503">
        <v>472.23</v>
      </c>
      <c r="G20" s="491">
        <v>489.88</v>
      </c>
      <c r="H20" s="503">
        <v>482.98</v>
      </c>
    </row>
    <row r="21" spans="2:16" ht="12.75" thickBot="1" x14ac:dyDescent="0.25">
      <c r="B21" s="240" t="s">
        <v>358</v>
      </c>
      <c r="C21" s="487">
        <v>307.41000000000003</v>
      </c>
      <c r="D21" s="487">
        <v>322.66000000000003</v>
      </c>
      <c r="E21" s="487">
        <v>345.55</v>
      </c>
      <c r="F21" s="487">
        <v>331.05</v>
      </c>
      <c r="G21" s="55">
        <v>350.18</v>
      </c>
      <c r="H21" s="487">
        <v>377.68</v>
      </c>
    </row>
    <row r="22" spans="2:16" ht="12.75" thickBot="1" x14ac:dyDescent="0.25">
      <c r="B22" s="251" t="s">
        <v>391</v>
      </c>
      <c r="C22" s="500">
        <v>307.41000000000003</v>
      </c>
      <c r="D22" s="500">
        <v>322.66000000000003</v>
      </c>
      <c r="E22" s="500">
        <v>345.55</v>
      </c>
      <c r="F22" s="500">
        <v>331.05</v>
      </c>
      <c r="G22" s="364">
        <v>350.18</v>
      </c>
      <c r="H22" s="500">
        <v>377.68</v>
      </c>
    </row>
    <row r="23" spans="2:16" ht="12.75" thickBot="1" x14ac:dyDescent="0.25">
      <c r="B23" s="335" t="s">
        <v>195</v>
      </c>
      <c r="C23" s="500">
        <v>31.93</v>
      </c>
      <c r="D23" s="500">
        <v>36.54</v>
      </c>
      <c r="E23" s="500">
        <v>38.76</v>
      </c>
      <c r="F23" s="500">
        <v>37.49</v>
      </c>
      <c r="G23" s="364">
        <v>38.46</v>
      </c>
      <c r="H23" s="500">
        <v>37.24</v>
      </c>
    </row>
    <row r="24" spans="2:16" ht="12.75" thickBot="1" x14ac:dyDescent="0.25">
      <c r="B24" s="335" t="s">
        <v>390</v>
      </c>
      <c r="C24" s="500">
        <v>275.48</v>
      </c>
      <c r="D24" s="500">
        <v>286.12</v>
      </c>
      <c r="E24" s="500">
        <v>306.79000000000002</v>
      </c>
      <c r="F24" s="500">
        <v>293.56</v>
      </c>
      <c r="G24" s="364">
        <v>311.72000000000003</v>
      </c>
      <c r="H24" s="500">
        <v>340.44</v>
      </c>
    </row>
    <row r="25" spans="2:16" ht="12.75" thickBot="1" x14ac:dyDescent="0.25">
      <c r="B25" s="240" t="s">
        <v>361</v>
      </c>
      <c r="C25" s="487">
        <v>219.21</v>
      </c>
      <c r="D25" s="487">
        <v>179.97</v>
      </c>
      <c r="E25" s="487">
        <v>195.14</v>
      </c>
      <c r="F25" s="487">
        <v>141.18</v>
      </c>
      <c r="G25" s="55">
        <v>139.69999999999999</v>
      </c>
      <c r="H25" s="487">
        <v>105.3</v>
      </c>
    </row>
    <row r="26" spans="2:16" ht="12.75" thickBot="1" x14ac:dyDescent="0.25">
      <c r="B26" s="251" t="s">
        <v>391</v>
      </c>
      <c r="C26" s="500">
        <v>219.21</v>
      </c>
      <c r="D26" s="500">
        <v>179.97</v>
      </c>
      <c r="E26" s="500">
        <v>195.14</v>
      </c>
      <c r="F26" s="500">
        <v>141.18</v>
      </c>
      <c r="G26" s="364">
        <v>139.69999999999999</v>
      </c>
      <c r="H26" s="500">
        <v>105.3</v>
      </c>
    </row>
    <row r="27" spans="2:16" ht="12.75" thickBot="1" x14ac:dyDescent="0.25">
      <c r="B27" s="252" t="s">
        <v>64</v>
      </c>
      <c r="C27" s="501">
        <v>3565.35</v>
      </c>
      <c r="D27" s="501">
        <v>3498.84</v>
      </c>
      <c r="E27" s="501">
        <v>3609.49</v>
      </c>
      <c r="F27" s="501">
        <v>3178.49</v>
      </c>
      <c r="G27" s="492">
        <v>3470.35</v>
      </c>
      <c r="H27" s="501">
        <v>3566.07</v>
      </c>
    </row>
    <row r="28" spans="2:16" ht="24.95" customHeight="1" thickTop="1" x14ac:dyDescent="0.2">
      <c r="B28" s="927" t="s">
        <v>363</v>
      </c>
      <c r="C28" s="928"/>
      <c r="D28" s="928"/>
      <c r="E28" s="928"/>
      <c r="F28" s="928"/>
      <c r="G28" s="928"/>
      <c r="H28" s="928"/>
    </row>
    <row r="29" spans="2:16" x14ac:dyDescent="0.2">
      <c r="B29" s="450" t="s">
        <v>174</v>
      </c>
    </row>
    <row r="31" spans="2:16" ht="14.25" x14ac:dyDescent="0.2">
      <c r="I31" s="294"/>
      <c r="J31" s="294"/>
      <c r="K31" s="294"/>
      <c r="L31" s="294"/>
      <c r="M31" s="294"/>
      <c r="N31" s="294"/>
      <c r="O31" s="294"/>
      <c r="P31" s="294"/>
    </row>
  </sheetData>
  <mergeCells count="5">
    <mergeCell ref="B28:H28"/>
    <mergeCell ref="B1:H1"/>
    <mergeCell ref="C5:F5"/>
    <mergeCell ref="B3:H3"/>
    <mergeCell ref="G5:H5"/>
  </mergeCells>
  <hyperlinks>
    <hyperlink ref="B1:H1" location="Contents_en!B44" display="III. External debt of the Republic of Moldova as of 03/31/2023 (preliminary data)" xr:uid="{D1CF6C33-A4C5-4B6D-8868-404EBF83790B}"/>
    <hyperlink ref="B1:H1" location="Contents_en!B40" display="III. External debt of the Republic of Moldova as of 03/31/2024 (preliminary data)" xr:uid="{C871FAA6-8CE9-49FB-8BBE-A18FCFC747B9}"/>
    <hyperlink ref="B1:H1" location="Contents_en!B40" display="III. External debt of the Republic of Moldova as of 03/31/2025 (preliminary data)" xr:uid="{F9883895-219C-4F1D-8351-18559941787E}"/>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A26BD-D6D3-4693-ABC5-4D4034551F1E}">
  <dimension ref="B1:P33"/>
  <sheetViews>
    <sheetView showGridLines="0" showRowColHeaders="0" zoomScaleNormal="100" workbookViewId="0"/>
  </sheetViews>
  <sheetFormatPr defaultRowHeight="14.25" x14ac:dyDescent="0.2"/>
  <cols>
    <col min="1" max="1" customWidth="true" style="109" width="5.7109375" collapsed="false"/>
    <col min="2" max="2" customWidth="true" style="109" width="31.5703125" collapsed="false"/>
    <col min="3" max="8" customWidth="true" style="109" width="11.5703125" collapsed="false"/>
    <col min="9" max="16384" style="109" width="9.140625" collapsed="false"/>
  </cols>
  <sheetData>
    <row r="1" spans="2:9" x14ac:dyDescent="0.2">
      <c r="B1" s="710" t="s">
        <v>127</v>
      </c>
      <c r="C1" s="710"/>
      <c r="D1" s="710"/>
      <c r="E1" s="710"/>
      <c r="F1" s="710"/>
      <c r="G1" s="710"/>
      <c r="H1" s="710"/>
      <c r="I1" s="173"/>
    </row>
    <row r="2" spans="2:9" ht="11.25" customHeight="1" x14ac:dyDescent="0.2"/>
    <row r="3" spans="2:9" ht="30" customHeight="1" x14ac:dyDescent="0.2">
      <c r="B3" s="741" t="s">
        <v>468</v>
      </c>
      <c r="C3" s="741"/>
      <c r="D3" s="741"/>
      <c r="E3" s="741"/>
      <c r="F3" s="741"/>
      <c r="G3" s="741"/>
      <c r="H3" s="741"/>
    </row>
    <row r="4" spans="2:9" s="110" customFormat="1" ht="5.0999999999999996" customHeight="1" x14ac:dyDescent="0.2"/>
    <row r="5" spans="2:9" x14ac:dyDescent="0.2">
      <c r="B5" s="729" t="s">
        <v>75</v>
      </c>
      <c r="C5" s="729"/>
      <c r="D5" s="729"/>
      <c r="E5" s="729"/>
      <c r="F5" s="729"/>
      <c r="G5" s="729"/>
      <c r="H5" s="729"/>
    </row>
    <row r="27" spans="2:16" s="559" customFormat="1" ht="10.5" x14ac:dyDescent="0.15">
      <c r="B27" s="462" t="s">
        <v>174</v>
      </c>
    </row>
    <row r="28" spans="2:16" ht="15" customHeight="1" x14ac:dyDescent="0.2">
      <c r="B28" s="230"/>
    </row>
    <row r="29" spans="2:16" ht="15" customHeight="1" x14ac:dyDescent="0.2">
      <c r="B29" s="111"/>
      <c r="C29" s="738">
        <v>2024</v>
      </c>
      <c r="D29" s="739"/>
      <c r="E29" s="739"/>
      <c r="F29" s="740"/>
      <c r="G29" s="738">
        <v>2025</v>
      </c>
      <c r="H29" s="742"/>
    </row>
    <row r="30" spans="2:16" s="559" customFormat="1" ht="10.5" x14ac:dyDescent="0.15">
      <c r="B30" s="112"/>
      <c r="C30" s="453" t="s">
        <v>108</v>
      </c>
      <c r="D30" s="453" t="s">
        <v>102</v>
      </c>
      <c r="E30" s="453" t="s">
        <v>103</v>
      </c>
      <c r="F30" s="454" t="s">
        <v>74</v>
      </c>
      <c r="G30" s="453" t="s">
        <v>108</v>
      </c>
      <c r="H30" s="212" t="s">
        <v>0</v>
      </c>
    </row>
    <row r="31" spans="2:16" s="559" customFormat="1" ht="10.5" x14ac:dyDescent="0.15">
      <c r="B31" s="113" t="s">
        <v>180</v>
      </c>
      <c r="C31" s="291">
        <v>-442.76089366000025</v>
      </c>
      <c r="D31" s="291">
        <v>-710.16512151999996</v>
      </c>
      <c r="E31" s="291">
        <v>-882.45402837999973</v>
      </c>
      <c r="F31" s="291">
        <v>-977.32009199000004</v>
      </c>
      <c r="G31" s="291">
        <v>-1019.6399036199997</v>
      </c>
      <c r="H31" s="291">
        <v>-1005.9101989999999</v>
      </c>
      <c r="K31" s="20"/>
      <c r="L31" s="20"/>
      <c r="M31" s="20"/>
      <c r="N31" s="20"/>
      <c r="O31" s="20"/>
      <c r="P31" s="20"/>
    </row>
    <row r="32" spans="2:16" s="559" customFormat="1" ht="10.5" x14ac:dyDescent="0.15">
      <c r="B32" s="114" t="s">
        <v>181</v>
      </c>
      <c r="C32" s="132">
        <v>14.92162415</v>
      </c>
      <c r="D32" s="132">
        <v>16.083163650000003</v>
      </c>
      <c r="E32" s="132">
        <v>20.831249339999996</v>
      </c>
      <c r="F32" s="132">
        <v>27.986881439999998</v>
      </c>
      <c r="G32" s="132">
        <v>6.0191902999999982</v>
      </c>
      <c r="H32" s="132">
        <v>0.90416970999999791</v>
      </c>
      <c r="K32" s="20"/>
      <c r="L32" s="20"/>
      <c r="M32" s="20"/>
      <c r="N32" s="20"/>
      <c r="O32" s="20"/>
      <c r="P32" s="20"/>
    </row>
    <row r="33" spans="2:16" s="559" customFormat="1" ht="10.5" x14ac:dyDescent="0.15">
      <c r="B33" s="114" t="s">
        <v>182</v>
      </c>
      <c r="C33" s="291">
        <v>-378.59072114999998</v>
      </c>
      <c r="D33" s="291">
        <v>-665.60455071000001</v>
      </c>
      <c r="E33" s="291">
        <v>-935.64618595999991</v>
      </c>
      <c r="F33" s="291">
        <v>-1228.9379429400001</v>
      </c>
      <c r="G33" s="291">
        <v>-906.63625666999997</v>
      </c>
      <c r="H33" s="291">
        <v>-965.33469878000017</v>
      </c>
      <c r="K33" s="20"/>
      <c r="L33" s="20"/>
      <c r="M33" s="20"/>
      <c r="N33" s="20"/>
      <c r="O33" s="20"/>
      <c r="P33" s="20"/>
    </row>
  </sheetData>
  <mergeCells count="5">
    <mergeCell ref="B5:H5"/>
    <mergeCell ref="C29:F29"/>
    <mergeCell ref="B1:H1"/>
    <mergeCell ref="B3:H3"/>
    <mergeCell ref="G29:H29"/>
  </mergeCells>
  <hyperlinks>
    <hyperlink ref="B1:C1" location="Contents_en!B4" display="I. Balance of payments of the Republic of Moldova in Quarter I, 2023 (preliminary data)" xr:uid="{B19195B8-3C2B-4628-ABA6-E5A231531FED}"/>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AC172"/>
  <sheetViews>
    <sheetView showGridLines="0" showRowColHeaders="0" zoomScaleNormal="100" workbookViewId="0"/>
  </sheetViews>
  <sheetFormatPr defaultRowHeight="14.25" x14ac:dyDescent="0.2"/>
  <cols>
    <col min="1" max="1" customWidth="true" style="8" width="5.7109375" collapsed="false"/>
    <col min="2" max="2" customWidth="true" style="8" width="43.85546875" collapsed="false"/>
    <col min="3" max="8" customWidth="true" style="8" width="12.140625" collapsed="false"/>
    <col min="9" max="16384" style="8" width="9.140625" collapsed="false"/>
  </cols>
  <sheetData>
    <row r="1" spans="2:29" x14ac:dyDescent="0.2">
      <c r="B1" s="710" t="s">
        <v>127</v>
      </c>
      <c r="C1" s="711"/>
      <c r="D1" s="711"/>
      <c r="E1" s="711"/>
      <c r="F1" s="711"/>
      <c r="G1" s="711"/>
      <c r="H1" s="711"/>
    </row>
    <row r="2" spans="2:29" ht="11.25" customHeight="1" x14ac:dyDescent="0.2"/>
    <row r="3" spans="2:29" x14ac:dyDescent="0.2">
      <c r="B3" s="744" t="s">
        <v>76</v>
      </c>
      <c r="C3" s="744"/>
      <c r="D3" s="744"/>
      <c r="E3" s="744"/>
      <c r="F3" s="744"/>
      <c r="G3" s="744"/>
      <c r="H3" s="744"/>
    </row>
    <row r="4" spans="2:29" ht="5.0999999999999996" customHeight="1" x14ac:dyDescent="0.2">
      <c r="B4" s="29"/>
    </row>
    <row r="5" spans="2:29" ht="12" customHeight="1" x14ac:dyDescent="0.2">
      <c r="B5" s="743"/>
      <c r="C5" s="745">
        <v>2024</v>
      </c>
      <c r="D5" s="746"/>
      <c r="E5" s="746"/>
      <c r="F5" s="747"/>
      <c r="G5" s="745">
        <v>2025</v>
      </c>
      <c r="H5" s="746"/>
    </row>
    <row r="6" spans="2:29" s="65" customFormat="1" ht="12.75" thickBot="1" x14ac:dyDescent="0.25">
      <c r="B6" s="743"/>
      <c r="C6" s="264" t="s">
        <v>108</v>
      </c>
      <c r="D6" s="516" t="s">
        <v>102</v>
      </c>
      <c r="E6" s="516" t="s">
        <v>103</v>
      </c>
      <c r="F6" s="516" t="s">
        <v>74</v>
      </c>
      <c r="G6" s="264" t="s">
        <v>108</v>
      </c>
      <c r="H6" s="516" t="s">
        <v>0</v>
      </c>
    </row>
    <row r="7" spans="2:29" s="65" customFormat="1" ht="13.5" thickTop="1" thickBot="1" x14ac:dyDescent="0.25">
      <c r="B7" s="464" t="s">
        <v>183</v>
      </c>
      <c r="C7" s="447">
        <v>-442.76</v>
      </c>
      <c r="D7" s="447">
        <v>-710.17</v>
      </c>
      <c r="E7" s="447">
        <v>-882.45</v>
      </c>
      <c r="F7" s="447">
        <v>-977.32</v>
      </c>
      <c r="G7" s="447">
        <v>-1019.64</v>
      </c>
      <c r="H7" s="447">
        <v>-1005.91</v>
      </c>
      <c r="N7" s="295"/>
      <c r="T7" s="295"/>
      <c r="U7" s="295"/>
      <c r="V7" s="295"/>
      <c r="W7" s="295"/>
      <c r="X7" s="295"/>
      <c r="Y7" s="295"/>
      <c r="Z7" s="295"/>
      <c r="AA7" s="295"/>
      <c r="AB7" s="295"/>
      <c r="AC7" s="295"/>
    </row>
    <row r="8" spans="2:29" s="65" customFormat="1" ht="13.5" thickTop="1" thickBot="1" x14ac:dyDescent="0.25">
      <c r="B8" s="465" t="s">
        <v>184</v>
      </c>
      <c r="C8" s="353">
        <v>-1085.03</v>
      </c>
      <c r="D8" s="353">
        <v>-1373.81</v>
      </c>
      <c r="E8" s="353">
        <v>-1594.67</v>
      </c>
      <c r="F8" s="353">
        <v>-1565.46</v>
      </c>
      <c r="G8" s="353">
        <v>-1625.73</v>
      </c>
      <c r="H8" s="353">
        <v>-1730.93</v>
      </c>
      <c r="N8" s="295"/>
      <c r="T8" s="295"/>
      <c r="U8" s="295"/>
      <c r="V8" s="295"/>
      <c r="W8" s="295"/>
      <c r="X8" s="295"/>
      <c r="Y8" s="295"/>
      <c r="Z8" s="295"/>
      <c r="AA8" s="295"/>
      <c r="AB8" s="295"/>
      <c r="AC8" s="295"/>
    </row>
    <row r="9" spans="2:29" s="65" customFormat="1" ht="13.5" thickTop="1" thickBot="1" x14ac:dyDescent="0.25">
      <c r="B9" s="465" t="s">
        <v>185</v>
      </c>
      <c r="C9" s="353">
        <v>217.13</v>
      </c>
      <c r="D9" s="353">
        <v>246.17</v>
      </c>
      <c r="E9" s="353">
        <v>236.47</v>
      </c>
      <c r="F9" s="353">
        <v>235.18</v>
      </c>
      <c r="G9" s="353">
        <v>192.47</v>
      </c>
      <c r="H9" s="353">
        <v>238.84</v>
      </c>
      <c r="N9" s="295"/>
      <c r="T9" s="295"/>
      <c r="U9" s="295"/>
      <c r="V9" s="295"/>
      <c r="W9" s="295"/>
      <c r="X9" s="295"/>
      <c r="Y9" s="295"/>
      <c r="Z9" s="295"/>
      <c r="AA9" s="295"/>
      <c r="AB9" s="295"/>
      <c r="AC9" s="295"/>
    </row>
    <row r="10" spans="2:29" s="65" customFormat="1" ht="13.5" thickTop="1" thickBot="1" x14ac:dyDescent="0.25">
      <c r="B10" s="465" t="s">
        <v>186</v>
      </c>
      <c r="C10" s="353">
        <v>83.2</v>
      </c>
      <c r="D10" s="353">
        <v>42.46</v>
      </c>
      <c r="E10" s="353">
        <v>-0.09</v>
      </c>
      <c r="F10" s="353">
        <v>-32.01</v>
      </c>
      <c r="G10" s="353">
        <v>35.590000000000003</v>
      </c>
      <c r="H10" s="353">
        <v>-25.83</v>
      </c>
      <c r="N10" s="295"/>
      <c r="T10" s="295"/>
      <c r="U10" s="295"/>
      <c r="V10" s="295"/>
      <c r="W10" s="295"/>
      <c r="X10" s="295"/>
      <c r="Y10" s="295"/>
      <c r="Z10" s="295"/>
      <c r="AA10" s="295"/>
      <c r="AB10" s="295"/>
      <c r="AC10" s="295"/>
    </row>
    <row r="11" spans="2:29" s="65" customFormat="1" ht="13.5" thickTop="1" thickBot="1" x14ac:dyDescent="0.25">
      <c r="B11" s="465" t="s">
        <v>187</v>
      </c>
      <c r="C11" s="353">
        <v>341.94</v>
      </c>
      <c r="D11" s="353">
        <v>375.02</v>
      </c>
      <c r="E11" s="353">
        <v>475.84</v>
      </c>
      <c r="F11" s="353">
        <v>384.97</v>
      </c>
      <c r="G11" s="353">
        <v>378.04</v>
      </c>
      <c r="H11" s="353">
        <v>512.01</v>
      </c>
      <c r="N11" s="295"/>
      <c r="T11" s="295"/>
      <c r="U11" s="295"/>
      <c r="V11" s="295"/>
      <c r="W11" s="295"/>
      <c r="X11" s="295"/>
      <c r="Y11" s="295"/>
      <c r="Z11" s="295"/>
      <c r="AA11" s="295"/>
      <c r="AB11" s="295"/>
      <c r="AC11" s="295"/>
    </row>
    <row r="12" spans="2:29" s="65" customFormat="1" ht="13.5" thickTop="1" thickBot="1" x14ac:dyDescent="0.25">
      <c r="B12" s="464" t="s">
        <v>188</v>
      </c>
      <c r="C12" s="448">
        <v>14.92</v>
      </c>
      <c r="D12" s="448">
        <v>16.079999999999998</v>
      </c>
      <c r="E12" s="448">
        <v>20.83</v>
      </c>
      <c r="F12" s="448">
        <v>27.99</v>
      </c>
      <c r="G12" s="448">
        <v>6.02</v>
      </c>
      <c r="H12" s="448">
        <v>0.9</v>
      </c>
      <c r="N12" s="295"/>
      <c r="T12" s="295"/>
      <c r="U12" s="295"/>
      <c r="V12" s="295"/>
      <c r="W12" s="295"/>
      <c r="X12" s="295"/>
      <c r="Y12" s="295"/>
      <c r="Z12" s="295"/>
      <c r="AA12" s="295"/>
      <c r="AB12" s="295"/>
      <c r="AC12" s="295"/>
    </row>
    <row r="13" spans="2:29" s="65" customFormat="1" ht="13.5" thickTop="1" thickBot="1" x14ac:dyDescent="0.25">
      <c r="B13" s="464" t="s">
        <v>189</v>
      </c>
      <c r="C13" s="448">
        <v>-427.84</v>
      </c>
      <c r="D13" s="448">
        <v>-694.08</v>
      </c>
      <c r="E13" s="448">
        <v>-861.62</v>
      </c>
      <c r="F13" s="448">
        <v>-949.33</v>
      </c>
      <c r="G13" s="448">
        <v>-1013.62</v>
      </c>
      <c r="H13" s="448">
        <v>-1005.01</v>
      </c>
      <c r="N13" s="295"/>
      <c r="T13" s="295"/>
      <c r="U13" s="295"/>
      <c r="V13" s="295"/>
      <c r="W13" s="295"/>
      <c r="X13" s="295"/>
      <c r="Y13" s="295"/>
      <c r="Z13" s="295"/>
      <c r="AA13" s="295"/>
      <c r="AB13" s="295"/>
      <c r="AC13" s="295"/>
    </row>
    <row r="14" spans="2:29" s="65" customFormat="1" ht="13.5" thickTop="1" thickBot="1" x14ac:dyDescent="0.25">
      <c r="B14" s="464" t="s">
        <v>190</v>
      </c>
      <c r="C14" s="448">
        <v>-378.59</v>
      </c>
      <c r="D14" s="448">
        <v>-665.6</v>
      </c>
      <c r="E14" s="448">
        <v>-935.65</v>
      </c>
      <c r="F14" s="448">
        <v>-1228.94</v>
      </c>
      <c r="G14" s="448">
        <v>-906.64</v>
      </c>
      <c r="H14" s="448">
        <v>-965.33</v>
      </c>
      <c r="N14" s="295"/>
      <c r="T14" s="295"/>
      <c r="U14" s="295"/>
      <c r="V14" s="295"/>
      <c r="W14" s="295"/>
      <c r="X14" s="295"/>
      <c r="Y14" s="295"/>
      <c r="Z14" s="295"/>
      <c r="AA14" s="295"/>
      <c r="AB14" s="295"/>
      <c r="AC14" s="295"/>
    </row>
    <row r="15" spans="2:29" s="65" customFormat="1" ht="13.5" thickTop="1" thickBot="1" x14ac:dyDescent="0.25">
      <c r="B15" s="465" t="s">
        <v>191</v>
      </c>
      <c r="C15" s="353">
        <v>-19.600000000000001</v>
      </c>
      <c r="D15" s="353">
        <v>-54.91</v>
      </c>
      <c r="E15" s="353">
        <v>-148.77000000000001</v>
      </c>
      <c r="F15" s="353">
        <v>-136.71</v>
      </c>
      <c r="G15" s="353">
        <v>-97.89</v>
      </c>
      <c r="H15" s="353">
        <v>-115.44</v>
      </c>
      <c r="N15" s="295"/>
      <c r="T15" s="295"/>
      <c r="U15" s="295"/>
      <c r="V15" s="295"/>
      <c r="W15" s="295"/>
      <c r="X15" s="295"/>
      <c r="Y15" s="295"/>
      <c r="Z15" s="295"/>
      <c r="AA15" s="295"/>
      <c r="AB15" s="295"/>
      <c r="AC15" s="295"/>
    </row>
    <row r="16" spans="2:29" s="65" customFormat="1" ht="13.5" thickTop="1" thickBot="1" x14ac:dyDescent="0.25">
      <c r="B16" s="465" t="s">
        <v>192</v>
      </c>
      <c r="C16" s="353">
        <v>-0.24</v>
      </c>
      <c r="D16" s="353">
        <v>-0.18</v>
      </c>
      <c r="E16" s="353">
        <v>2.48</v>
      </c>
      <c r="F16" s="353">
        <v>75.62</v>
      </c>
      <c r="G16" s="353">
        <v>32.409999999999997</v>
      </c>
      <c r="H16" s="353">
        <v>6.54</v>
      </c>
      <c r="N16" s="295"/>
      <c r="T16" s="295"/>
      <c r="U16" s="295"/>
      <c r="V16" s="295"/>
      <c r="W16" s="295"/>
      <c r="X16" s="295"/>
      <c r="Y16" s="295"/>
      <c r="Z16" s="295"/>
      <c r="AA16" s="295"/>
      <c r="AB16" s="295"/>
      <c r="AC16" s="295"/>
    </row>
    <row r="17" spans="2:29" s="65" customFormat="1" ht="13.5" thickTop="1" thickBot="1" x14ac:dyDescent="0.25">
      <c r="B17" s="465" t="s">
        <v>193</v>
      </c>
      <c r="C17" s="353">
        <v>-365.85</v>
      </c>
      <c r="D17" s="353">
        <v>-520.49</v>
      </c>
      <c r="E17" s="353">
        <v>-1048.06</v>
      </c>
      <c r="F17" s="353">
        <v>-1147.69</v>
      </c>
      <c r="G17" s="353">
        <v>-699.95</v>
      </c>
      <c r="H17" s="353">
        <v>-1093.54</v>
      </c>
      <c r="N17" s="295"/>
      <c r="T17" s="295"/>
      <c r="U17" s="295"/>
      <c r="V17" s="295"/>
      <c r="W17" s="295"/>
      <c r="X17" s="295"/>
      <c r="Y17" s="295"/>
      <c r="Z17" s="295"/>
      <c r="AA17" s="295"/>
      <c r="AB17" s="295"/>
      <c r="AC17" s="295"/>
    </row>
    <row r="18" spans="2:29" s="65" customFormat="1" ht="13.5" thickTop="1" thickBot="1" x14ac:dyDescent="0.25">
      <c r="B18" s="466" t="s">
        <v>194</v>
      </c>
      <c r="C18" s="449">
        <v>-237.74</v>
      </c>
      <c r="D18" s="449">
        <v>-446.77</v>
      </c>
      <c r="E18" s="449">
        <v>-682.35</v>
      </c>
      <c r="F18" s="449">
        <v>-463.84</v>
      </c>
      <c r="G18" s="449">
        <v>-487.35</v>
      </c>
      <c r="H18" s="449">
        <v>-745.15</v>
      </c>
      <c r="N18" s="295"/>
      <c r="T18" s="295"/>
      <c r="U18" s="295"/>
      <c r="V18" s="295"/>
      <c r="W18" s="295"/>
      <c r="X18" s="295"/>
      <c r="Y18" s="295"/>
      <c r="Z18" s="295"/>
      <c r="AA18" s="295"/>
      <c r="AB18" s="295"/>
      <c r="AC18" s="295"/>
    </row>
    <row r="19" spans="2:29" s="65" customFormat="1" ht="13.5" thickTop="1" thickBot="1" x14ac:dyDescent="0.25">
      <c r="B19" s="467" t="s">
        <v>195</v>
      </c>
      <c r="C19" s="449">
        <v>0.67</v>
      </c>
      <c r="D19" s="449">
        <v>73.89</v>
      </c>
      <c r="E19" s="449">
        <v>-190.49</v>
      </c>
      <c r="F19" s="449">
        <v>-559.41999999999996</v>
      </c>
      <c r="G19" s="449">
        <v>38.729999999999997</v>
      </c>
      <c r="H19" s="449">
        <v>-226.22</v>
      </c>
      <c r="N19" s="295"/>
      <c r="T19" s="295"/>
      <c r="U19" s="295"/>
      <c r="V19" s="295"/>
      <c r="W19" s="295"/>
      <c r="X19" s="295"/>
      <c r="Y19" s="295"/>
      <c r="Z19" s="295"/>
      <c r="AA19" s="295"/>
      <c r="AB19" s="295"/>
      <c r="AC19" s="295"/>
    </row>
    <row r="20" spans="2:29" s="65" customFormat="1" ht="13.5" thickTop="1" thickBot="1" x14ac:dyDescent="0.25">
      <c r="B20" s="466" t="s">
        <v>196</v>
      </c>
      <c r="C20" s="449">
        <v>-129.56</v>
      </c>
      <c r="D20" s="449">
        <v>-148.38999999999999</v>
      </c>
      <c r="E20" s="449">
        <v>-175.99</v>
      </c>
      <c r="F20" s="449">
        <v>-125.19</v>
      </c>
      <c r="G20" s="449">
        <v>-252.11</v>
      </c>
      <c r="H20" s="449">
        <v>-122.95</v>
      </c>
      <c r="N20" s="295"/>
      <c r="T20" s="295"/>
      <c r="U20" s="295"/>
      <c r="V20" s="295"/>
      <c r="W20" s="295"/>
      <c r="X20" s="295"/>
      <c r="Y20" s="295"/>
      <c r="Z20" s="295"/>
      <c r="AA20" s="295"/>
      <c r="AB20" s="295"/>
      <c r="AC20" s="295"/>
    </row>
    <row r="21" spans="2:29" s="65" customFormat="1" ht="13.5" thickTop="1" thickBot="1" x14ac:dyDescent="0.25">
      <c r="B21" s="466" t="s">
        <v>197</v>
      </c>
      <c r="C21" s="449">
        <v>0.77</v>
      </c>
      <c r="D21" s="449">
        <v>0.77</v>
      </c>
      <c r="E21" s="449">
        <v>0.77</v>
      </c>
      <c r="F21" s="449">
        <v>0.77</v>
      </c>
      <c r="G21" s="449">
        <v>0.78</v>
      </c>
      <c r="H21" s="449">
        <v>0.77</v>
      </c>
      <c r="N21" s="295"/>
      <c r="T21" s="295"/>
      <c r="U21" s="295"/>
      <c r="V21" s="295"/>
      <c r="W21" s="295"/>
      <c r="X21" s="295"/>
      <c r="Y21" s="295"/>
      <c r="Z21" s="295"/>
      <c r="AA21" s="295"/>
      <c r="AB21" s="295"/>
      <c r="AC21" s="295"/>
    </row>
    <row r="22" spans="2:29" s="65" customFormat="1" ht="13.5" thickTop="1" thickBot="1" x14ac:dyDescent="0.25">
      <c r="B22" s="465" t="s">
        <v>198</v>
      </c>
      <c r="C22" s="353">
        <v>7.1</v>
      </c>
      <c r="D22" s="353">
        <v>-90.02</v>
      </c>
      <c r="E22" s="353">
        <v>258.7</v>
      </c>
      <c r="F22" s="353">
        <v>-20.16</v>
      </c>
      <c r="G22" s="353">
        <v>-141.21</v>
      </c>
      <c r="H22" s="353">
        <v>237.11</v>
      </c>
      <c r="N22" s="295"/>
      <c r="T22" s="295"/>
      <c r="U22" s="295"/>
      <c r="V22" s="295"/>
      <c r="W22" s="295"/>
      <c r="X22" s="295"/>
      <c r="Y22" s="295"/>
      <c r="Z22" s="295"/>
      <c r="AA22" s="295"/>
      <c r="AB22" s="295"/>
      <c r="AC22" s="295"/>
    </row>
    <row r="23" spans="2:29" s="65" customFormat="1" ht="13.5" thickTop="1" thickBot="1" x14ac:dyDescent="0.25">
      <c r="B23" s="466" t="s">
        <v>199</v>
      </c>
      <c r="C23" s="449">
        <v>49.25</v>
      </c>
      <c r="D23" s="449">
        <v>28.48</v>
      </c>
      <c r="E23" s="449">
        <v>-74.02</v>
      </c>
      <c r="F23" s="449">
        <v>-279.60000000000002</v>
      </c>
      <c r="G23" s="449">
        <v>106.98</v>
      </c>
      <c r="H23" s="449">
        <v>39.67</v>
      </c>
      <c r="N23" s="295"/>
      <c r="T23" s="295"/>
      <c r="U23" s="295"/>
      <c r="V23" s="295"/>
      <c r="W23" s="295"/>
      <c r="X23" s="295"/>
      <c r="Y23" s="295"/>
      <c r="Z23" s="295"/>
      <c r="AA23" s="295"/>
      <c r="AB23" s="295"/>
      <c r="AC23" s="295"/>
    </row>
    <row r="24" spans="2:29" s="20" customFormat="1" ht="11.25" thickTop="1" x14ac:dyDescent="0.15">
      <c r="B24" s="462" t="s">
        <v>174</v>
      </c>
    </row>
    <row r="29" spans="2:29" x14ac:dyDescent="0.2">
      <c r="C29" s="108"/>
      <c r="D29" s="108"/>
      <c r="E29" s="108"/>
      <c r="F29" s="108"/>
      <c r="G29" s="108"/>
      <c r="H29" s="108"/>
    </row>
    <row r="86" spans="3:8" x14ac:dyDescent="0.2">
      <c r="C86" s="108"/>
      <c r="D86" s="108"/>
      <c r="E86" s="108"/>
      <c r="F86" s="108"/>
      <c r="G86" s="108"/>
      <c r="H86" s="108"/>
    </row>
    <row r="87" spans="3:8" x14ac:dyDescent="0.2">
      <c r="C87" s="108"/>
      <c r="D87" s="108"/>
      <c r="E87" s="108"/>
      <c r="F87" s="108"/>
      <c r="G87" s="108"/>
      <c r="H87" s="108"/>
    </row>
    <row r="88" spans="3:8" x14ac:dyDescent="0.2">
      <c r="C88" s="108"/>
      <c r="D88" s="108"/>
      <c r="E88" s="108"/>
      <c r="F88" s="108"/>
      <c r="G88" s="108"/>
      <c r="H88" s="108"/>
    </row>
    <row r="89" spans="3:8" x14ac:dyDescent="0.2">
      <c r="C89" s="108"/>
      <c r="D89" s="108"/>
      <c r="E89" s="108"/>
      <c r="F89" s="108"/>
      <c r="G89" s="108"/>
      <c r="H89" s="108"/>
    </row>
    <row r="90" spans="3:8" x14ac:dyDescent="0.2">
      <c r="C90" s="108"/>
      <c r="D90" s="108"/>
      <c r="E90" s="108"/>
      <c r="F90" s="108"/>
      <c r="G90" s="108"/>
      <c r="H90" s="108"/>
    </row>
    <row r="91" spans="3:8" x14ac:dyDescent="0.2">
      <c r="C91" s="108"/>
      <c r="D91" s="108"/>
      <c r="E91" s="108"/>
      <c r="F91" s="108"/>
      <c r="G91" s="108"/>
      <c r="H91" s="108"/>
    </row>
    <row r="92" spans="3:8" x14ac:dyDescent="0.2">
      <c r="C92" s="108"/>
      <c r="D92" s="108"/>
      <c r="E92" s="108"/>
      <c r="F92" s="108"/>
      <c r="G92" s="108"/>
      <c r="H92" s="108"/>
    </row>
    <row r="93" spans="3:8" x14ac:dyDescent="0.2">
      <c r="C93" s="108"/>
      <c r="D93" s="108"/>
      <c r="E93" s="108"/>
      <c r="F93" s="108"/>
      <c r="G93" s="108"/>
      <c r="H93" s="108"/>
    </row>
    <row r="94" spans="3:8" x14ac:dyDescent="0.2">
      <c r="C94" s="108"/>
      <c r="D94" s="108"/>
      <c r="E94" s="108"/>
      <c r="F94" s="108"/>
      <c r="G94" s="108"/>
      <c r="H94" s="108"/>
    </row>
    <row r="95" spans="3:8" x14ac:dyDescent="0.2">
      <c r="C95" s="108"/>
      <c r="D95" s="108"/>
      <c r="E95" s="108"/>
      <c r="F95" s="108"/>
      <c r="G95" s="108"/>
      <c r="H95" s="108"/>
    </row>
    <row r="96" spans="3:8" x14ac:dyDescent="0.2">
      <c r="C96" s="108"/>
      <c r="D96" s="108"/>
      <c r="E96" s="108"/>
      <c r="F96" s="108"/>
      <c r="G96" s="108"/>
      <c r="H96" s="108"/>
    </row>
    <row r="97" spans="3:8" x14ac:dyDescent="0.2">
      <c r="C97" s="108"/>
      <c r="D97" s="108"/>
      <c r="E97" s="108"/>
      <c r="F97" s="108"/>
      <c r="G97" s="108"/>
      <c r="H97" s="108"/>
    </row>
    <row r="98" spans="3:8" x14ac:dyDescent="0.2">
      <c r="C98" s="108"/>
      <c r="D98" s="108"/>
      <c r="E98" s="108"/>
      <c r="F98" s="108"/>
      <c r="G98" s="108"/>
      <c r="H98" s="108"/>
    </row>
    <row r="99" spans="3:8" x14ac:dyDescent="0.2">
      <c r="C99" s="108"/>
      <c r="D99" s="108"/>
      <c r="E99" s="108"/>
      <c r="F99" s="108"/>
      <c r="G99" s="108"/>
      <c r="H99" s="108"/>
    </row>
    <row r="100" spans="3:8" x14ac:dyDescent="0.2">
      <c r="C100" s="108"/>
      <c r="D100" s="108"/>
      <c r="E100" s="108"/>
      <c r="F100" s="108"/>
      <c r="G100" s="108"/>
      <c r="H100" s="108"/>
    </row>
    <row r="101" spans="3:8" x14ac:dyDescent="0.2">
      <c r="C101" s="108"/>
      <c r="D101" s="108"/>
      <c r="E101" s="108"/>
      <c r="F101" s="108"/>
      <c r="G101" s="108"/>
      <c r="H101" s="108"/>
    </row>
    <row r="102" spans="3:8" x14ac:dyDescent="0.2">
      <c r="C102" s="108"/>
      <c r="D102" s="108"/>
      <c r="E102" s="108"/>
      <c r="F102" s="108"/>
      <c r="G102" s="108"/>
      <c r="H102" s="108"/>
    </row>
    <row r="103" spans="3:8" x14ac:dyDescent="0.2">
      <c r="C103" s="108"/>
      <c r="D103" s="108"/>
      <c r="E103" s="108"/>
      <c r="F103" s="108"/>
      <c r="G103" s="108"/>
      <c r="H103" s="108"/>
    </row>
    <row r="104" spans="3:8" x14ac:dyDescent="0.2">
      <c r="C104" s="108"/>
      <c r="D104" s="108"/>
      <c r="E104" s="108"/>
      <c r="F104" s="108"/>
      <c r="G104" s="108"/>
      <c r="H104" s="108"/>
    </row>
    <row r="105" spans="3:8" x14ac:dyDescent="0.2">
      <c r="C105" s="108"/>
      <c r="D105" s="108"/>
      <c r="E105" s="108"/>
      <c r="F105" s="108"/>
      <c r="G105" s="108"/>
      <c r="H105" s="108"/>
    </row>
    <row r="106" spans="3:8" x14ac:dyDescent="0.2">
      <c r="C106" s="108"/>
      <c r="D106" s="108"/>
      <c r="E106" s="108"/>
      <c r="F106" s="108"/>
      <c r="G106" s="108"/>
      <c r="H106" s="108"/>
    </row>
    <row r="107" spans="3:8" x14ac:dyDescent="0.2">
      <c r="C107" s="108"/>
      <c r="D107" s="108"/>
      <c r="E107" s="108"/>
      <c r="F107" s="108"/>
      <c r="G107" s="108"/>
      <c r="H107" s="108"/>
    </row>
    <row r="108" spans="3:8" x14ac:dyDescent="0.2">
      <c r="C108" s="108"/>
      <c r="D108" s="108"/>
      <c r="E108" s="108"/>
      <c r="F108" s="108"/>
      <c r="G108" s="108"/>
      <c r="H108" s="108"/>
    </row>
    <row r="109" spans="3:8" x14ac:dyDescent="0.2">
      <c r="C109" s="108"/>
      <c r="D109" s="108"/>
      <c r="E109" s="108"/>
      <c r="F109" s="108"/>
      <c r="G109" s="108"/>
      <c r="H109" s="108"/>
    </row>
    <row r="110" spans="3:8" x14ac:dyDescent="0.2">
      <c r="C110" s="108"/>
      <c r="D110" s="108"/>
      <c r="E110" s="108"/>
      <c r="F110" s="108"/>
      <c r="G110" s="108"/>
      <c r="H110" s="108"/>
    </row>
    <row r="111" spans="3:8" x14ac:dyDescent="0.2">
      <c r="C111" s="108"/>
      <c r="D111" s="108"/>
      <c r="E111" s="108"/>
      <c r="F111" s="108"/>
      <c r="G111" s="108"/>
      <c r="H111" s="108"/>
    </row>
    <row r="112" spans="3:8" x14ac:dyDescent="0.2">
      <c r="C112" s="108"/>
      <c r="D112" s="108"/>
      <c r="E112" s="108"/>
      <c r="F112" s="108"/>
      <c r="G112" s="108"/>
      <c r="H112" s="108"/>
    </row>
    <row r="113" spans="3:8" x14ac:dyDescent="0.2">
      <c r="C113" s="108"/>
      <c r="D113" s="108"/>
      <c r="E113" s="108"/>
      <c r="F113" s="108"/>
      <c r="G113" s="108"/>
      <c r="H113" s="108"/>
    </row>
    <row r="114" spans="3:8" x14ac:dyDescent="0.2">
      <c r="C114" s="108"/>
      <c r="D114" s="108"/>
      <c r="E114" s="108"/>
      <c r="F114" s="108"/>
      <c r="G114" s="108"/>
      <c r="H114" s="108"/>
    </row>
    <row r="115" spans="3:8" x14ac:dyDescent="0.2">
      <c r="C115" s="108"/>
      <c r="D115" s="108"/>
      <c r="E115" s="108"/>
      <c r="F115" s="108"/>
      <c r="G115" s="108"/>
      <c r="H115" s="108"/>
    </row>
    <row r="116" spans="3:8" x14ac:dyDescent="0.2">
      <c r="C116" s="108"/>
      <c r="D116" s="108"/>
      <c r="E116" s="108"/>
      <c r="F116" s="108"/>
      <c r="G116" s="108"/>
      <c r="H116" s="108"/>
    </row>
    <row r="117" spans="3:8" x14ac:dyDescent="0.2">
      <c r="C117" s="108"/>
      <c r="D117" s="108"/>
      <c r="E117" s="108"/>
      <c r="F117" s="108"/>
      <c r="G117" s="108"/>
      <c r="H117" s="108"/>
    </row>
    <row r="118" spans="3:8" x14ac:dyDescent="0.2">
      <c r="C118" s="108"/>
      <c r="D118" s="108"/>
      <c r="E118" s="108"/>
      <c r="F118" s="108"/>
      <c r="G118" s="108"/>
      <c r="H118" s="108"/>
    </row>
    <row r="119" spans="3:8" x14ac:dyDescent="0.2">
      <c r="C119" s="108"/>
      <c r="D119" s="108"/>
      <c r="E119" s="108"/>
      <c r="F119" s="108"/>
      <c r="G119" s="108"/>
      <c r="H119" s="108"/>
    </row>
    <row r="120" spans="3:8" x14ac:dyDescent="0.2">
      <c r="C120" s="108"/>
      <c r="D120" s="108"/>
      <c r="E120" s="108"/>
      <c r="F120" s="108"/>
      <c r="G120" s="108"/>
      <c r="H120" s="108"/>
    </row>
    <row r="121" spans="3:8" x14ac:dyDescent="0.2">
      <c r="C121" s="108"/>
      <c r="D121" s="108"/>
      <c r="E121" s="108"/>
      <c r="F121" s="108"/>
      <c r="G121" s="108"/>
      <c r="H121" s="108"/>
    </row>
    <row r="122" spans="3:8" x14ac:dyDescent="0.2">
      <c r="C122" s="108"/>
      <c r="D122" s="108"/>
      <c r="E122" s="108"/>
      <c r="F122" s="108"/>
      <c r="G122" s="108"/>
      <c r="H122" s="108"/>
    </row>
    <row r="123" spans="3:8" x14ac:dyDescent="0.2">
      <c r="C123" s="108"/>
      <c r="D123" s="108"/>
      <c r="E123" s="108"/>
      <c r="F123" s="108"/>
      <c r="G123" s="108"/>
      <c r="H123" s="108"/>
    </row>
    <row r="124" spans="3:8" x14ac:dyDescent="0.2">
      <c r="C124" s="108"/>
      <c r="D124" s="108"/>
      <c r="E124" s="108"/>
      <c r="F124" s="108"/>
      <c r="G124" s="108"/>
      <c r="H124" s="108"/>
    </row>
    <row r="125" spans="3:8" x14ac:dyDescent="0.2">
      <c r="C125" s="108"/>
      <c r="D125" s="108"/>
      <c r="E125" s="108"/>
      <c r="F125" s="108"/>
      <c r="G125" s="108"/>
      <c r="H125" s="108"/>
    </row>
    <row r="126" spans="3:8" x14ac:dyDescent="0.2">
      <c r="C126" s="108"/>
      <c r="D126" s="108"/>
      <c r="E126" s="108"/>
      <c r="F126" s="108"/>
      <c r="G126" s="108"/>
      <c r="H126" s="108"/>
    </row>
    <row r="127" spans="3:8" x14ac:dyDescent="0.2">
      <c r="C127" s="108"/>
      <c r="D127" s="108"/>
      <c r="E127" s="108"/>
      <c r="F127" s="108"/>
      <c r="G127" s="108"/>
      <c r="H127" s="108"/>
    </row>
    <row r="128" spans="3:8" x14ac:dyDescent="0.2">
      <c r="C128" s="108"/>
      <c r="D128" s="108"/>
      <c r="E128" s="108"/>
      <c r="F128" s="108"/>
      <c r="G128" s="108"/>
      <c r="H128" s="108"/>
    </row>
    <row r="129" spans="3:8" x14ac:dyDescent="0.2">
      <c r="C129" s="108"/>
      <c r="D129" s="108"/>
      <c r="E129" s="108"/>
      <c r="F129" s="108"/>
      <c r="G129" s="108"/>
      <c r="H129" s="108"/>
    </row>
    <row r="130" spans="3:8" x14ac:dyDescent="0.2">
      <c r="C130" s="108"/>
      <c r="D130" s="108"/>
      <c r="E130" s="108"/>
      <c r="F130" s="108"/>
      <c r="G130" s="108"/>
      <c r="H130" s="108"/>
    </row>
    <row r="131" spans="3:8" x14ac:dyDescent="0.2">
      <c r="C131" s="108"/>
      <c r="D131" s="108"/>
      <c r="E131" s="108"/>
      <c r="F131" s="108"/>
      <c r="G131" s="108"/>
      <c r="H131" s="108"/>
    </row>
    <row r="132" spans="3:8" x14ac:dyDescent="0.2">
      <c r="C132" s="108"/>
      <c r="D132" s="108"/>
      <c r="E132" s="108"/>
      <c r="F132" s="108"/>
      <c r="G132" s="108"/>
      <c r="H132" s="108"/>
    </row>
    <row r="133" spans="3:8" x14ac:dyDescent="0.2">
      <c r="C133" s="108"/>
      <c r="D133" s="108"/>
      <c r="E133" s="108"/>
      <c r="F133" s="108"/>
      <c r="G133" s="108"/>
      <c r="H133" s="108"/>
    </row>
    <row r="134" spans="3:8" x14ac:dyDescent="0.2">
      <c r="C134" s="108"/>
      <c r="D134" s="108"/>
      <c r="E134" s="108"/>
      <c r="F134" s="108"/>
      <c r="G134" s="108"/>
      <c r="H134" s="108"/>
    </row>
    <row r="135" spans="3:8" x14ac:dyDescent="0.2">
      <c r="C135" s="108"/>
      <c r="D135" s="108"/>
      <c r="E135" s="108"/>
      <c r="F135" s="108"/>
      <c r="G135" s="108"/>
      <c r="H135" s="108"/>
    </row>
    <row r="136" spans="3:8" x14ac:dyDescent="0.2">
      <c r="C136" s="108"/>
      <c r="D136" s="108"/>
      <c r="E136" s="108"/>
      <c r="F136" s="108"/>
      <c r="G136" s="108"/>
      <c r="H136" s="108"/>
    </row>
    <row r="137" spans="3:8" x14ac:dyDescent="0.2">
      <c r="C137" s="108"/>
      <c r="D137" s="108"/>
      <c r="E137" s="108"/>
      <c r="F137" s="108"/>
      <c r="G137" s="108"/>
      <c r="H137" s="108"/>
    </row>
    <row r="138" spans="3:8" x14ac:dyDescent="0.2">
      <c r="C138" s="108"/>
      <c r="D138" s="108"/>
      <c r="E138" s="108"/>
      <c r="F138" s="108"/>
      <c r="G138" s="108"/>
      <c r="H138" s="108"/>
    </row>
    <row r="139" spans="3:8" x14ac:dyDescent="0.2">
      <c r="C139" s="108"/>
      <c r="D139" s="108"/>
      <c r="E139" s="108"/>
      <c r="F139" s="108"/>
      <c r="G139" s="108"/>
      <c r="H139" s="108"/>
    </row>
    <row r="140" spans="3:8" x14ac:dyDescent="0.2">
      <c r="C140" s="108"/>
      <c r="D140" s="108"/>
      <c r="E140" s="108"/>
      <c r="F140" s="108"/>
      <c r="G140" s="108"/>
      <c r="H140" s="108"/>
    </row>
    <row r="141" spans="3:8" x14ac:dyDescent="0.2">
      <c r="C141" s="108"/>
      <c r="D141" s="108"/>
      <c r="E141" s="108"/>
      <c r="F141" s="108"/>
      <c r="G141" s="108"/>
      <c r="H141" s="108"/>
    </row>
    <row r="142" spans="3:8" x14ac:dyDescent="0.2">
      <c r="C142" s="108"/>
      <c r="D142" s="108"/>
      <c r="E142" s="108"/>
      <c r="F142" s="108"/>
      <c r="G142" s="108"/>
      <c r="H142" s="108"/>
    </row>
    <row r="143" spans="3:8" x14ac:dyDescent="0.2">
      <c r="C143" s="108"/>
      <c r="D143" s="108"/>
      <c r="E143" s="108"/>
      <c r="F143" s="108"/>
      <c r="G143" s="108"/>
      <c r="H143" s="108"/>
    </row>
    <row r="144" spans="3:8" x14ac:dyDescent="0.2">
      <c r="C144" s="108"/>
      <c r="D144" s="108"/>
      <c r="E144" s="108"/>
      <c r="F144" s="108"/>
      <c r="G144" s="108"/>
      <c r="H144" s="108"/>
    </row>
    <row r="145" spans="3:8" x14ac:dyDescent="0.2">
      <c r="C145" s="108"/>
      <c r="D145" s="108"/>
      <c r="E145" s="108"/>
      <c r="F145" s="108"/>
      <c r="G145" s="108"/>
      <c r="H145" s="108"/>
    </row>
    <row r="146" spans="3:8" x14ac:dyDescent="0.2">
      <c r="C146" s="108"/>
      <c r="D146" s="108"/>
      <c r="E146" s="108"/>
      <c r="F146" s="108"/>
      <c r="G146" s="108"/>
      <c r="H146" s="108"/>
    </row>
    <row r="147" spans="3:8" x14ac:dyDescent="0.2">
      <c r="C147" s="108"/>
      <c r="D147" s="108"/>
      <c r="E147" s="108"/>
      <c r="F147" s="108"/>
      <c r="G147" s="108"/>
      <c r="H147" s="108"/>
    </row>
    <row r="148" spans="3:8" x14ac:dyDescent="0.2">
      <c r="C148" s="108"/>
      <c r="D148" s="108"/>
      <c r="E148" s="108"/>
      <c r="F148" s="108"/>
      <c r="G148" s="108"/>
      <c r="H148" s="108"/>
    </row>
    <row r="149" spans="3:8" x14ac:dyDescent="0.2">
      <c r="C149" s="108"/>
      <c r="D149" s="108"/>
      <c r="E149" s="108"/>
      <c r="F149" s="108"/>
      <c r="G149" s="108"/>
      <c r="H149" s="108"/>
    </row>
    <row r="150" spans="3:8" x14ac:dyDescent="0.2">
      <c r="C150" s="108"/>
      <c r="D150" s="108"/>
      <c r="E150" s="108"/>
      <c r="F150" s="108"/>
      <c r="G150" s="108"/>
      <c r="H150" s="108"/>
    </row>
    <row r="151" spans="3:8" x14ac:dyDescent="0.2">
      <c r="C151" s="108"/>
      <c r="D151" s="108"/>
      <c r="E151" s="108"/>
      <c r="F151" s="108"/>
      <c r="G151" s="108"/>
      <c r="H151" s="108"/>
    </row>
    <row r="152" spans="3:8" x14ac:dyDescent="0.2">
      <c r="C152" s="108"/>
      <c r="D152" s="108"/>
      <c r="E152" s="108"/>
      <c r="F152" s="108"/>
      <c r="G152" s="108"/>
      <c r="H152" s="108"/>
    </row>
    <row r="153" spans="3:8" x14ac:dyDescent="0.2">
      <c r="C153" s="108"/>
      <c r="D153" s="108"/>
      <c r="E153" s="108"/>
      <c r="F153" s="108"/>
      <c r="G153" s="108"/>
      <c r="H153" s="108"/>
    </row>
    <row r="154" spans="3:8" x14ac:dyDescent="0.2">
      <c r="C154" s="108"/>
      <c r="D154" s="108"/>
      <c r="E154" s="108"/>
      <c r="F154" s="108"/>
      <c r="G154" s="108"/>
      <c r="H154" s="108"/>
    </row>
    <row r="155" spans="3:8" x14ac:dyDescent="0.2">
      <c r="C155" s="108"/>
      <c r="D155" s="108"/>
      <c r="E155" s="108"/>
      <c r="F155" s="108"/>
      <c r="G155" s="108"/>
      <c r="H155" s="108"/>
    </row>
    <row r="156" spans="3:8" x14ac:dyDescent="0.2">
      <c r="C156" s="108"/>
      <c r="D156" s="108"/>
      <c r="E156" s="108"/>
      <c r="F156" s="108"/>
      <c r="G156" s="108"/>
      <c r="H156" s="108"/>
    </row>
    <row r="157" spans="3:8" x14ac:dyDescent="0.2">
      <c r="C157" s="108"/>
      <c r="D157" s="108"/>
      <c r="E157" s="108"/>
      <c r="F157" s="108"/>
      <c r="G157" s="108"/>
      <c r="H157" s="108"/>
    </row>
    <row r="158" spans="3:8" x14ac:dyDescent="0.2">
      <c r="C158" s="108"/>
      <c r="D158" s="108"/>
      <c r="E158" s="108"/>
      <c r="F158" s="108"/>
      <c r="G158" s="108"/>
      <c r="H158" s="108"/>
    </row>
    <row r="159" spans="3:8" x14ac:dyDescent="0.2">
      <c r="C159" s="108"/>
      <c r="D159" s="108"/>
      <c r="E159" s="108"/>
      <c r="F159" s="108"/>
      <c r="G159" s="108"/>
      <c r="H159" s="108"/>
    </row>
    <row r="160" spans="3:8" x14ac:dyDescent="0.2">
      <c r="C160" s="108"/>
      <c r="D160" s="108"/>
      <c r="E160" s="108"/>
      <c r="F160" s="108"/>
      <c r="G160" s="108"/>
      <c r="H160" s="108"/>
    </row>
    <row r="161" spans="3:8" x14ac:dyDescent="0.2">
      <c r="C161" s="108"/>
      <c r="D161" s="108"/>
      <c r="E161" s="108"/>
      <c r="F161" s="108"/>
      <c r="G161" s="108"/>
      <c r="H161" s="108"/>
    </row>
    <row r="162" spans="3:8" x14ac:dyDescent="0.2">
      <c r="C162" s="108"/>
      <c r="D162" s="108"/>
      <c r="E162" s="108"/>
      <c r="F162" s="108"/>
      <c r="G162" s="108"/>
      <c r="H162" s="108"/>
    </row>
    <row r="163" spans="3:8" x14ac:dyDescent="0.2">
      <c r="C163" s="108"/>
      <c r="D163" s="108"/>
      <c r="E163" s="108"/>
      <c r="F163" s="108"/>
      <c r="G163" s="108"/>
      <c r="H163" s="108"/>
    </row>
    <row r="164" spans="3:8" x14ac:dyDescent="0.2">
      <c r="C164" s="108"/>
      <c r="D164" s="108"/>
      <c r="E164" s="108"/>
      <c r="F164" s="108"/>
      <c r="G164" s="108"/>
      <c r="H164" s="108"/>
    </row>
    <row r="165" spans="3:8" x14ac:dyDescent="0.2">
      <c r="C165" s="108"/>
      <c r="D165" s="108"/>
      <c r="E165" s="108"/>
      <c r="F165" s="108"/>
      <c r="G165" s="108"/>
      <c r="H165" s="108"/>
    </row>
    <row r="166" spans="3:8" x14ac:dyDescent="0.2">
      <c r="C166" s="108"/>
      <c r="D166" s="108"/>
      <c r="E166" s="108"/>
      <c r="F166" s="108"/>
      <c r="G166" s="108"/>
      <c r="H166" s="108"/>
    </row>
    <row r="167" spans="3:8" x14ac:dyDescent="0.2">
      <c r="C167" s="108"/>
      <c r="D167" s="108"/>
      <c r="E167" s="108"/>
      <c r="F167" s="108"/>
      <c r="G167" s="108"/>
      <c r="H167" s="108"/>
    </row>
    <row r="168" spans="3:8" x14ac:dyDescent="0.2">
      <c r="C168" s="108"/>
      <c r="D168" s="108"/>
      <c r="E168" s="108"/>
      <c r="F168" s="108"/>
      <c r="G168" s="108"/>
      <c r="H168" s="108"/>
    </row>
    <row r="169" spans="3:8" x14ac:dyDescent="0.2">
      <c r="C169" s="108"/>
      <c r="D169" s="108"/>
      <c r="E169" s="108"/>
      <c r="F169" s="108"/>
      <c r="G169" s="108"/>
      <c r="H169" s="108"/>
    </row>
    <row r="170" spans="3:8" x14ac:dyDescent="0.2">
      <c r="C170" s="108"/>
      <c r="D170" s="108"/>
      <c r="E170" s="108"/>
      <c r="F170" s="108"/>
      <c r="G170" s="108"/>
      <c r="H170" s="108"/>
    </row>
    <row r="171" spans="3:8" x14ac:dyDescent="0.2">
      <c r="C171" s="108"/>
      <c r="D171" s="108"/>
      <c r="E171" s="108"/>
      <c r="F171" s="108"/>
      <c r="G171" s="108"/>
      <c r="H171" s="108"/>
    </row>
    <row r="172" spans="3:8" x14ac:dyDescent="0.2">
      <c r="C172" s="108"/>
      <c r="D172" s="108"/>
      <c r="E172" s="108"/>
      <c r="F172" s="108"/>
      <c r="G172" s="108"/>
      <c r="H172" s="108"/>
    </row>
  </sheetData>
  <mergeCells count="5">
    <mergeCell ref="B1:H1"/>
    <mergeCell ref="B5:B6"/>
    <mergeCell ref="B3:H3"/>
    <mergeCell ref="C5:F5"/>
    <mergeCell ref="G5:H5"/>
  </mergeCells>
  <hyperlinks>
    <hyperlink ref="B1:C1" location="Contents_en!B4" display="I. Balance of payments of the Republic of Moldova in Quarter I, 2023 (preliminary data)" xr:uid="{C3EC241B-C406-4757-AB9B-F6F1AD4A60BA}"/>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Q40"/>
  <sheetViews>
    <sheetView showGridLines="0" showRowColHeaders="0" zoomScaleNormal="100" workbookViewId="0"/>
  </sheetViews>
  <sheetFormatPr defaultRowHeight="14.25" x14ac:dyDescent="0.2"/>
  <cols>
    <col min="1" max="1" customWidth="true" style="109" width="5.7109375" collapsed="false"/>
    <col min="2" max="2" customWidth="true" style="109" width="33.5703125" collapsed="false"/>
    <col min="3" max="8" customWidth="true" style="109" width="11.85546875" collapsed="false"/>
    <col min="9" max="16384" style="109" width="9.140625" collapsed="false"/>
  </cols>
  <sheetData>
    <row r="1" spans="2:9" x14ac:dyDescent="0.2">
      <c r="B1" s="710" t="s">
        <v>127</v>
      </c>
      <c r="C1" s="710"/>
      <c r="D1" s="710"/>
      <c r="E1" s="710"/>
      <c r="F1" s="710"/>
      <c r="G1" s="710"/>
      <c r="H1" s="710"/>
      <c r="I1" s="173"/>
    </row>
    <row r="2" spans="2:9" ht="11.25" customHeight="1" x14ac:dyDescent="0.2"/>
    <row r="3" spans="2:9" ht="45" customHeight="1" x14ac:dyDescent="0.2">
      <c r="B3" s="741" t="s">
        <v>470</v>
      </c>
      <c r="C3" s="741"/>
      <c r="D3" s="741"/>
      <c r="E3" s="741"/>
      <c r="F3" s="741"/>
      <c r="G3" s="741"/>
      <c r="H3" s="741"/>
    </row>
    <row r="4" spans="2:9" s="110" customFormat="1" ht="6" customHeight="1" x14ac:dyDescent="0.2"/>
    <row r="5" spans="2:9" x14ac:dyDescent="0.2">
      <c r="B5" s="729" t="s">
        <v>81</v>
      </c>
      <c r="C5" s="729"/>
      <c r="D5" s="729"/>
      <c r="E5" s="729"/>
      <c r="F5" s="729"/>
      <c r="G5" s="729"/>
      <c r="H5" s="729"/>
    </row>
    <row r="26" spans="2:17" s="559" customFormat="1" ht="10.5" x14ac:dyDescent="0.15">
      <c r="B26" s="462" t="s">
        <v>174</v>
      </c>
    </row>
    <row r="27" spans="2:17" ht="15" customHeight="1" x14ac:dyDescent="0.2">
      <c r="B27" s="230"/>
    </row>
    <row r="28" spans="2:17" ht="15" customHeight="1" x14ac:dyDescent="0.2">
      <c r="B28" s="111"/>
      <c r="C28" s="738">
        <v>2024</v>
      </c>
      <c r="D28" s="739"/>
      <c r="E28" s="739"/>
      <c r="F28" s="740"/>
      <c r="G28" s="738">
        <v>2025</v>
      </c>
      <c r="H28" s="742"/>
    </row>
    <row r="29" spans="2:17" s="559" customFormat="1" ht="10.5" x14ac:dyDescent="0.15">
      <c r="B29" s="112"/>
      <c r="C29" s="453" t="s">
        <v>108</v>
      </c>
      <c r="D29" s="453" t="s">
        <v>102</v>
      </c>
      <c r="E29" s="453" t="s">
        <v>103</v>
      </c>
      <c r="F29" s="454" t="s">
        <v>74</v>
      </c>
      <c r="G29" s="453" t="s">
        <v>108</v>
      </c>
      <c r="H29" s="212" t="s">
        <v>0</v>
      </c>
    </row>
    <row r="30" spans="2:17" s="559" customFormat="1" ht="10.5" x14ac:dyDescent="0.15">
      <c r="B30" s="113" t="s">
        <v>180</v>
      </c>
      <c r="C30" s="290">
        <v>-442.76089365999997</v>
      </c>
      <c r="D30" s="290">
        <v>-710.16512151999996</v>
      </c>
      <c r="E30" s="290">
        <v>-882.45402838000018</v>
      </c>
      <c r="F30" s="290">
        <v>-977.32009199000004</v>
      </c>
      <c r="G30" s="290">
        <v>-1019.6399036200005</v>
      </c>
      <c r="H30" s="290">
        <v>-1005.9101990000004</v>
      </c>
      <c r="L30" s="20"/>
      <c r="M30" s="20"/>
      <c r="N30" s="20"/>
      <c r="O30" s="20"/>
      <c r="P30" s="20"/>
      <c r="Q30" s="20"/>
    </row>
    <row r="31" spans="2:17" s="559" customFormat="1" ht="10.5" x14ac:dyDescent="0.15">
      <c r="B31" s="665" t="s">
        <v>200</v>
      </c>
      <c r="C31" s="291">
        <v>2089.11589125</v>
      </c>
      <c r="D31" s="291">
        <v>2210.10964672</v>
      </c>
      <c r="E31" s="291">
        <v>2351.8838750899999</v>
      </c>
      <c r="F31" s="291">
        <v>2315.91606503</v>
      </c>
      <c r="G31" s="291">
        <v>2039.9332644299998</v>
      </c>
      <c r="H31" s="291">
        <v>2323.85915462</v>
      </c>
      <c r="L31" s="20"/>
      <c r="M31" s="20"/>
      <c r="N31" s="20"/>
      <c r="O31" s="20"/>
      <c r="P31" s="20"/>
      <c r="Q31" s="20"/>
    </row>
    <row r="32" spans="2:17" s="559" customFormat="1" ht="10.5" x14ac:dyDescent="0.15">
      <c r="B32" s="665" t="s">
        <v>201</v>
      </c>
      <c r="C32" s="291">
        <v>796.88</v>
      </c>
      <c r="D32" s="291">
        <v>707.63</v>
      </c>
      <c r="E32" s="291">
        <v>701.59</v>
      </c>
      <c r="F32" s="291">
        <v>808.37</v>
      </c>
      <c r="G32" s="291">
        <v>691.01882568999997</v>
      </c>
      <c r="H32" s="291">
        <v>635.83165209000003</v>
      </c>
      <c r="L32" s="20"/>
      <c r="M32" s="20"/>
      <c r="N32" s="20"/>
      <c r="O32" s="20"/>
      <c r="P32" s="20"/>
      <c r="Q32" s="20"/>
    </row>
    <row r="33" spans="2:17" s="559" customFormat="1" ht="10.5" x14ac:dyDescent="0.15">
      <c r="B33" s="665" t="s">
        <v>185</v>
      </c>
      <c r="C33" s="291">
        <v>575.89922504000003</v>
      </c>
      <c r="D33" s="291">
        <v>691.25729493000006</v>
      </c>
      <c r="E33" s="291">
        <v>750.75237161000018</v>
      </c>
      <c r="F33" s="291">
        <v>714.15379933999998</v>
      </c>
      <c r="G33" s="291">
        <v>618.19845289999989</v>
      </c>
      <c r="H33" s="291">
        <v>803.80959643999995</v>
      </c>
      <c r="L33" s="20"/>
      <c r="M33" s="20"/>
      <c r="N33" s="20"/>
      <c r="O33" s="20"/>
      <c r="P33" s="20"/>
      <c r="Q33" s="20"/>
    </row>
    <row r="34" spans="2:17" s="559" customFormat="1" ht="10.5" x14ac:dyDescent="0.15">
      <c r="B34" s="665" t="s">
        <v>202</v>
      </c>
      <c r="C34" s="291">
        <v>255.90142609</v>
      </c>
      <c r="D34" s="291">
        <v>308.10683518999997</v>
      </c>
      <c r="E34" s="291">
        <v>294.82467312</v>
      </c>
      <c r="F34" s="291">
        <v>275.83215297999999</v>
      </c>
      <c r="G34" s="291">
        <v>238.14643947000002</v>
      </c>
      <c r="H34" s="291">
        <v>247.09958222</v>
      </c>
      <c r="L34" s="20"/>
      <c r="M34" s="20"/>
      <c r="N34" s="20"/>
      <c r="O34" s="20"/>
      <c r="P34" s="20"/>
      <c r="Q34" s="20"/>
    </row>
    <row r="35" spans="2:17" s="559" customFormat="1" ht="10.5" x14ac:dyDescent="0.15">
      <c r="B35" s="665" t="s">
        <v>203</v>
      </c>
      <c r="C35" s="291">
        <v>460.43524012</v>
      </c>
      <c r="D35" s="291">
        <v>503.11551659999998</v>
      </c>
      <c r="E35" s="291">
        <v>604.71683036000002</v>
      </c>
      <c r="F35" s="291">
        <v>517.56011271</v>
      </c>
      <c r="G35" s="291">
        <v>492.56954637000001</v>
      </c>
      <c r="H35" s="291">
        <v>637.11832387000004</v>
      </c>
      <c r="L35" s="20"/>
      <c r="M35" s="20"/>
      <c r="N35" s="20"/>
      <c r="O35" s="20"/>
      <c r="P35" s="20"/>
      <c r="Q35" s="20"/>
    </row>
    <row r="36" spans="2:17" s="559" customFormat="1" ht="10.5" x14ac:dyDescent="0.15">
      <c r="B36" s="665" t="s">
        <v>204</v>
      </c>
      <c r="C36" s="291">
        <v>-2531.87678491</v>
      </c>
      <c r="D36" s="291">
        <v>-2920.27476824</v>
      </c>
      <c r="E36" s="291">
        <v>-3234.3379034700001</v>
      </c>
      <c r="F36" s="291">
        <v>-3293.2361570200001</v>
      </c>
      <c r="G36" s="291">
        <v>-3059.5731680500003</v>
      </c>
      <c r="H36" s="291">
        <v>-3329.7693536200004</v>
      </c>
      <c r="L36" s="20"/>
      <c r="M36" s="20"/>
      <c r="N36" s="20"/>
      <c r="O36" s="20"/>
      <c r="P36" s="20"/>
      <c r="Q36" s="20"/>
    </row>
    <row r="37" spans="2:17" s="559" customFormat="1" ht="10.5" x14ac:dyDescent="0.15">
      <c r="B37" s="665" t="s">
        <v>201</v>
      </c>
      <c r="C37" s="291">
        <v>-1881.91</v>
      </c>
      <c r="D37" s="291">
        <v>-2081.44</v>
      </c>
      <c r="E37" s="291">
        <v>-2296.2600000000002</v>
      </c>
      <c r="F37" s="291">
        <v>-2373.83</v>
      </c>
      <c r="G37" s="291">
        <v>-2316.7514353800002</v>
      </c>
      <c r="H37" s="291">
        <v>-2366.76563308</v>
      </c>
      <c r="L37" s="20"/>
      <c r="M37" s="20"/>
      <c r="N37" s="20"/>
      <c r="O37" s="20"/>
      <c r="P37" s="20"/>
      <c r="Q37" s="20"/>
    </row>
    <row r="38" spans="2:17" s="559" customFormat="1" ht="10.5" x14ac:dyDescent="0.15">
      <c r="B38" s="665" t="s">
        <v>185</v>
      </c>
      <c r="C38" s="291">
        <v>-358.76879187999998</v>
      </c>
      <c r="D38" s="291">
        <v>-445.08828991000001</v>
      </c>
      <c r="E38" s="291">
        <v>-514.28319596999995</v>
      </c>
      <c r="F38" s="291">
        <v>-478.97749886000003</v>
      </c>
      <c r="G38" s="291">
        <v>-425.73084217000002</v>
      </c>
      <c r="H38" s="291">
        <v>-564.96545748000005</v>
      </c>
      <c r="L38" s="20"/>
      <c r="M38" s="20"/>
      <c r="N38" s="20"/>
      <c r="O38" s="20"/>
      <c r="P38" s="20"/>
      <c r="Q38" s="20"/>
    </row>
    <row r="39" spans="2:17" s="559" customFormat="1" ht="10.5" x14ac:dyDescent="0.15">
      <c r="B39" s="665" t="s">
        <v>202</v>
      </c>
      <c r="C39" s="291">
        <v>-172.7045942</v>
      </c>
      <c r="D39" s="291">
        <v>-265.64633686000002</v>
      </c>
      <c r="E39" s="291">
        <v>-294.91727957000001</v>
      </c>
      <c r="F39" s="291">
        <v>-307.84013800000002</v>
      </c>
      <c r="G39" s="291">
        <v>-202.55752561</v>
      </c>
      <c r="H39" s="291">
        <v>-272.92658139000002</v>
      </c>
      <c r="L39" s="20"/>
      <c r="M39" s="20"/>
      <c r="N39" s="20"/>
      <c r="O39" s="20"/>
      <c r="P39" s="20"/>
      <c r="Q39" s="20"/>
    </row>
    <row r="40" spans="2:17" s="559" customFormat="1" ht="10.5" x14ac:dyDescent="0.15">
      <c r="B40" s="665" t="s">
        <v>203</v>
      </c>
      <c r="C40" s="291">
        <v>-118.49339883</v>
      </c>
      <c r="D40" s="291">
        <v>-128.10014147000001</v>
      </c>
      <c r="E40" s="291">
        <v>-128.87742793000001</v>
      </c>
      <c r="F40" s="291">
        <v>-132.58852016</v>
      </c>
      <c r="G40" s="291">
        <v>-114.53336489</v>
      </c>
      <c r="H40" s="291">
        <v>-125.11168167</v>
      </c>
      <c r="L40" s="20"/>
      <c r="M40" s="20"/>
      <c r="N40" s="20"/>
      <c r="O40" s="20"/>
      <c r="P40" s="20"/>
      <c r="Q40" s="20"/>
    </row>
  </sheetData>
  <mergeCells count="5">
    <mergeCell ref="B1:H1"/>
    <mergeCell ref="C28:F28"/>
    <mergeCell ref="B5:H5"/>
    <mergeCell ref="B3:H3"/>
    <mergeCell ref="G28:H28"/>
  </mergeCells>
  <hyperlinks>
    <hyperlink ref="B1:C1" location="Contents_en!B4" display="I. Balance of payments of the Republic of Moldova in Quarter I, 2023 (preliminary data)" xr:uid="{CDE74C3B-85CF-440B-96B3-5CA47EEAB882}"/>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AB180"/>
  <sheetViews>
    <sheetView showGridLines="0" showRowColHeaders="0" zoomScaleNormal="100" workbookViewId="0"/>
  </sheetViews>
  <sheetFormatPr defaultRowHeight="14.25" x14ac:dyDescent="0.2"/>
  <cols>
    <col min="1" max="1" customWidth="true" style="8" width="5.7109375" collapsed="false"/>
    <col min="2" max="2" customWidth="true" style="8" width="46.42578125" collapsed="false"/>
    <col min="3" max="8" customWidth="true" style="8" width="9.5703125" collapsed="false"/>
    <col min="9" max="9" customWidth="true" style="8" width="11.85546875" collapsed="false"/>
    <col min="10" max="16384" style="8" width="9.140625" collapsed="false"/>
  </cols>
  <sheetData>
    <row r="1" spans="2:28" x14ac:dyDescent="0.2">
      <c r="B1" s="710" t="s">
        <v>127</v>
      </c>
      <c r="C1" s="710"/>
      <c r="D1" s="710"/>
      <c r="E1" s="710"/>
      <c r="F1" s="710"/>
      <c r="G1" s="710"/>
      <c r="H1" s="710"/>
      <c r="I1" s="710"/>
      <c r="J1" s="173"/>
    </row>
    <row r="2" spans="2:28" ht="11.25" customHeight="1" x14ac:dyDescent="0.2"/>
    <row r="3" spans="2:28" x14ac:dyDescent="0.2">
      <c r="B3" s="748" t="s">
        <v>77</v>
      </c>
      <c r="C3" s="748"/>
      <c r="D3" s="748"/>
      <c r="E3" s="748"/>
      <c r="F3" s="748"/>
      <c r="G3" s="748"/>
      <c r="H3" s="748"/>
      <c r="I3" s="748"/>
    </row>
    <row r="4" spans="2:28" ht="5.0999999999999996" customHeight="1" x14ac:dyDescent="0.2">
      <c r="B4" s="115"/>
    </row>
    <row r="5" spans="2:28" s="20" customFormat="1" ht="12.75" thickBot="1" x14ac:dyDescent="0.2">
      <c r="B5" s="749"/>
      <c r="C5" s="751">
        <v>2024</v>
      </c>
      <c r="D5" s="750"/>
      <c r="E5" s="750"/>
      <c r="F5" s="752"/>
      <c r="G5" s="751">
        <v>2025</v>
      </c>
      <c r="H5" s="752"/>
      <c r="I5" s="746" t="s">
        <v>454</v>
      </c>
    </row>
    <row r="6" spans="2:28" s="20" customFormat="1" ht="12.75" thickBot="1" x14ac:dyDescent="0.2">
      <c r="B6" s="749"/>
      <c r="C6" s="666" t="s">
        <v>108</v>
      </c>
      <c r="D6" s="630" t="s">
        <v>102</v>
      </c>
      <c r="E6" s="630" t="s">
        <v>103</v>
      </c>
      <c r="F6" s="630" t="s">
        <v>74</v>
      </c>
      <c r="G6" s="630" t="s">
        <v>108</v>
      </c>
      <c r="H6" s="630" t="s">
        <v>0</v>
      </c>
      <c r="I6" s="750"/>
    </row>
    <row r="7" spans="2:28" s="20" customFormat="1" ht="12.75" thickBot="1" x14ac:dyDescent="0.2">
      <c r="B7" s="749"/>
      <c r="C7" s="753" t="s">
        <v>5</v>
      </c>
      <c r="D7" s="754"/>
      <c r="E7" s="754"/>
      <c r="F7" s="754"/>
      <c r="G7" s="754"/>
      <c r="H7" s="755"/>
      <c r="I7" s="667" t="s">
        <v>109</v>
      </c>
    </row>
    <row r="8" spans="2:28" s="20" customFormat="1" ht="13.5" thickTop="1" thickBot="1" x14ac:dyDescent="0.2">
      <c r="B8" s="279" t="s">
        <v>205</v>
      </c>
      <c r="C8" s="668">
        <v>-11.5</v>
      </c>
      <c r="D8" s="669">
        <v>-16.7</v>
      </c>
      <c r="E8" s="669">
        <v>-16.899999999999999</v>
      </c>
      <c r="F8" s="670">
        <v>-20</v>
      </c>
      <c r="G8" s="670">
        <v>-25.8</v>
      </c>
      <c r="H8" s="670">
        <v>-21.1</v>
      </c>
      <c r="I8" s="671">
        <v>-4.4000000000000004</v>
      </c>
      <c r="AB8" s="560"/>
    </row>
    <row r="9" spans="2:28" s="20" customFormat="1" ht="13.5" thickTop="1" thickBot="1" x14ac:dyDescent="0.2">
      <c r="B9" s="672" t="s">
        <v>206</v>
      </c>
      <c r="C9" s="673">
        <v>-22.6</v>
      </c>
      <c r="D9" s="674">
        <v>-26.5</v>
      </c>
      <c r="E9" s="674">
        <v>-26.1</v>
      </c>
      <c r="F9" s="675">
        <v>-27.2</v>
      </c>
      <c r="G9" s="675">
        <v>-36.299999999999997</v>
      </c>
      <c r="H9" s="675">
        <v>-31.3</v>
      </c>
      <c r="I9" s="676">
        <v>-4.8</v>
      </c>
      <c r="AB9" s="560"/>
    </row>
    <row r="10" spans="2:28" s="20" customFormat="1" ht="13.5" thickTop="1" thickBot="1" x14ac:dyDescent="0.2">
      <c r="B10" s="677" t="s">
        <v>207</v>
      </c>
      <c r="C10" s="354">
        <v>35.700000000000003</v>
      </c>
      <c r="D10" s="56">
        <v>32.9</v>
      </c>
      <c r="E10" s="56">
        <v>27.9</v>
      </c>
      <c r="F10" s="355">
        <v>31.1</v>
      </c>
      <c r="G10" s="355">
        <v>33.1</v>
      </c>
      <c r="H10" s="355">
        <v>30.2</v>
      </c>
      <c r="I10" s="678">
        <v>-2.7</v>
      </c>
      <c r="AB10" s="560"/>
    </row>
    <row r="11" spans="2:28" s="20" customFormat="1" ht="13.5" thickTop="1" thickBot="1" x14ac:dyDescent="0.2">
      <c r="B11" s="677" t="s">
        <v>208</v>
      </c>
      <c r="C11" s="354">
        <v>58.3</v>
      </c>
      <c r="D11" s="56">
        <v>59.4</v>
      </c>
      <c r="E11" s="56">
        <v>53.9</v>
      </c>
      <c r="F11" s="355">
        <v>58.3</v>
      </c>
      <c r="G11" s="355">
        <v>69.400000000000006</v>
      </c>
      <c r="H11" s="355">
        <v>61.5</v>
      </c>
      <c r="I11" s="678">
        <v>2.1</v>
      </c>
      <c r="AB11" s="560"/>
    </row>
    <row r="12" spans="2:28" s="20" customFormat="1" ht="13.5" thickTop="1" thickBot="1" x14ac:dyDescent="0.2">
      <c r="B12" s="672" t="s">
        <v>209</v>
      </c>
      <c r="C12" s="673">
        <v>2.2000000000000002</v>
      </c>
      <c r="D12" s="674">
        <v>1</v>
      </c>
      <c r="E12" s="674">
        <v>0</v>
      </c>
      <c r="F12" s="675">
        <v>-0.7</v>
      </c>
      <c r="G12" s="675">
        <v>0.9</v>
      </c>
      <c r="H12" s="675">
        <v>-0.5</v>
      </c>
      <c r="I12" s="678">
        <v>-1.5</v>
      </c>
      <c r="AB12" s="560"/>
    </row>
    <row r="13" spans="2:28" s="20" customFormat="1" ht="13.5" thickTop="1" thickBot="1" x14ac:dyDescent="0.2">
      <c r="B13" s="677" t="s">
        <v>210</v>
      </c>
      <c r="C13" s="354">
        <v>6.7</v>
      </c>
      <c r="D13" s="56">
        <v>7.2</v>
      </c>
      <c r="E13" s="56">
        <v>5.7</v>
      </c>
      <c r="F13" s="355">
        <v>5.6</v>
      </c>
      <c r="G13" s="355">
        <v>6</v>
      </c>
      <c r="H13" s="355">
        <v>5.2</v>
      </c>
      <c r="I13" s="678">
        <v>-2</v>
      </c>
      <c r="AB13" s="560"/>
    </row>
    <row r="14" spans="2:28" s="20" customFormat="1" ht="13.5" thickTop="1" thickBot="1" x14ac:dyDescent="0.2">
      <c r="B14" s="679" t="s">
        <v>211</v>
      </c>
      <c r="C14" s="680">
        <v>5.0999999999999996</v>
      </c>
      <c r="D14" s="681">
        <v>5.8</v>
      </c>
      <c r="E14" s="681">
        <v>4.4000000000000004</v>
      </c>
      <c r="F14" s="682">
        <v>4.4000000000000004</v>
      </c>
      <c r="G14" s="682">
        <v>4.7</v>
      </c>
      <c r="H14" s="682">
        <v>4.2</v>
      </c>
      <c r="I14" s="683">
        <v>-1.6</v>
      </c>
      <c r="AB14" s="560"/>
    </row>
    <row r="15" spans="2:28" s="20" customFormat="1" ht="13.5" thickTop="1" thickBot="1" x14ac:dyDescent="0.2">
      <c r="B15" s="677" t="s">
        <v>212</v>
      </c>
      <c r="C15" s="354">
        <v>4.5</v>
      </c>
      <c r="D15" s="56">
        <v>6.2</v>
      </c>
      <c r="E15" s="56">
        <v>5.7</v>
      </c>
      <c r="F15" s="355">
        <v>6.3</v>
      </c>
      <c r="G15" s="355">
        <v>5.0999999999999996</v>
      </c>
      <c r="H15" s="355">
        <v>5.7</v>
      </c>
      <c r="I15" s="678">
        <v>-0.5</v>
      </c>
      <c r="AB15" s="560"/>
    </row>
    <row r="16" spans="2:28" s="20" customFormat="1" ht="13.5" thickTop="1" thickBot="1" x14ac:dyDescent="0.2">
      <c r="B16" s="679" t="s">
        <v>213</v>
      </c>
      <c r="C16" s="680">
        <v>3.8</v>
      </c>
      <c r="D16" s="681">
        <v>5.5</v>
      </c>
      <c r="E16" s="681">
        <v>5.0999999999999996</v>
      </c>
      <c r="F16" s="682">
        <v>5.8</v>
      </c>
      <c r="G16" s="682">
        <v>4.5999999999999996</v>
      </c>
      <c r="H16" s="682">
        <v>5.2</v>
      </c>
      <c r="I16" s="683">
        <v>-0.3</v>
      </c>
      <c r="AB16" s="560"/>
    </row>
    <row r="17" spans="2:28" s="20" customFormat="1" ht="13.5" thickTop="1" thickBot="1" x14ac:dyDescent="0.2">
      <c r="B17" s="672" t="s">
        <v>214</v>
      </c>
      <c r="C17" s="673">
        <v>8.9</v>
      </c>
      <c r="D17" s="674">
        <v>8.8000000000000007</v>
      </c>
      <c r="E17" s="674">
        <v>9.1</v>
      </c>
      <c r="F17" s="675">
        <v>7.9</v>
      </c>
      <c r="G17" s="675">
        <v>9.6</v>
      </c>
      <c r="H17" s="675">
        <v>10.7</v>
      </c>
      <c r="I17" s="676">
        <v>1.9</v>
      </c>
      <c r="AB17" s="560"/>
    </row>
    <row r="18" spans="2:28" s="20" customFormat="1" ht="13.5" thickTop="1" thickBot="1" x14ac:dyDescent="0.2">
      <c r="B18" s="677" t="s">
        <v>215</v>
      </c>
      <c r="C18" s="354">
        <v>12</v>
      </c>
      <c r="D18" s="56">
        <v>11.8</v>
      </c>
      <c r="E18" s="56">
        <v>11.6</v>
      </c>
      <c r="F18" s="355">
        <v>10.6</v>
      </c>
      <c r="G18" s="355">
        <v>12.5</v>
      </c>
      <c r="H18" s="355">
        <v>13.4</v>
      </c>
      <c r="I18" s="678">
        <v>1.6</v>
      </c>
      <c r="AB18" s="560"/>
    </row>
    <row r="19" spans="2:28" s="20" customFormat="1" ht="13.5" thickTop="1" thickBot="1" x14ac:dyDescent="0.2">
      <c r="B19" s="679" t="s">
        <v>216</v>
      </c>
      <c r="C19" s="680">
        <v>6.6</v>
      </c>
      <c r="D19" s="681">
        <v>6</v>
      </c>
      <c r="E19" s="681">
        <v>5</v>
      </c>
      <c r="F19" s="682">
        <v>5.4</v>
      </c>
      <c r="G19" s="682">
        <v>5.9</v>
      </c>
      <c r="H19" s="682">
        <v>5.9</v>
      </c>
      <c r="I19" s="683">
        <v>-0.1</v>
      </c>
      <c r="AB19" s="560"/>
    </row>
    <row r="20" spans="2:28" s="20" customFormat="1" ht="13.5" thickTop="1" thickBot="1" x14ac:dyDescent="0.2">
      <c r="B20" s="679" t="s">
        <v>217</v>
      </c>
      <c r="C20" s="680">
        <v>2</v>
      </c>
      <c r="D20" s="681">
        <v>2.1</v>
      </c>
      <c r="E20" s="681">
        <v>3.2</v>
      </c>
      <c r="F20" s="682">
        <v>1.9</v>
      </c>
      <c r="G20" s="682">
        <v>3</v>
      </c>
      <c r="H20" s="682">
        <v>3.5</v>
      </c>
      <c r="I20" s="683">
        <v>1.4</v>
      </c>
      <c r="AB20" s="560"/>
    </row>
    <row r="21" spans="2:28" s="20" customFormat="1" ht="13.5" thickTop="1" thickBot="1" x14ac:dyDescent="0.2">
      <c r="B21" s="677" t="s">
        <v>218</v>
      </c>
      <c r="C21" s="354">
        <v>3.1</v>
      </c>
      <c r="D21" s="56">
        <v>3</v>
      </c>
      <c r="E21" s="56">
        <v>2.5</v>
      </c>
      <c r="F21" s="355">
        <v>2.7</v>
      </c>
      <c r="G21" s="355">
        <v>2.9</v>
      </c>
      <c r="H21" s="355">
        <v>2.6</v>
      </c>
      <c r="I21" s="678">
        <v>-0.4</v>
      </c>
      <c r="AB21" s="560"/>
    </row>
    <row r="22" spans="2:28" s="20" customFormat="1" ht="13.5" thickTop="1" thickBot="1" x14ac:dyDescent="0.2">
      <c r="B22" s="274" t="s">
        <v>181</v>
      </c>
      <c r="C22" s="673">
        <v>0.4</v>
      </c>
      <c r="D22" s="674">
        <v>0.4</v>
      </c>
      <c r="E22" s="674">
        <v>0.4</v>
      </c>
      <c r="F22" s="675">
        <v>0.6</v>
      </c>
      <c r="G22" s="675">
        <v>0.2</v>
      </c>
      <c r="H22" s="675">
        <v>0</v>
      </c>
      <c r="I22" s="676">
        <v>-0.4</v>
      </c>
      <c r="AB22" s="560"/>
    </row>
    <row r="23" spans="2:28" s="20" customFormat="1" ht="12.75" thickTop="1" x14ac:dyDescent="0.15">
      <c r="B23" s="93" t="s">
        <v>219</v>
      </c>
      <c r="C23" s="356">
        <v>-11.1</v>
      </c>
      <c r="D23" s="357">
        <v>-16.3</v>
      </c>
      <c r="E23" s="357">
        <v>-16.5</v>
      </c>
      <c r="F23" s="358">
        <v>-19.399999999999999</v>
      </c>
      <c r="G23" s="358">
        <v>-25.7</v>
      </c>
      <c r="H23" s="358">
        <v>-21.1</v>
      </c>
      <c r="I23" s="684">
        <v>-4.8</v>
      </c>
      <c r="AB23" s="560"/>
    </row>
    <row r="24" spans="2:28" s="20" customFormat="1" ht="10.5" x14ac:dyDescent="0.15">
      <c r="B24" s="462" t="s">
        <v>174</v>
      </c>
    </row>
    <row r="74" spans="3:9" x14ac:dyDescent="0.2">
      <c r="C74" s="116"/>
      <c r="D74" s="116"/>
      <c r="E74" s="116"/>
      <c r="F74" s="116"/>
      <c r="G74" s="116"/>
      <c r="H74" s="116"/>
      <c r="I74" s="116"/>
    </row>
    <row r="75" spans="3:9" x14ac:dyDescent="0.2">
      <c r="C75" s="116"/>
      <c r="D75" s="116"/>
      <c r="E75" s="116"/>
      <c r="F75" s="116"/>
      <c r="G75" s="116"/>
      <c r="H75" s="116"/>
      <c r="I75" s="116"/>
    </row>
    <row r="76" spans="3:9" x14ac:dyDescent="0.2">
      <c r="C76" s="116"/>
      <c r="D76" s="116"/>
      <c r="E76" s="116"/>
      <c r="F76" s="116"/>
      <c r="G76" s="116"/>
      <c r="H76" s="116"/>
      <c r="I76" s="116"/>
    </row>
    <row r="77" spans="3:9" x14ac:dyDescent="0.2">
      <c r="C77" s="116"/>
      <c r="D77" s="116"/>
      <c r="E77" s="116"/>
      <c r="F77" s="116"/>
      <c r="G77" s="116"/>
      <c r="H77" s="116"/>
      <c r="I77" s="116"/>
    </row>
    <row r="78" spans="3:9" x14ac:dyDescent="0.2">
      <c r="C78" s="116"/>
      <c r="D78" s="116"/>
      <c r="E78" s="116"/>
      <c r="F78" s="116"/>
      <c r="G78" s="116"/>
      <c r="H78" s="116"/>
      <c r="I78" s="116"/>
    </row>
    <row r="79" spans="3:9" x14ac:dyDescent="0.2">
      <c r="C79" s="116"/>
      <c r="D79" s="116"/>
      <c r="E79" s="116"/>
      <c r="F79" s="116"/>
      <c r="G79" s="116"/>
      <c r="H79" s="116"/>
      <c r="I79" s="116"/>
    </row>
    <row r="80" spans="3:9" x14ac:dyDescent="0.2">
      <c r="C80" s="116"/>
      <c r="D80" s="116"/>
      <c r="E80" s="116"/>
      <c r="F80" s="116"/>
      <c r="G80" s="116"/>
      <c r="H80" s="116"/>
      <c r="I80" s="116"/>
    </row>
    <row r="81" spans="3:9" x14ac:dyDescent="0.2">
      <c r="C81" s="116"/>
      <c r="D81" s="116"/>
      <c r="E81" s="116"/>
      <c r="F81" s="116"/>
      <c r="G81" s="116"/>
      <c r="H81" s="116"/>
      <c r="I81" s="116"/>
    </row>
    <row r="82" spans="3:9" x14ac:dyDescent="0.2">
      <c r="C82" s="116"/>
      <c r="D82" s="116"/>
      <c r="E82" s="116"/>
      <c r="F82" s="116"/>
      <c r="G82" s="116"/>
      <c r="H82" s="116"/>
      <c r="I82" s="116"/>
    </row>
    <row r="83" spans="3:9" x14ac:dyDescent="0.2">
      <c r="C83" s="116"/>
      <c r="D83" s="116"/>
      <c r="E83" s="116"/>
      <c r="F83" s="116"/>
      <c r="G83" s="116"/>
      <c r="H83" s="116"/>
      <c r="I83" s="116"/>
    </row>
    <row r="84" spans="3:9" x14ac:dyDescent="0.2">
      <c r="C84" s="116"/>
      <c r="D84" s="116"/>
      <c r="E84" s="116"/>
      <c r="F84" s="116"/>
      <c r="G84" s="116"/>
      <c r="H84" s="116"/>
      <c r="I84" s="116"/>
    </row>
    <row r="85" spans="3:9" x14ac:dyDescent="0.2">
      <c r="C85" s="116"/>
      <c r="D85" s="116"/>
      <c r="E85" s="116"/>
      <c r="F85" s="116"/>
      <c r="G85" s="116"/>
      <c r="H85" s="116"/>
      <c r="I85" s="116"/>
    </row>
    <row r="86" spans="3:9" x14ac:dyDescent="0.2">
      <c r="C86" s="116"/>
      <c r="D86" s="116"/>
      <c r="E86" s="116"/>
      <c r="F86" s="116"/>
      <c r="G86" s="116"/>
      <c r="H86" s="116"/>
      <c r="I86" s="116"/>
    </row>
    <row r="87" spans="3:9" x14ac:dyDescent="0.2">
      <c r="C87" s="116"/>
      <c r="D87" s="116"/>
      <c r="E87" s="116"/>
      <c r="F87" s="116"/>
      <c r="G87" s="116"/>
      <c r="H87" s="116"/>
      <c r="I87" s="116"/>
    </row>
    <row r="88" spans="3:9" x14ac:dyDescent="0.2">
      <c r="C88" s="116"/>
      <c r="D88" s="116"/>
      <c r="E88" s="116"/>
      <c r="F88" s="116"/>
      <c r="G88" s="116"/>
      <c r="H88" s="116"/>
      <c r="I88" s="116"/>
    </row>
    <row r="89" spans="3:9" x14ac:dyDescent="0.2">
      <c r="C89" s="116"/>
      <c r="D89" s="116"/>
      <c r="E89" s="116"/>
      <c r="F89" s="116"/>
      <c r="G89" s="116"/>
      <c r="H89" s="116"/>
      <c r="I89" s="116"/>
    </row>
    <row r="90" spans="3:9" x14ac:dyDescent="0.2">
      <c r="C90" s="116"/>
      <c r="D90" s="116"/>
      <c r="E90" s="116"/>
      <c r="F90" s="116"/>
      <c r="G90" s="116"/>
      <c r="H90" s="116"/>
      <c r="I90" s="116"/>
    </row>
    <row r="91" spans="3:9" x14ac:dyDescent="0.2">
      <c r="C91" s="116"/>
      <c r="D91" s="116"/>
      <c r="E91" s="116"/>
      <c r="F91" s="116"/>
      <c r="G91" s="116"/>
      <c r="H91" s="116"/>
      <c r="I91" s="116"/>
    </row>
    <row r="92" spans="3:9" x14ac:dyDescent="0.2">
      <c r="C92" s="116"/>
      <c r="D92" s="116"/>
      <c r="E92" s="116"/>
      <c r="F92" s="116"/>
      <c r="G92" s="116"/>
      <c r="H92" s="116"/>
      <c r="I92" s="116"/>
    </row>
    <row r="93" spans="3:9" x14ac:dyDescent="0.2">
      <c r="C93" s="116"/>
      <c r="D93" s="116"/>
      <c r="E93" s="116"/>
      <c r="F93" s="116"/>
      <c r="G93" s="116"/>
      <c r="H93" s="116"/>
      <c r="I93" s="116"/>
    </row>
    <row r="94" spans="3:9" x14ac:dyDescent="0.2">
      <c r="C94" s="116"/>
      <c r="D94" s="116"/>
      <c r="E94" s="116"/>
      <c r="F94" s="116"/>
      <c r="G94" s="116"/>
      <c r="H94" s="116"/>
      <c r="I94" s="116"/>
    </row>
    <row r="95" spans="3:9" x14ac:dyDescent="0.2">
      <c r="C95" s="116"/>
      <c r="D95" s="116"/>
      <c r="E95" s="116"/>
      <c r="F95" s="116"/>
      <c r="G95" s="116"/>
      <c r="H95" s="116"/>
      <c r="I95" s="116"/>
    </row>
    <row r="96" spans="3:9" x14ac:dyDescent="0.2">
      <c r="C96" s="116"/>
      <c r="D96" s="116"/>
      <c r="E96" s="116"/>
      <c r="F96" s="116"/>
      <c r="G96" s="116"/>
      <c r="H96" s="116"/>
      <c r="I96" s="116"/>
    </row>
    <row r="97" spans="3:9" x14ac:dyDescent="0.2">
      <c r="C97" s="116"/>
      <c r="D97" s="116"/>
      <c r="E97" s="116"/>
      <c r="F97" s="116"/>
      <c r="G97" s="116"/>
      <c r="H97" s="116"/>
      <c r="I97" s="116"/>
    </row>
    <row r="98" spans="3:9" x14ac:dyDescent="0.2">
      <c r="C98" s="116"/>
      <c r="D98" s="116"/>
      <c r="E98" s="116"/>
      <c r="F98" s="116"/>
      <c r="G98" s="116"/>
      <c r="H98" s="116"/>
      <c r="I98" s="116"/>
    </row>
    <row r="99" spans="3:9" x14ac:dyDescent="0.2">
      <c r="C99" s="116"/>
      <c r="D99" s="116"/>
      <c r="E99" s="116"/>
      <c r="F99" s="116"/>
      <c r="G99" s="116"/>
      <c r="H99" s="116"/>
      <c r="I99" s="116"/>
    </row>
    <row r="100" spans="3:9" x14ac:dyDescent="0.2">
      <c r="C100" s="116"/>
      <c r="D100" s="116"/>
      <c r="E100" s="116"/>
      <c r="F100" s="116"/>
      <c r="G100" s="116"/>
      <c r="H100" s="116"/>
      <c r="I100" s="116"/>
    </row>
    <row r="101" spans="3:9" x14ac:dyDescent="0.2">
      <c r="C101" s="116"/>
      <c r="D101" s="116"/>
      <c r="E101" s="116"/>
      <c r="F101" s="116"/>
      <c r="G101" s="116"/>
      <c r="H101" s="116"/>
      <c r="I101" s="116"/>
    </row>
    <row r="102" spans="3:9" x14ac:dyDescent="0.2">
      <c r="C102" s="116"/>
      <c r="D102" s="116"/>
      <c r="E102" s="116"/>
      <c r="F102" s="116"/>
      <c r="G102" s="116"/>
      <c r="H102" s="116"/>
      <c r="I102" s="116"/>
    </row>
    <row r="103" spans="3:9" x14ac:dyDescent="0.2">
      <c r="C103" s="116"/>
      <c r="D103" s="116"/>
      <c r="E103" s="116"/>
      <c r="F103" s="116"/>
      <c r="G103" s="116"/>
      <c r="H103" s="116"/>
      <c r="I103" s="116"/>
    </row>
    <row r="104" spans="3:9" x14ac:dyDescent="0.2">
      <c r="C104" s="116"/>
      <c r="D104" s="116"/>
      <c r="E104" s="116"/>
      <c r="F104" s="116"/>
      <c r="G104" s="116"/>
      <c r="H104" s="116"/>
      <c r="I104" s="116"/>
    </row>
    <row r="105" spans="3:9" x14ac:dyDescent="0.2">
      <c r="C105" s="116"/>
      <c r="D105" s="116"/>
      <c r="E105" s="116"/>
      <c r="F105" s="116"/>
      <c r="G105" s="116"/>
      <c r="H105" s="116"/>
      <c r="I105" s="116"/>
    </row>
    <row r="106" spans="3:9" x14ac:dyDescent="0.2">
      <c r="C106" s="116"/>
      <c r="D106" s="116"/>
      <c r="E106" s="116"/>
      <c r="F106" s="116"/>
      <c r="G106" s="116"/>
      <c r="H106" s="116"/>
      <c r="I106" s="116"/>
    </row>
    <row r="107" spans="3:9" x14ac:dyDescent="0.2">
      <c r="C107" s="116"/>
      <c r="D107" s="116"/>
      <c r="E107" s="116"/>
      <c r="F107" s="116"/>
      <c r="G107" s="116"/>
      <c r="H107" s="116"/>
      <c r="I107" s="116"/>
    </row>
    <row r="108" spans="3:9" x14ac:dyDescent="0.2">
      <c r="C108" s="116"/>
      <c r="D108" s="116"/>
      <c r="E108" s="116"/>
      <c r="F108" s="116"/>
      <c r="G108" s="116"/>
      <c r="H108" s="116"/>
      <c r="I108" s="116"/>
    </row>
    <row r="109" spans="3:9" x14ac:dyDescent="0.2">
      <c r="C109" s="116"/>
      <c r="D109" s="116"/>
      <c r="E109" s="116"/>
      <c r="F109" s="116"/>
      <c r="G109" s="116"/>
      <c r="H109" s="116"/>
      <c r="I109" s="116"/>
    </row>
    <row r="110" spans="3:9" x14ac:dyDescent="0.2">
      <c r="C110" s="116"/>
      <c r="D110" s="116"/>
      <c r="E110" s="116"/>
      <c r="F110" s="116"/>
      <c r="G110" s="116"/>
      <c r="H110" s="116"/>
      <c r="I110" s="116"/>
    </row>
    <row r="111" spans="3:9" x14ac:dyDescent="0.2">
      <c r="C111" s="116"/>
      <c r="D111" s="116"/>
      <c r="E111" s="116"/>
      <c r="F111" s="116"/>
      <c r="G111" s="116"/>
      <c r="H111" s="116"/>
      <c r="I111" s="116"/>
    </row>
    <row r="112" spans="3:9" x14ac:dyDescent="0.2">
      <c r="C112" s="116"/>
      <c r="D112" s="116"/>
      <c r="E112" s="116"/>
      <c r="F112" s="116"/>
      <c r="G112" s="116"/>
      <c r="H112" s="116"/>
      <c r="I112" s="116"/>
    </row>
    <row r="113" spans="3:9" x14ac:dyDescent="0.2">
      <c r="C113" s="116"/>
      <c r="D113" s="116"/>
      <c r="E113" s="116"/>
      <c r="F113" s="116"/>
      <c r="G113" s="116"/>
      <c r="H113" s="116"/>
      <c r="I113" s="116"/>
    </row>
    <row r="114" spans="3:9" x14ac:dyDescent="0.2">
      <c r="C114" s="116"/>
      <c r="D114" s="116"/>
      <c r="E114" s="116"/>
      <c r="F114" s="116"/>
      <c r="G114" s="116"/>
      <c r="H114" s="116"/>
      <c r="I114" s="116"/>
    </row>
    <row r="115" spans="3:9" x14ac:dyDescent="0.2">
      <c r="C115" s="116"/>
      <c r="D115" s="116"/>
      <c r="E115" s="116"/>
      <c r="F115" s="116"/>
      <c r="G115" s="116"/>
      <c r="H115" s="116"/>
      <c r="I115" s="116"/>
    </row>
    <row r="116" spans="3:9" x14ac:dyDescent="0.2">
      <c r="C116" s="116"/>
      <c r="D116" s="116"/>
      <c r="E116" s="116"/>
      <c r="F116" s="116"/>
      <c r="G116" s="116"/>
      <c r="H116" s="116"/>
      <c r="I116" s="116"/>
    </row>
    <row r="117" spans="3:9" x14ac:dyDescent="0.2">
      <c r="C117" s="116"/>
      <c r="D117" s="116"/>
      <c r="E117" s="116"/>
      <c r="F117" s="116"/>
      <c r="G117" s="116"/>
      <c r="H117" s="116"/>
      <c r="I117" s="116"/>
    </row>
    <row r="118" spans="3:9" x14ac:dyDescent="0.2">
      <c r="C118" s="116"/>
      <c r="D118" s="116"/>
      <c r="E118" s="116"/>
      <c r="F118" s="116"/>
      <c r="G118" s="116"/>
      <c r="H118" s="116"/>
      <c r="I118" s="116"/>
    </row>
    <row r="119" spans="3:9" x14ac:dyDescent="0.2">
      <c r="C119" s="116"/>
      <c r="D119" s="116"/>
      <c r="E119" s="116"/>
      <c r="F119" s="116"/>
      <c r="G119" s="116"/>
      <c r="H119" s="116"/>
      <c r="I119" s="116"/>
    </row>
    <row r="120" spans="3:9" x14ac:dyDescent="0.2">
      <c r="C120" s="116"/>
      <c r="D120" s="116"/>
      <c r="E120" s="116"/>
      <c r="F120" s="116"/>
      <c r="G120" s="116"/>
      <c r="H120" s="116"/>
      <c r="I120" s="116"/>
    </row>
    <row r="121" spans="3:9" x14ac:dyDescent="0.2">
      <c r="C121" s="116"/>
      <c r="D121" s="116"/>
      <c r="E121" s="116"/>
      <c r="F121" s="116"/>
      <c r="G121" s="116"/>
      <c r="H121" s="116"/>
      <c r="I121" s="116"/>
    </row>
    <row r="122" spans="3:9" x14ac:dyDescent="0.2">
      <c r="C122" s="116"/>
      <c r="D122" s="116"/>
      <c r="E122" s="116"/>
      <c r="F122" s="116"/>
      <c r="G122" s="116"/>
      <c r="H122" s="116"/>
      <c r="I122" s="116"/>
    </row>
    <row r="123" spans="3:9" x14ac:dyDescent="0.2">
      <c r="C123" s="116"/>
      <c r="D123" s="116"/>
      <c r="E123" s="116"/>
      <c r="F123" s="116"/>
      <c r="G123" s="116"/>
      <c r="H123" s="116"/>
      <c r="I123" s="116"/>
    </row>
    <row r="124" spans="3:9" x14ac:dyDescent="0.2">
      <c r="C124" s="116"/>
      <c r="D124" s="116"/>
      <c r="E124" s="116"/>
      <c r="F124" s="116"/>
      <c r="G124" s="116"/>
      <c r="H124" s="116"/>
      <c r="I124" s="116"/>
    </row>
    <row r="125" spans="3:9" x14ac:dyDescent="0.2">
      <c r="C125" s="116"/>
      <c r="D125" s="116"/>
      <c r="E125" s="116"/>
      <c r="F125" s="116"/>
      <c r="G125" s="116"/>
      <c r="H125" s="116"/>
      <c r="I125" s="116"/>
    </row>
    <row r="126" spans="3:9" x14ac:dyDescent="0.2">
      <c r="C126" s="116"/>
      <c r="D126" s="116"/>
      <c r="E126" s="116"/>
      <c r="F126" s="116"/>
      <c r="G126" s="116"/>
      <c r="H126" s="116"/>
      <c r="I126" s="116"/>
    </row>
    <row r="127" spans="3:9" x14ac:dyDescent="0.2">
      <c r="C127" s="116"/>
      <c r="D127" s="116"/>
      <c r="E127" s="116"/>
      <c r="F127" s="116"/>
      <c r="G127" s="116"/>
      <c r="H127" s="116"/>
      <c r="I127" s="116"/>
    </row>
    <row r="128" spans="3:9" x14ac:dyDescent="0.2">
      <c r="C128" s="116"/>
      <c r="D128" s="116"/>
      <c r="E128" s="116"/>
      <c r="F128" s="116"/>
      <c r="G128" s="116"/>
      <c r="H128" s="116"/>
      <c r="I128" s="116"/>
    </row>
    <row r="129" spans="3:9" x14ac:dyDescent="0.2">
      <c r="C129" s="116"/>
      <c r="D129" s="116"/>
      <c r="E129" s="116"/>
      <c r="F129" s="116"/>
      <c r="G129" s="116"/>
      <c r="H129" s="116"/>
      <c r="I129" s="116"/>
    </row>
    <row r="130" spans="3:9" x14ac:dyDescent="0.2">
      <c r="C130" s="116"/>
      <c r="D130" s="116"/>
      <c r="E130" s="116"/>
      <c r="F130" s="116"/>
      <c r="G130" s="116"/>
      <c r="H130" s="116"/>
      <c r="I130" s="116"/>
    </row>
    <row r="131" spans="3:9" x14ac:dyDescent="0.2">
      <c r="C131" s="116"/>
      <c r="D131" s="116"/>
      <c r="E131" s="116"/>
      <c r="F131" s="116"/>
      <c r="G131" s="116"/>
      <c r="H131" s="116"/>
      <c r="I131" s="116"/>
    </row>
    <row r="132" spans="3:9" x14ac:dyDescent="0.2">
      <c r="C132" s="116"/>
      <c r="D132" s="116"/>
      <c r="E132" s="116"/>
      <c r="F132" s="116"/>
      <c r="G132" s="116"/>
      <c r="H132" s="116"/>
      <c r="I132" s="116"/>
    </row>
    <row r="133" spans="3:9" x14ac:dyDescent="0.2">
      <c r="C133" s="116"/>
      <c r="D133" s="116"/>
      <c r="E133" s="116"/>
      <c r="F133" s="116"/>
      <c r="G133" s="116"/>
      <c r="H133" s="116"/>
      <c r="I133" s="116"/>
    </row>
    <row r="134" spans="3:9" x14ac:dyDescent="0.2">
      <c r="C134" s="116"/>
      <c r="D134" s="116"/>
      <c r="E134" s="116"/>
      <c r="F134" s="116"/>
      <c r="G134" s="116"/>
      <c r="H134" s="116"/>
      <c r="I134" s="116"/>
    </row>
    <row r="135" spans="3:9" x14ac:dyDescent="0.2">
      <c r="C135" s="116"/>
      <c r="D135" s="116"/>
      <c r="E135" s="116"/>
      <c r="F135" s="116"/>
      <c r="G135" s="116"/>
      <c r="H135" s="116"/>
      <c r="I135" s="116"/>
    </row>
    <row r="136" spans="3:9" x14ac:dyDescent="0.2">
      <c r="C136" s="116"/>
      <c r="D136" s="116"/>
      <c r="E136" s="116"/>
      <c r="F136" s="116"/>
      <c r="G136" s="116"/>
      <c r="H136" s="116"/>
      <c r="I136" s="116"/>
    </row>
    <row r="137" spans="3:9" x14ac:dyDescent="0.2">
      <c r="C137" s="116"/>
      <c r="D137" s="116"/>
      <c r="E137" s="116"/>
      <c r="F137" s="116"/>
      <c r="G137" s="116"/>
      <c r="H137" s="116"/>
      <c r="I137" s="116"/>
    </row>
    <row r="138" spans="3:9" x14ac:dyDescent="0.2">
      <c r="C138" s="116"/>
      <c r="D138" s="116"/>
      <c r="E138" s="116"/>
      <c r="F138" s="116"/>
      <c r="G138" s="116"/>
      <c r="H138" s="116"/>
      <c r="I138" s="116"/>
    </row>
    <row r="139" spans="3:9" x14ac:dyDescent="0.2">
      <c r="C139" s="116"/>
      <c r="D139" s="116"/>
      <c r="E139" s="116"/>
      <c r="F139" s="116"/>
      <c r="G139" s="116"/>
      <c r="H139" s="116"/>
      <c r="I139" s="116"/>
    </row>
    <row r="140" spans="3:9" x14ac:dyDescent="0.2">
      <c r="C140" s="116"/>
      <c r="D140" s="116"/>
      <c r="E140" s="116"/>
      <c r="F140" s="116"/>
      <c r="G140" s="116"/>
      <c r="H140" s="116"/>
      <c r="I140" s="116"/>
    </row>
    <row r="141" spans="3:9" x14ac:dyDescent="0.2">
      <c r="C141" s="116"/>
      <c r="D141" s="116"/>
      <c r="E141" s="116"/>
      <c r="F141" s="116"/>
      <c r="G141" s="116"/>
      <c r="H141" s="116"/>
      <c r="I141" s="116"/>
    </row>
    <row r="142" spans="3:9" x14ac:dyDescent="0.2">
      <c r="C142" s="116"/>
      <c r="D142" s="116"/>
      <c r="E142" s="116"/>
      <c r="F142" s="116"/>
      <c r="G142" s="116"/>
      <c r="H142" s="116"/>
      <c r="I142" s="116"/>
    </row>
    <row r="143" spans="3:9" x14ac:dyDescent="0.2">
      <c r="C143" s="116"/>
      <c r="D143" s="116"/>
      <c r="E143" s="116"/>
      <c r="F143" s="116"/>
      <c r="G143" s="116"/>
      <c r="H143" s="116"/>
      <c r="I143" s="116"/>
    </row>
    <row r="144" spans="3:9" x14ac:dyDescent="0.2">
      <c r="C144" s="116"/>
      <c r="D144" s="116"/>
      <c r="E144" s="116"/>
      <c r="F144" s="116"/>
      <c r="G144" s="116"/>
      <c r="H144" s="116"/>
      <c r="I144" s="116"/>
    </row>
    <row r="145" spans="3:9" x14ac:dyDescent="0.2">
      <c r="C145" s="116"/>
      <c r="D145" s="116"/>
      <c r="E145" s="116"/>
      <c r="F145" s="116"/>
      <c r="G145" s="116"/>
      <c r="H145" s="116"/>
      <c r="I145" s="116"/>
    </row>
    <row r="146" spans="3:9" x14ac:dyDescent="0.2">
      <c r="C146" s="116"/>
      <c r="D146" s="116"/>
      <c r="E146" s="116"/>
      <c r="F146" s="116"/>
      <c r="G146" s="116"/>
      <c r="H146" s="116"/>
      <c r="I146" s="116"/>
    </row>
    <row r="147" spans="3:9" x14ac:dyDescent="0.2">
      <c r="C147" s="116"/>
      <c r="D147" s="116"/>
      <c r="E147" s="116"/>
      <c r="F147" s="116"/>
      <c r="G147" s="116"/>
      <c r="H147" s="116"/>
      <c r="I147" s="116"/>
    </row>
    <row r="148" spans="3:9" x14ac:dyDescent="0.2">
      <c r="C148" s="116"/>
      <c r="D148" s="116"/>
      <c r="E148" s="116"/>
      <c r="F148" s="116"/>
      <c r="G148" s="116"/>
      <c r="H148" s="116"/>
      <c r="I148" s="116"/>
    </row>
    <row r="149" spans="3:9" x14ac:dyDescent="0.2">
      <c r="C149" s="116"/>
      <c r="D149" s="116"/>
      <c r="E149" s="116"/>
      <c r="F149" s="116"/>
      <c r="G149" s="116"/>
      <c r="H149" s="116"/>
      <c r="I149" s="116"/>
    </row>
    <row r="150" spans="3:9" x14ac:dyDescent="0.2">
      <c r="C150" s="116"/>
      <c r="D150" s="116"/>
      <c r="E150" s="116"/>
      <c r="F150" s="116"/>
      <c r="G150" s="116"/>
      <c r="H150" s="116"/>
      <c r="I150" s="116"/>
    </row>
    <row r="151" spans="3:9" x14ac:dyDescent="0.2">
      <c r="C151" s="116"/>
      <c r="D151" s="116"/>
      <c r="E151" s="116"/>
      <c r="F151" s="116"/>
      <c r="G151" s="116"/>
      <c r="H151" s="116"/>
      <c r="I151" s="116"/>
    </row>
    <row r="152" spans="3:9" x14ac:dyDescent="0.2">
      <c r="C152" s="116"/>
      <c r="D152" s="116"/>
      <c r="E152" s="116"/>
      <c r="F152" s="116"/>
      <c r="G152" s="116"/>
      <c r="H152" s="116"/>
      <c r="I152" s="116"/>
    </row>
    <row r="153" spans="3:9" x14ac:dyDescent="0.2">
      <c r="C153" s="116"/>
      <c r="D153" s="116"/>
      <c r="E153" s="116"/>
      <c r="F153" s="116"/>
      <c r="G153" s="116"/>
      <c r="H153" s="116"/>
      <c r="I153" s="116"/>
    </row>
    <row r="154" spans="3:9" x14ac:dyDescent="0.2">
      <c r="C154" s="116"/>
      <c r="D154" s="116"/>
      <c r="E154" s="116"/>
      <c r="F154" s="116"/>
      <c r="G154" s="116"/>
      <c r="H154" s="116"/>
      <c r="I154" s="116"/>
    </row>
    <row r="155" spans="3:9" x14ac:dyDescent="0.2">
      <c r="C155" s="116"/>
      <c r="D155" s="116"/>
      <c r="E155" s="116"/>
      <c r="F155" s="116"/>
      <c r="G155" s="116"/>
      <c r="H155" s="116"/>
      <c r="I155" s="116"/>
    </row>
    <row r="156" spans="3:9" x14ac:dyDescent="0.2">
      <c r="C156" s="116"/>
      <c r="D156" s="116"/>
      <c r="E156" s="116"/>
      <c r="F156" s="116"/>
      <c r="G156" s="116"/>
      <c r="H156" s="116"/>
      <c r="I156" s="116"/>
    </row>
    <row r="157" spans="3:9" x14ac:dyDescent="0.2">
      <c r="C157" s="116"/>
      <c r="D157" s="116"/>
      <c r="E157" s="116"/>
      <c r="F157" s="116"/>
      <c r="G157" s="116"/>
      <c r="H157" s="116"/>
      <c r="I157" s="116"/>
    </row>
    <row r="158" spans="3:9" x14ac:dyDescent="0.2">
      <c r="C158" s="116"/>
      <c r="D158" s="116"/>
      <c r="E158" s="116"/>
      <c r="F158" s="116"/>
      <c r="G158" s="116"/>
      <c r="H158" s="116"/>
      <c r="I158" s="116"/>
    </row>
    <row r="159" spans="3:9" x14ac:dyDescent="0.2">
      <c r="C159" s="116"/>
      <c r="D159" s="116"/>
      <c r="E159" s="116"/>
      <c r="F159" s="116"/>
      <c r="G159" s="116"/>
      <c r="H159" s="116"/>
      <c r="I159" s="116"/>
    </row>
    <row r="160" spans="3:9" x14ac:dyDescent="0.2">
      <c r="C160" s="116"/>
      <c r="D160" s="116"/>
      <c r="E160" s="116"/>
      <c r="F160" s="116"/>
      <c r="G160" s="116"/>
      <c r="H160" s="116"/>
      <c r="I160" s="116"/>
    </row>
    <row r="161" spans="3:9" x14ac:dyDescent="0.2">
      <c r="C161" s="116"/>
      <c r="D161" s="116"/>
      <c r="E161" s="116"/>
      <c r="F161" s="116"/>
      <c r="G161" s="116"/>
      <c r="H161" s="116"/>
      <c r="I161" s="116"/>
    </row>
    <row r="162" spans="3:9" x14ac:dyDescent="0.2">
      <c r="C162" s="116"/>
      <c r="D162" s="116"/>
      <c r="E162" s="116"/>
      <c r="F162" s="116"/>
      <c r="G162" s="116"/>
      <c r="H162" s="116"/>
      <c r="I162" s="116"/>
    </row>
    <row r="163" spans="3:9" x14ac:dyDescent="0.2">
      <c r="C163" s="116"/>
      <c r="D163" s="116"/>
      <c r="E163" s="116"/>
      <c r="F163" s="116"/>
      <c r="G163" s="116"/>
      <c r="H163" s="116"/>
      <c r="I163" s="116"/>
    </row>
    <row r="164" spans="3:9" x14ac:dyDescent="0.2">
      <c r="C164" s="116"/>
      <c r="D164" s="116"/>
      <c r="E164" s="116"/>
      <c r="F164" s="116"/>
      <c r="G164" s="116"/>
      <c r="H164" s="116"/>
      <c r="I164" s="116"/>
    </row>
    <row r="165" spans="3:9" x14ac:dyDescent="0.2">
      <c r="C165" s="116"/>
      <c r="D165" s="116"/>
      <c r="E165" s="116"/>
      <c r="F165" s="116"/>
      <c r="G165" s="116"/>
      <c r="H165" s="116"/>
      <c r="I165" s="116"/>
    </row>
    <row r="166" spans="3:9" x14ac:dyDescent="0.2">
      <c r="C166" s="116"/>
      <c r="D166" s="116"/>
      <c r="E166" s="116"/>
      <c r="F166" s="116"/>
      <c r="G166" s="116"/>
      <c r="H166" s="116"/>
      <c r="I166" s="116"/>
    </row>
    <row r="167" spans="3:9" x14ac:dyDescent="0.2">
      <c r="C167" s="116"/>
      <c r="D167" s="116"/>
      <c r="E167" s="116"/>
      <c r="F167" s="116"/>
      <c r="G167" s="116"/>
      <c r="H167" s="116"/>
      <c r="I167" s="116"/>
    </row>
    <row r="168" spans="3:9" x14ac:dyDescent="0.2">
      <c r="C168" s="116"/>
      <c r="D168" s="116"/>
      <c r="E168" s="116"/>
      <c r="F168" s="116"/>
      <c r="G168" s="116"/>
      <c r="H168" s="116"/>
      <c r="I168" s="116"/>
    </row>
    <row r="169" spans="3:9" x14ac:dyDescent="0.2">
      <c r="C169" s="116"/>
      <c r="D169" s="116"/>
      <c r="E169" s="116"/>
      <c r="F169" s="116"/>
      <c r="G169" s="116"/>
      <c r="H169" s="116"/>
      <c r="I169" s="116"/>
    </row>
    <row r="170" spans="3:9" x14ac:dyDescent="0.2">
      <c r="C170" s="116"/>
      <c r="D170" s="116"/>
      <c r="E170" s="116"/>
      <c r="F170" s="116"/>
      <c r="G170" s="116"/>
      <c r="H170" s="116"/>
      <c r="I170" s="116"/>
    </row>
    <row r="171" spans="3:9" x14ac:dyDescent="0.2">
      <c r="C171" s="116"/>
      <c r="D171" s="116"/>
      <c r="E171" s="116"/>
      <c r="F171" s="116"/>
      <c r="G171" s="116"/>
      <c r="H171" s="116"/>
      <c r="I171" s="116"/>
    </row>
    <row r="172" spans="3:9" x14ac:dyDescent="0.2">
      <c r="C172" s="116"/>
      <c r="D172" s="116"/>
      <c r="E172" s="116"/>
      <c r="F172" s="116"/>
      <c r="G172" s="116"/>
      <c r="H172" s="116"/>
      <c r="I172" s="116"/>
    </row>
    <row r="173" spans="3:9" x14ac:dyDescent="0.2">
      <c r="C173" s="116"/>
      <c r="D173" s="116"/>
      <c r="E173" s="116"/>
      <c r="F173" s="116"/>
      <c r="G173" s="116"/>
      <c r="H173" s="116"/>
      <c r="I173" s="116"/>
    </row>
    <row r="174" spans="3:9" x14ac:dyDescent="0.2">
      <c r="C174" s="116"/>
      <c r="D174" s="116"/>
      <c r="E174" s="116"/>
      <c r="F174" s="116"/>
      <c r="G174" s="116"/>
      <c r="H174" s="116"/>
      <c r="I174" s="116"/>
    </row>
    <row r="175" spans="3:9" x14ac:dyDescent="0.2">
      <c r="C175" s="116"/>
      <c r="D175" s="116"/>
      <c r="E175" s="116"/>
      <c r="F175" s="116"/>
      <c r="G175" s="116"/>
      <c r="H175" s="116"/>
      <c r="I175" s="116"/>
    </row>
    <row r="176" spans="3:9" x14ac:dyDescent="0.2">
      <c r="C176" s="116"/>
      <c r="D176" s="116"/>
      <c r="E176" s="116"/>
      <c r="F176" s="116"/>
      <c r="G176" s="116"/>
      <c r="H176" s="116"/>
      <c r="I176" s="116"/>
    </row>
    <row r="177" spans="3:9" x14ac:dyDescent="0.2">
      <c r="C177" s="116"/>
      <c r="D177" s="116"/>
      <c r="E177" s="116"/>
      <c r="F177" s="116"/>
      <c r="G177" s="116"/>
      <c r="H177" s="116"/>
      <c r="I177" s="116"/>
    </row>
    <row r="178" spans="3:9" x14ac:dyDescent="0.2">
      <c r="C178" s="116"/>
      <c r="D178" s="116"/>
      <c r="E178" s="116"/>
      <c r="F178" s="116"/>
      <c r="G178" s="116"/>
      <c r="H178" s="116"/>
      <c r="I178" s="116"/>
    </row>
    <row r="179" spans="3:9" x14ac:dyDescent="0.2">
      <c r="C179" s="116"/>
      <c r="D179" s="116"/>
      <c r="E179" s="116"/>
      <c r="F179" s="116"/>
      <c r="G179" s="116"/>
      <c r="H179" s="116"/>
      <c r="I179" s="116"/>
    </row>
    <row r="180" spans="3:9" x14ac:dyDescent="0.2">
      <c r="C180" s="116"/>
      <c r="D180" s="116"/>
      <c r="E180" s="116"/>
      <c r="F180" s="116"/>
      <c r="G180" s="116"/>
      <c r="H180" s="116"/>
      <c r="I180" s="116"/>
    </row>
  </sheetData>
  <mergeCells count="7">
    <mergeCell ref="B1:I1"/>
    <mergeCell ref="B3:I3"/>
    <mergeCell ref="B5:B7"/>
    <mergeCell ref="I5:I6"/>
    <mergeCell ref="C5:F5"/>
    <mergeCell ref="C7:H7"/>
    <mergeCell ref="G5:H5"/>
  </mergeCells>
  <hyperlinks>
    <hyperlink ref="B1:C1" location="Contents_en!B4" display="I. Balance of payments of the Republic of Moldova in Quarter I, 2023 (preliminary data)" xr:uid="{601F3159-811E-440B-A116-AC83E793D09C}"/>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S32"/>
  <sheetViews>
    <sheetView showGridLines="0" showRowColHeaders="0" zoomScaleNormal="100" workbookViewId="0"/>
  </sheetViews>
  <sheetFormatPr defaultColWidth="9.140625" defaultRowHeight="14.25" x14ac:dyDescent="0.2"/>
  <cols>
    <col min="1" max="1" customWidth="true" style="119" width="5.7109375" collapsed="false"/>
    <col min="2" max="2" customWidth="true" style="119" width="43.42578125" collapsed="false"/>
    <col min="3" max="8" customWidth="true" style="120" width="12.42578125" collapsed="false"/>
    <col min="9" max="220" customWidth="true" style="119" width="9.140625" collapsed="false"/>
    <col min="221" max="16384" style="119" width="9.140625" collapsed="false"/>
  </cols>
  <sheetData>
    <row r="1" spans="2:19" s="8" customFormat="1" x14ac:dyDescent="0.2">
      <c r="B1" s="710" t="s">
        <v>127</v>
      </c>
      <c r="C1" s="711"/>
      <c r="D1" s="711"/>
      <c r="E1" s="711"/>
      <c r="F1" s="711"/>
      <c r="G1" s="711"/>
      <c r="H1" s="711"/>
    </row>
    <row r="2" spans="2:19" s="8" customFormat="1" ht="11.25" customHeight="1" x14ac:dyDescent="0.2">
      <c r="B2" s="10"/>
      <c r="C2" s="10"/>
      <c r="D2" s="10"/>
      <c r="E2" s="10"/>
      <c r="F2" s="10"/>
      <c r="G2" s="10"/>
      <c r="H2" s="10"/>
    </row>
    <row r="3" spans="2:19" s="39" customFormat="1" ht="30" customHeight="1" x14ac:dyDescent="0.25">
      <c r="B3" s="713" t="s">
        <v>460</v>
      </c>
      <c r="C3" s="713"/>
      <c r="D3" s="713"/>
      <c r="E3" s="713"/>
      <c r="F3" s="713"/>
      <c r="G3" s="713"/>
      <c r="H3" s="713"/>
      <c r="J3" s="509"/>
      <c r="K3" s="509"/>
      <c r="L3" s="509"/>
      <c r="M3" s="509"/>
      <c r="N3" s="509"/>
      <c r="O3" s="509"/>
      <c r="P3" s="509"/>
      <c r="Q3" s="509"/>
      <c r="R3" s="509"/>
      <c r="S3" s="509"/>
    </row>
    <row r="4" spans="2:19" s="8" customFormat="1" ht="5.0999999999999996" customHeight="1" x14ac:dyDescent="0.2">
      <c r="B4" s="117"/>
      <c r="C4" s="117"/>
      <c r="D4" s="117"/>
      <c r="E4" s="117"/>
      <c r="F4" s="117"/>
      <c r="G4" s="117"/>
      <c r="H4" s="117"/>
    </row>
    <row r="5" spans="2:19" s="189" customFormat="1" x14ac:dyDescent="0.2">
      <c r="B5" s="712" t="s">
        <v>156</v>
      </c>
      <c r="C5" s="712"/>
      <c r="D5" s="712"/>
      <c r="E5" s="712"/>
      <c r="F5" s="712"/>
      <c r="G5" s="712"/>
      <c r="H5" s="712"/>
    </row>
    <row r="6" spans="2:19" s="8" customFormat="1" x14ac:dyDescent="0.2">
      <c r="B6" s="119"/>
      <c r="C6" s="120"/>
      <c r="D6" s="120"/>
      <c r="E6" s="120"/>
      <c r="F6" s="120"/>
      <c r="G6" s="120"/>
      <c r="H6" s="120"/>
    </row>
    <row r="7" spans="2:19" x14ac:dyDescent="0.2">
      <c r="C7" s="119"/>
      <c r="D7" s="119"/>
      <c r="E7" s="119"/>
      <c r="F7" s="119"/>
      <c r="G7" s="119"/>
      <c r="H7" s="119"/>
    </row>
    <row r="8" spans="2:19" x14ac:dyDescent="0.2">
      <c r="C8" s="119"/>
      <c r="D8" s="119"/>
      <c r="E8" s="119"/>
      <c r="F8" s="119"/>
      <c r="G8" s="119"/>
      <c r="H8" s="119"/>
    </row>
    <row r="9" spans="2:19" x14ac:dyDescent="0.2">
      <c r="C9" s="119"/>
      <c r="D9" s="119"/>
      <c r="E9" s="119"/>
      <c r="F9" s="119"/>
      <c r="G9" s="119"/>
      <c r="H9" s="119"/>
    </row>
    <row r="10" spans="2:19" x14ac:dyDescent="0.2">
      <c r="C10" s="119"/>
      <c r="D10" s="119"/>
      <c r="E10" s="119"/>
      <c r="F10" s="119"/>
      <c r="G10" s="119"/>
      <c r="H10" s="119"/>
    </row>
    <row r="11" spans="2:19" x14ac:dyDescent="0.2">
      <c r="C11" s="119"/>
      <c r="D11" s="119"/>
      <c r="E11" s="119"/>
      <c r="F11" s="119"/>
      <c r="G11" s="119"/>
      <c r="H11" s="119"/>
    </row>
    <row r="14" spans="2:19" x14ac:dyDescent="0.2">
      <c r="I14" s="201"/>
    </row>
    <row r="25" spans="2:17" s="562" customFormat="1" ht="10.5" x14ac:dyDescent="0.15">
      <c r="B25" s="462" t="s">
        <v>174</v>
      </c>
      <c r="C25" s="561"/>
      <c r="D25" s="561"/>
      <c r="E25" s="561"/>
      <c r="F25" s="561"/>
      <c r="G25" s="561"/>
      <c r="H25" s="561"/>
    </row>
    <row r="26" spans="2:17" ht="15" customHeight="1" x14ac:dyDescent="0.2">
      <c r="B26" s="230"/>
      <c r="H26" s="219"/>
    </row>
    <row r="27" spans="2:17" ht="11.25" customHeight="1" x14ac:dyDescent="0.2">
      <c r="B27" s="756"/>
      <c r="C27" s="757">
        <v>2024</v>
      </c>
      <c r="D27" s="758"/>
      <c r="E27" s="758"/>
      <c r="F27" s="759"/>
      <c r="G27" s="757">
        <v>2025</v>
      </c>
      <c r="H27" s="759"/>
    </row>
    <row r="28" spans="2:17" s="562" customFormat="1" ht="10.5" x14ac:dyDescent="0.15">
      <c r="B28" s="756"/>
      <c r="C28" s="451" t="s">
        <v>108</v>
      </c>
      <c r="D28" s="451" t="s">
        <v>102</v>
      </c>
      <c r="E28" s="451" t="s">
        <v>103</v>
      </c>
      <c r="F28" s="452" t="s">
        <v>74</v>
      </c>
      <c r="G28" s="451" t="s">
        <v>108</v>
      </c>
      <c r="H28" s="212" t="s">
        <v>0</v>
      </c>
    </row>
    <row r="29" spans="2:17" s="562" customFormat="1" ht="10.5" x14ac:dyDescent="0.15">
      <c r="B29" s="122" t="s">
        <v>85</v>
      </c>
      <c r="C29" s="563">
        <v>-1085.0300000000002</v>
      </c>
      <c r="D29" s="563">
        <v>-1373.8100000000006</v>
      </c>
      <c r="E29" s="563">
        <v>-1594.6700000000005</v>
      </c>
      <c r="F29" s="563">
        <v>-1565.4599999999996</v>
      </c>
      <c r="G29" s="563">
        <v>-1625.7311515199997</v>
      </c>
      <c r="H29" s="563">
        <v>-1730.9284177699997</v>
      </c>
      <c r="L29" s="20"/>
      <c r="M29" s="20"/>
      <c r="N29" s="20"/>
      <c r="O29" s="20"/>
      <c r="P29" s="20"/>
      <c r="Q29" s="20"/>
    </row>
    <row r="30" spans="2:17" s="562" customFormat="1" ht="10.5" x14ac:dyDescent="0.15">
      <c r="B30" s="123" t="s">
        <v>220</v>
      </c>
      <c r="C30" s="564">
        <v>-745.27045237825951</v>
      </c>
      <c r="D30" s="564">
        <v>-905.17740333714653</v>
      </c>
      <c r="E30" s="564">
        <v>-970.67107863749516</v>
      </c>
      <c r="F30" s="564">
        <v>-986.54016704472292</v>
      </c>
      <c r="G30" s="564">
        <v>-1118.4783011978636</v>
      </c>
      <c r="H30" s="564">
        <v>-1101.9183787635732</v>
      </c>
      <c r="L30" s="20"/>
      <c r="M30" s="20"/>
      <c r="N30" s="20"/>
      <c r="O30" s="20"/>
      <c r="P30" s="20"/>
      <c r="Q30" s="20"/>
    </row>
    <row r="31" spans="2:17" s="562" customFormat="1" ht="10.5" x14ac:dyDescent="0.15">
      <c r="B31" s="123" t="s">
        <v>221</v>
      </c>
      <c r="C31" s="564">
        <v>-8.7691825236449006</v>
      </c>
      <c r="D31" s="564">
        <v>2.2285813471085589</v>
      </c>
      <c r="E31" s="564">
        <v>-34.415129116271061</v>
      </c>
      <c r="F31" s="564">
        <v>-35.185911655675909</v>
      </c>
      <c r="G31" s="564">
        <v>-17.141042480013894</v>
      </c>
      <c r="H31" s="564">
        <v>-2.0376999095782651</v>
      </c>
      <c r="L31" s="20"/>
      <c r="M31" s="20"/>
      <c r="N31" s="20"/>
      <c r="O31" s="20"/>
      <c r="P31" s="20"/>
      <c r="Q31" s="20"/>
    </row>
    <row r="32" spans="2:17" s="562" customFormat="1" ht="10.5" x14ac:dyDescent="0.15">
      <c r="B32" s="123" t="s">
        <v>222</v>
      </c>
      <c r="C32" s="564">
        <v>-330.99426751809563</v>
      </c>
      <c r="D32" s="564">
        <v>-470.86596865996273</v>
      </c>
      <c r="E32" s="564">
        <v>-589.58650622623429</v>
      </c>
      <c r="F32" s="564">
        <v>-543.73552614960067</v>
      </c>
      <c r="G32" s="564">
        <v>-490.10982694212237</v>
      </c>
      <c r="H32" s="564">
        <v>-626.97163447684818</v>
      </c>
      <c r="L32" s="20"/>
      <c r="M32" s="20"/>
      <c r="N32" s="20"/>
      <c r="O32" s="20"/>
      <c r="P32" s="20"/>
      <c r="Q32" s="20"/>
    </row>
  </sheetData>
  <mergeCells count="6">
    <mergeCell ref="B1:H1"/>
    <mergeCell ref="B27:B28"/>
    <mergeCell ref="C27:F27"/>
    <mergeCell ref="B5:H5"/>
    <mergeCell ref="B3:H3"/>
    <mergeCell ref="G27:H27"/>
  </mergeCells>
  <hyperlinks>
    <hyperlink ref="B1:C1" location="Contents_en!B4" display="I. Balance of payments of the Republic of Moldova in Quarter I, 2023 (preliminary data)" xr:uid="{32E09226-2CC6-42C4-9C5B-0FF4F00979E8}"/>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a8dcd36f-0ad3-4316-bc3a-82881306bb9c</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vt:i4>
      </vt:variant>
    </vt:vector>
  </HeadingPairs>
  <TitlesOfParts>
    <vt:vector size="46" baseType="lpstr">
      <vt:lpstr>Contents_en</vt:lpstr>
      <vt:lpstr>D1</vt:lpstr>
      <vt:lpstr>T1</vt:lpstr>
      <vt:lpstr>D2</vt:lpstr>
      <vt:lpstr>D3</vt:lpstr>
      <vt:lpstr>T2</vt:lpstr>
      <vt:lpstr>D4</vt:lpstr>
      <vt:lpstr>T3</vt:lpstr>
      <vt:lpstr>D5</vt:lpstr>
      <vt:lpstr>D6</vt:lpstr>
      <vt:lpstr>D7</vt:lpstr>
      <vt:lpstr>T4</vt:lpstr>
      <vt:lpstr>D8</vt:lpstr>
      <vt:lpstr>D9</vt:lpstr>
      <vt:lpstr>T5</vt:lpstr>
      <vt:lpstr>D10</vt:lpstr>
      <vt:lpstr>T6</vt:lpstr>
      <vt:lpstr>D11</vt:lpstr>
      <vt:lpstr>D12</vt:lpstr>
      <vt:lpstr>D13</vt:lpstr>
      <vt:lpstr>D14</vt:lpstr>
      <vt:lpstr>D15</vt:lpstr>
      <vt:lpstr>T7</vt:lpstr>
      <vt:lpstr>T8</vt:lpstr>
      <vt:lpstr>D16</vt:lpstr>
      <vt:lpstr>D17</vt:lpstr>
      <vt:lpstr>T9</vt:lpstr>
      <vt:lpstr>T10</vt:lpstr>
      <vt:lpstr>D18</vt:lpstr>
      <vt:lpstr>D19</vt:lpstr>
      <vt:lpstr>D20</vt:lpstr>
      <vt:lpstr>D21</vt:lpstr>
      <vt:lpstr>D22</vt:lpstr>
      <vt:lpstr>D23</vt:lpstr>
      <vt:lpstr>T11</vt:lpstr>
      <vt:lpstr>T12</vt:lpstr>
      <vt:lpstr>T13</vt:lpstr>
      <vt:lpstr>D24</vt:lpstr>
      <vt:lpstr>T14</vt:lpstr>
      <vt:lpstr>D25</vt:lpstr>
      <vt:lpstr>T15</vt:lpstr>
      <vt:lpstr>D26</vt:lpstr>
      <vt:lpstr>D27</vt:lpstr>
      <vt:lpstr>D28</vt:lpstr>
      <vt:lpstr>T16</vt:lpstr>
      <vt:lpstr>'T7'!_Hlk164784777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2015-06-05T18:17:20Z</dcterms:created>
  <cp:lastPrinted>2024-02-14T08:50:45Z</cp:lastPrinted>
  <dcterms:modified xsi:type="dcterms:W3CDTF">2025-10-17T15:35:20Z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a8dcd36f-0ad3-4316-bc3a-82881306bb9c</vt:lpwstr>
  </property>
  <property fmtid="{D5CDD505-2E9C-101B-9397-08002B2CF9AE}" pid="3" name="check">
    <vt:lpwstr>NONE</vt:lpwstr>
  </property>
  <property fmtid="{D5CDD505-2E9C-101B-9397-08002B2CF9AE}" pid="4" name="Clasificare">
    <vt:lpwstr>NONE</vt:lpwstr>
  </property>
  <property fmtid="{D5CDD505-2E9C-101B-9397-08002B2CF9AE}" pid="5" name="MSIP_Label_38962dcf-d39f-4edc-a396-338a56ba9170_Enabled">
    <vt:lpwstr>true</vt:lpwstr>
  </property>
  <property fmtid="{D5CDD505-2E9C-101B-9397-08002B2CF9AE}" pid="6" name="MSIP_Label_38962dcf-d39f-4edc-a396-338a56ba9170_SetDate">
    <vt:lpwstr>2024-12-11T13:24:18Z</vt:lpwstr>
  </property>
  <property fmtid="{D5CDD505-2E9C-101B-9397-08002B2CF9AE}" pid="7" name="MSIP_Label_38962dcf-d39f-4edc-a396-338a56ba9170_Method">
    <vt:lpwstr>Privileged</vt:lpwstr>
  </property>
  <property fmtid="{D5CDD505-2E9C-101B-9397-08002B2CF9AE}" pid="8" name="MSIP_Label_38962dcf-d39f-4edc-a396-338a56ba9170_Name">
    <vt:lpwstr>NONE</vt:lpwstr>
  </property>
  <property fmtid="{D5CDD505-2E9C-101B-9397-08002B2CF9AE}" pid="9" name="MSIP_Label_38962dcf-d39f-4edc-a396-338a56ba9170_SiteId">
    <vt:lpwstr>5887d430-0034-4561-b771-12c77faf2fa0</vt:lpwstr>
  </property>
  <property fmtid="{D5CDD505-2E9C-101B-9397-08002B2CF9AE}" pid="10" name="MSIP_Label_38962dcf-d39f-4edc-a396-338a56ba9170_ActionId">
    <vt:lpwstr>ace0173f-9955-4f30-b434-984d4704faa2</vt:lpwstr>
  </property>
  <property fmtid="{D5CDD505-2E9C-101B-9397-08002B2CF9AE}" pid="11" name="MSIP_Label_38962dcf-d39f-4edc-a396-338a56ba9170_ContentBits">
    <vt:lpwstr>0</vt:lpwstr>
  </property>
</Properties>
</file>