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ms-office.chartex+xml" PartName="/xl/charts/chartEx1.xml"/>
  <Override ContentType="application/vnd.ms-office.chartex+xml" PartName="/xl/charts/chartEx2.xml"/>
  <Override ContentType="application/vnd.ms-office.chartex+xml" PartName="/xl/charts/chartEx3.xml"/>
  <Override ContentType="application/vnd.ms-office.chartex+xml" PartName="/xl/charts/chartEx4.xml"/>
  <Override ContentType="application/vnd.ms-office.chartex+xml" PartName="/xl/charts/chartEx5.xml"/>
  <Override ContentType="application/vnd.ms-office.chartex+xml" PartName="/xl/charts/chartEx6.xml"/>
  <Override ContentType="application/vnd.ms-office.chartex+xml" PartName="/xl/charts/chartEx7.xml"/>
  <Override ContentType="application/vnd.ms-office.chartex+xml" PartName="/xl/charts/chartEx8.xml"/>
  <Override ContentType="application/vnd.ms-office.chartex+xml" PartName="/xl/charts/chartEx9.xml"/>
  <Override ContentType="application/vnd.ms-office.chartex+xml" PartName="/xl/charts/chartEx10.xml"/>
  <Override ContentType="application/vnd.ms-office.chartex+xml" PartName="/xl/charts/chartEx11.xml"/>
  <Override ContentType="application/vnd.ms-office.chartex+xml" PartName="/xl/charts/chartEx12.xml"/>
  <Override ContentType="application/vnd.ms-office.chartex+xml" PartName="/xl/charts/chartEx13.xml"/>
  <Override ContentType="application/vnd.ms-office.chartex+xml" PartName="/xl/charts/chartEx1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colorstyle+xml" PartName="/xl/charts/colors26.xml"/>
  <Override ContentType="application/vnd.ms-office.chartcolorstyle+xml" PartName="/xl/charts/colors27.xml"/>
  <Override ContentType="application/vnd.ms-office.chartcolorstyle+xml" PartName="/xl/charts/colors28.xml"/>
  <Override ContentType="application/vnd.ms-office.chartcolorstyle+xml" PartName="/xl/charts/colors29.xml"/>
  <Override ContentType="application/vnd.ms-office.chartcolorstyle+xml" PartName="/xl/charts/colors30.xml"/>
  <Override ContentType="application/vnd.ms-office.chartcolorstyle+xml" PartName="/xl/charts/colors31.xml"/>
  <Override ContentType="application/vnd.ms-office.chartcolorstyle+xml" PartName="/xl/charts/colors32.xml"/>
  <Override ContentType="application/vnd.ms-office.chartcolorstyle+xml" PartName="/xl/charts/colors33.xml"/>
  <Override ContentType="application/vnd.ms-office.chartcolorstyle+xml" PartName="/xl/charts/colors34.xml"/>
  <Override ContentType="application/vnd.ms-office.chartcolorstyle+xml" PartName="/xl/charts/colors35.xml"/>
  <Override ContentType="application/vnd.ms-office.chartcolorstyle+xml" PartName="/xl/charts/colors36.xml"/>
  <Override ContentType="application/vnd.ms-office.chartcolorstyle+xml" PartName="/xl/charts/colors37.xml"/>
  <Override ContentType="application/vnd.ms-office.chartcolorstyle+xml" PartName="/xl/charts/colors38.xml"/>
  <Override ContentType="application/vnd.ms-office.chartcolorstyle+xml" PartName="/xl/charts/colors39.xml"/>
  <Override ContentType="application/vnd.ms-office.chartcolorstyle+xml" PartName="/xl/charts/colors40.xml"/>
  <Override ContentType="application/vnd.ms-office.chartcolorstyle+xml" PartName="/xl/charts/colors41.xml"/>
  <Override ContentType="application/vnd.ms-office.chartcolorstyle+xml" PartName="/xl/charts/colors42.xml"/>
  <Override ContentType="application/vnd.ms-office.chartcolorstyle+xml" PartName="/xl/charts/colors43.xml"/>
  <Override ContentType="application/vnd.ms-office.chartcolorstyle+xml" PartName="/xl/charts/colors44.xml"/>
  <Override ContentType="application/vnd.ms-office.chartcolorstyle+xml" PartName="/xl/charts/colors45.xml"/>
  <Override ContentType="application/vnd.ms-office.chartcolorstyle+xml" PartName="/xl/charts/colors46.xml"/>
  <Override ContentType="application/vnd.ms-office.chartcolorstyle+xml" PartName="/xl/charts/colors47.xml"/>
  <Override ContentType="application/vnd.ms-office.chartcolorstyle+xml" PartName="/xl/charts/colors48.xml"/>
  <Override ContentType="application/vnd.ms-office.chartcolorstyle+xml" PartName="/xl/charts/colors49.xml"/>
  <Override ContentType="application/vnd.ms-office.chartcolorstyle+xml" PartName="/xl/charts/colors50.xml"/>
  <Override ContentType="application/vnd.ms-office.chartcolorstyle+xml" PartName="/xl/charts/colors51.xml"/>
  <Override ContentType="application/vnd.ms-office.chartcolorstyle+xml" PartName="/xl/charts/colors5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ms-office.chartstyle+xml" PartName="/xl/charts/style26.xml"/>
  <Override ContentType="application/vnd.ms-office.chartstyle+xml" PartName="/xl/charts/style27.xml"/>
  <Override ContentType="application/vnd.ms-office.chartstyle+xml" PartName="/xl/charts/style28.xml"/>
  <Override ContentType="application/vnd.ms-office.chartstyle+xml" PartName="/xl/charts/style29.xml"/>
  <Override ContentType="application/vnd.ms-office.chartstyle+xml" PartName="/xl/charts/style30.xml"/>
  <Override ContentType="application/vnd.ms-office.chartstyle+xml" PartName="/xl/charts/style31.xml"/>
  <Override ContentType="application/vnd.ms-office.chartstyle+xml" PartName="/xl/charts/style32.xml"/>
  <Override ContentType="application/vnd.ms-office.chartstyle+xml" PartName="/xl/charts/style33.xml"/>
  <Override ContentType="application/vnd.ms-office.chartstyle+xml" PartName="/xl/charts/style34.xml"/>
  <Override ContentType="application/vnd.ms-office.chartstyle+xml" PartName="/xl/charts/style35.xml"/>
  <Override ContentType="application/vnd.ms-office.chartstyle+xml" PartName="/xl/charts/style36.xml"/>
  <Override ContentType="application/vnd.ms-office.chartstyle+xml" PartName="/xl/charts/style37.xml"/>
  <Override ContentType="application/vnd.ms-office.chartstyle+xml" PartName="/xl/charts/style38.xml"/>
  <Override ContentType="application/vnd.ms-office.chartstyle+xml" PartName="/xl/charts/style39.xml"/>
  <Override ContentType="application/vnd.ms-office.chartstyle+xml" PartName="/xl/charts/style40.xml"/>
  <Override ContentType="application/vnd.ms-office.chartstyle+xml" PartName="/xl/charts/style41.xml"/>
  <Override ContentType="application/vnd.ms-office.chartstyle+xml" PartName="/xl/charts/style42.xml"/>
  <Override ContentType="application/vnd.ms-office.chartstyle+xml" PartName="/xl/charts/style43.xml"/>
  <Override ContentType="application/vnd.ms-office.chartstyle+xml" PartName="/xl/charts/style44.xml"/>
  <Override ContentType="application/vnd.ms-office.chartstyle+xml" PartName="/xl/charts/style45.xml"/>
  <Override ContentType="application/vnd.ms-office.chartstyle+xml" PartName="/xl/charts/style46.xml"/>
  <Override ContentType="application/vnd.ms-office.chartstyle+xml" PartName="/xl/charts/style47.xml"/>
  <Override ContentType="application/vnd.ms-office.chartstyle+xml" PartName="/xl/charts/style48.xml"/>
  <Override ContentType="application/vnd.ms-office.chartstyle+xml" PartName="/xl/charts/style49.xml"/>
  <Override ContentType="application/vnd.ms-office.chartstyle+xml" PartName="/xl/charts/style50.xml"/>
  <Override ContentType="application/vnd.ms-office.chartstyle+xml" PartName="/xl/charts/style51.xml"/>
  <Override ContentType="application/vnd.ms-office.chartstyle+xml" PartName="/xl/charts/style52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spreadsheetml.comments+xml" PartName="/xl/comments4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ml.chartshapes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ml.chartshapes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ml.chartshapes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ml.chartshapes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ml.chartshapes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themeOverride+xml" PartName="/xl/theme/themeOverride10.xml"/>
  <Override ContentType="application/vnd.openxmlformats-officedocument.themeOverride+xml" PartName="/xl/theme/themeOverride11.xml"/>
  <Override ContentType="application/vnd.openxmlformats-officedocument.themeOverride+xml" PartName="/xl/theme/themeOverride12.xml"/>
  <Override ContentType="application/vnd.openxmlformats-officedocument.themeOverride+xml" PartName="/xl/theme/themeOverride13.xml"/>
  <Override ContentType="application/vnd.openxmlformats-officedocument.themeOverride+xml" PartName="/xl/theme/themeOverride14.xml"/>
  <Override ContentType="application/vnd.openxmlformats-officedocument.themeOverride+xml" PartName="/xl/theme/themeOverride15.xml"/>
  <Override ContentType="application/vnd.openxmlformats-officedocument.themeOverride+xml" PartName="/xl/theme/themeOverride16.xml"/>
  <Override ContentType="application/vnd.openxmlformats-officedocument.themeOverride+xml" PartName="/xl/theme/themeOverride17.xml"/>
  <Override ContentType="application/vnd.openxmlformats-officedocument.themeOverride+xml" PartName="/xl/theme/themeOverride18.xml"/>
  <Override ContentType="application/vnd.openxmlformats-officedocument.themeOverride+xml" PartName="/xl/theme/themeOverride19.xml"/>
  <Override ContentType="application/vnd.openxmlformats-officedocument.themeOverride+xml" PartName="/xl/theme/themeOverride20.xml"/>
  <Override ContentType="application/vnd.openxmlformats-officedocument.themeOverride+xml" PartName="/xl/theme/themeOverride21.xml"/>
  <Override ContentType="application/vnd.openxmlformats-officedocument.themeOverride+xml" PartName="/xl/theme/themeOverride22.xml"/>
  <Override ContentType="application/vnd.openxmlformats-officedocument.themeOverride+xml" PartName="/xl/theme/themeOverride23.xml"/>
  <Override ContentType="application/vnd.openxmlformats-officedocument.themeOverride+xml" PartName="/xl/theme/themeOverride24.xml"/>
  <Override ContentType="application/vnd.openxmlformats-officedocument.themeOverride+xml" PartName="/xl/theme/themeOverride25.xml"/>
  <Override ContentType="application/vnd.openxmlformats-officedocument.themeOverride+xml" PartName="/xl/theme/themeOverride26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1\web\ru\"/>
    </mc:Choice>
  </mc:AlternateContent>
  <xr:revisionPtr revIDLastSave="0" documentId="13_ncr:1_{6ED4F2B2-231B-43D6-9492-6300E605BBBE}" xr6:coauthVersionLast="47" xr6:coauthVersionMax="47" xr10:uidLastSave="{00000000-0000-0000-0000-000000000000}"/>
  <bookViews>
    <workbookView xWindow="10350" yWindow="495" windowWidth="26580" windowHeight="20595" tabRatio="967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D3" sheetId="92" r:id="rId5"/>
    <sheet name="T2" sheetId="4" r:id="rId6"/>
    <sheet name="D4" sheetId="83" r:id="rId7"/>
    <sheet name="T3" sheetId="6" r:id="rId8"/>
    <sheet name="D5" sheetId="7" r:id="rId9"/>
    <sheet name="D6" sheetId="8" r:id="rId10"/>
    <sheet name="D7" sheetId="11" r:id="rId11"/>
    <sheet name="T4" sheetId="85" r:id="rId12"/>
    <sheet name="D8" sheetId="12" r:id="rId13"/>
    <sheet name="D9" sheetId="13" r:id="rId14"/>
    <sheet name="T5" sheetId="14" r:id="rId15"/>
    <sheet name="D10" sheetId="15" r:id="rId16"/>
    <sheet name="T6" sheetId="17" r:id="rId17"/>
    <sheet name="D11" sheetId="18" r:id="rId18"/>
    <sheet name="D12" sheetId="19" r:id="rId19"/>
    <sheet name="D13" sheetId="78" r:id="rId20"/>
    <sheet name="D14" sheetId="23" r:id="rId21"/>
    <sheet name="D15" sheetId="52" r:id="rId22"/>
    <sheet name="T7" sheetId="25" r:id="rId23"/>
    <sheet name="T8" sheetId="55" r:id="rId24"/>
    <sheet name="D16" sheetId="24" r:id="rId25"/>
    <sheet name="D17" sheetId="54" r:id="rId26"/>
    <sheet name="T9" sheetId="56" r:id="rId27"/>
    <sheet name="T10" sheetId="57" r:id="rId28"/>
    <sheet name="D18" sheetId="58" r:id="rId29"/>
    <sheet name="D19" sheetId="59" r:id="rId30"/>
    <sheet name="D20" sheetId="60" r:id="rId31"/>
    <sheet name="D21" sheetId="61" r:id="rId32"/>
    <sheet name="D22" sheetId="62" r:id="rId33"/>
    <sheet name="D23" sheetId="63" r:id="rId34"/>
    <sheet name="T11" sheetId="64" r:id="rId35"/>
    <sheet name="T12" sheetId="67" r:id="rId36"/>
    <sheet name="T13" sheetId="70" r:id="rId37"/>
    <sheet name="D24" sheetId="65" r:id="rId38"/>
    <sheet name="T14" sheetId="87" r:id="rId39"/>
    <sheet name="D25" sheetId="69" r:id="rId40"/>
    <sheet name="T15" sheetId="71" r:id="rId41"/>
    <sheet name="D26" sheetId="82" r:id="rId42"/>
    <sheet name="D27" sheetId="73" r:id="rId43"/>
    <sheet name="D28" sheetId="79" r:id="rId44"/>
    <sheet name="T16" sheetId="90" r:id="rId45"/>
  </sheets>
  <definedNames>
    <definedName name="\A">#REF!</definedName>
    <definedName name="\S">#REF!</definedName>
    <definedName name="__123Graph_A" localSheetId="24" hidden="1">#REF!</definedName>
    <definedName name="__123Graph_A" localSheetId="25" hidden="1">#REF!</definedName>
    <definedName name="__123Graph_A" localSheetId="28" hidden="1">#REF!</definedName>
    <definedName name="__123Graph_A" localSheetId="29" hidden="1">#REF!</definedName>
    <definedName name="__123Graph_A" localSheetId="31" hidden="1">#REF!</definedName>
    <definedName name="__123Graph_A" localSheetId="32" hidden="1">#REF!</definedName>
    <definedName name="__123Graph_A" localSheetId="33" hidden="1">#REF!</definedName>
    <definedName name="__123Graph_A" localSheetId="37" hidden="1">#REF!</definedName>
    <definedName name="__123Graph_A" localSheetId="39" hidden="1">#REF!</definedName>
    <definedName name="__123Graph_A" localSheetId="41" hidden="1">#REF!</definedName>
    <definedName name="__123Graph_A" localSheetId="42" hidden="1">#REF!</definedName>
    <definedName name="__123Graph_A" localSheetId="4" hidden="1">#REF!</definedName>
    <definedName name="__123Graph_A" localSheetId="6" hidden="1">#REF!</definedName>
    <definedName name="__123Graph_A" hidden="1">#REF!</definedName>
    <definedName name="__123Graph_ABSYSASST" localSheetId="4" hidden="1">#REF!</definedName>
    <definedName name="__123Graph_ABSYSASST" localSheetId="6" hidden="1">#REF!</definedName>
    <definedName name="__123Graph_ABSYSASST" hidden="1">#REF!</definedName>
    <definedName name="__123Graph_ACBASSETS" localSheetId="4" hidden="1">#REF!</definedName>
    <definedName name="__123Graph_ACBASSETS" localSheetId="6" hidden="1">#REF!</definedName>
    <definedName name="__123Graph_ACBASSETS" hidden="1">#REF!</definedName>
    <definedName name="__123Graph_ACBAWKLY" localSheetId="28" hidden="1">#REF!</definedName>
    <definedName name="__123Graph_ACBAWKLY" localSheetId="39" hidden="1">#REF!</definedName>
    <definedName name="__123Graph_ACBAWKLY" localSheetId="4" hidden="1">#REF!</definedName>
    <definedName name="__123Graph_ACBAWKLY" localSheetId="6" hidden="1">#REF!</definedName>
    <definedName name="__123Graph_ACBAWKLY" hidden="1">#REF!</definedName>
    <definedName name="__123Graph_AGraph1" localSheetId="28" hidden="1">#REF!</definedName>
    <definedName name="__123Graph_AGraph1" localSheetId="39" hidden="1">#REF!</definedName>
    <definedName name="__123Graph_AGraph1" localSheetId="4" hidden="1">#REF!</definedName>
    <definedName name="__123Graph_AGraph1" localSheetId="6" hidden="1">#REF!</definedName>
    <definedName name="__123Graph_AGraph1" hidden="1">#REF!</definedName>
    <definedName name="__123Graph_AIBRD_LEND" localSheetId="4" hidden="1">#REF!</definedName>
    <definedName name="__123Graph_AIBRD_LEND" localSheetId="6" hidden="1">#REF!</definedName>
    <definedName name="__123Graph_AIBRD_LEND" hidden="1">#REF!</definedName>
    <definedName name="__123Graph_AIMPORTS" localSheetId="28" hidden="1">#REF!</definedName>
    <definedName name="__123Graph_AIMPORTS" localSheetId="39" hidden="1">#REF!</definedName>
    <definedName name="__123Graph_AIMPORTS" localSheetId="4" hidden="1">#REF!</definedName>
    <definedName name="__123Graph_AIMPORTS" localSheetId="6" hidden="1">#REF!</definedName>
    <definedName name="__123Graph_AIMPORTS" hidden="1">#REF!</definedName>
    <definedName name="__123Graph_AMIMPMAC" localSheetId="4" hidden="1">#REF!</definedName>
    <definedName name="__123Graph_AMIMPMAC" localSheetId="6" hidden="1">#REF!</definedName>
    <definedName name="__123Graph_AMIMPMAC" hidden="1">#REF!</definedName>
    <definedName name="__123Graph_AMONIMP" localSheetId="4" hidden="1">#REF!</definedName>
    <definedName name="__123Graph_AMONIMP" localSheetId="6" hidden="1">#REF!</definedName>
    <definedName name="__123Graph_AMONIMP" hidden="1">#REF!</definedName>
    <definedName name="__123Graph_AMSWKLY" localSheetId="28" hidden="1">#REF!</definedName>
    <definedName name="__123Graph_AMSWKLY" localSheetId="39" hidden="1">#REF!</definedName>
    <definedName name="__123Graph_AMSWKLY" localSheetId="4" hidden="1">#REF!</definedName>
    <definedName name="__123Graph_AMSWKLY" localSheetId="6" hidden="1">#REF!</definedName>
    <definedName name="__123Graph_AMSWKLY" hidden="1">#REF!</definedName>
    <definedName name="__123Graph_AMULTVELO" localSheetId="4" hidden="1">#REF!</definedName>
    <definedName name="__123Graph_AMULTVELO" localSheetId="6" hidden="1">#REF!</definedName>
    <definedName name="__123Graph_AMULTVELO" hidden="1">#REF!</definedName>
    <definedName name="__123Graph_ANDA" localSheetId="28" hidden="1">#REF!</definedName>
    <definedName name="__123Graph_ANDA" localSheetId="39" hidden="1">#REF!</definedName>
    <definedName name="__123Graph_ANDA" localSheetId="4" hidden="1">#REF!</definedName>
    <definedName name="__123Graph_ANDA" localSheetId="6" hidden="1">#REF!</definedName>
    <definedName name="__123Graph_ANDA" hidden="1">#REF!</definedName>
    <definedName name="__123Graph_APIPELINE" localSheetId="4" hidden="1">#REF!</definedName>
    <definedName name="__123Graph_APIPELINE" localSheetId="6" hidden="1">#REF!</definedName>
    <definedName name="__123Graph_APIPELINE" hidden="1">#REF!</definedName>
    <definedName name="__123Graph_AREER" localSheetId="28" hidden="1">#REF!</definedName>
    <definedName name="__123Graph_AREER" localSheetId="39" hidden="1">#REF!</definedName>
    <definedName name="__123Graph_AREER" localSheetId="4" hidden="1">#REF!</definedName>
    <definedName name="__123Graph_AREER" localSheetId="6" hidden="1">#REF!</definedName>
    <definedName name="__123Graph_AREER" hidden="1">#REF!</definedName>
    <definedName name="__123Graph_ARER" localSheetId="28" hidden="1">#REF!</definedName>
    <definedName name="__123Graph_ARER" localSheetId="39" hidden="1">#REF!</definedName>
    <definedName name="__123Graph_ARER" localSheetId="42" hidden="1">#REF!</definedName>
    <definedName name="__123Graph_ARER" localSheetId="4" hidden="1">#REF!</definedName>
    <definedName name="__123Graph_ARER" localSheetId="6" hidden="1">#REF!</definedName>
    <definedName name="__123Graph_ARER" hidden="1">#REF!</definedName>
    <definedName name="__123Graph_ARESCOV" localSheetId="4" hidden="1">#REF!</definedName>
    <definedName name="__123Graph_ARESCOV" localSheetId="6" hidden="1">#REF!</definedName>
    <definedName name="__123Graph_ARESCOV" hidden="1">#REF!</definedName>
    <definedName name="__123Graph_ASEIGNOR" localSheetId="28" hidden="1">#REF!</definedName>
    <definedName name="__123Graph_ASEIGNOR" localSheetId="39" hidden="1">#REF!</definedName>
    <definedName name="__123Graph_ASEIGNOR" localSheetId="4" hidden="1">#REF!</definedName>
    <definedName name="__123Graph_ASEIGNOR" localSheetId="6" hidden="1">#REF!</definedName>
    <definedName name="__123Graph_ASEIGNOR" hidden="1">#REF!</definedName>
    <definedName name="__123Graph_B" localSheetId="28" hidden="1">#REF!</definedName>
    <definedName name="__123Graph_B" localSheetId="39" hidden="1">#REF!</definedName>
    <definedName name="__123Graph_B" localSheetId="4" hidden="1">#REF!</definedName>
    <definedName name="__123Graph_B" localSheetId="6" hidden="1">#REF!</definedName>
    <definedName name="__123Graph_B" hidden="1">#REF!</definedName>
    <definedName name="__123Graph_BBSYSASST" localSheetId="4" hidden="1">#REF!</definedName>
    <definedName name="__123Graph_BBSYSASST" localSheetId="6" hidden="1">#REF!</definedName>
    <definedName name="__123Graph_BBSYSASST" hidden="1">#REF!</definedName>
    <definedName name="__123Graph_BCBASSETS" localSheetId="4" hidden="1">#REF!</definedName>
    <definedName name="__123Graph_BCBASSETS" localSheetId="6" hidden="1">#REF!</definedName>
    <definedName name="__123Graph_BCBASSETS" hidden="1">#REF!</definedName>
    <definedName name="__123Graph_BCBAWKLY" localSheetId="28" hidden="1">#REF!</definedName>
    <definedName name="__123Graph_BCBAWKLY" localSheetId="39" hidden="1">#REF!</definedName>
    <definedName name="__123Graph_BCBAWKLY" localSheetId="4" hidden="1">#REF!</definedName>
    <definedName name="__123Graph_BCBAWKLY" localSheetId="6" hidden="1">#REF!</definedName>
    <definedName name="__123Graph_BCBAWKLY" hidden="1">#REF!</definedName>
    <definedName name="__123Graph_BCurrent" localSheetId="28" hidden="1">#REF!</definedName>
    <definedName name="__123Graph_BCurrent" localSheetId="39" hidden="1">#REF!</definedName>
    <definedName name="__123Graph_BCurrent" localSheetId="4" hidden="1">#REF!</definedName>
    <definedName name="__123Graph_BCurrent" localSheetId="6" hidden="1">#REF!</definedName>
    <definedName name="__123Graph_BCurrent" hidden="1">#REF!</definedName>
    <definedName name="__123Graph_BGDP" localSheetId="28" hidden="1">#REF!</definedName>
    <definedName name="__123Graph_BGDP" localSheetId="39" hidden="1">#REF!</definedName>
    <definedName name="__123Graph_BGDP" localSheetId="4" hidden="1">#REF!</definedName>
    <definedName name="__123Graph_BGDP" localSheetId="6" hidden="1">#REF!</definedName>
    <definedName name="__123Graph_BGDP" hidden="1">#REF!</definedName>
    <definedName name="__123Graph_BGraph1" localSheetId="28" hidden="1">#REF!</definedName>
    <definedName name="__123Graph_BGraph1" localSheetId="39" hidden="1">#REF!</definedName>
    <definedName name="__123Graph_BGraph1" localSheetId="4" hidden="1">#REF!</definedName>
    <definedName name="__123Graph_BGraph1" localSheetId="6" hidden="1">#REF!</definedName>
    <definedName name="__123Graph_BGraph1" hidden="1">#REF!</definedName>
    <definedName name="__123Graph_BIBRD_LEND" localSheetId="4" hidden="1">#REF!</definedName>
    <definedName name="__123Graph_BIBRD_LEND" localSheetId="6" hidden="1">#REF!</definedName>
    <definedName name="__123Graph_BIBRD_LEND" hidden="1">#REF!</definedName>
    <definedName name="__123Graph_BIMPORTS" localSheetId="28" hidden="1">#REF!</definedName>
    <definedName name="__123Graph_BIMPORTS" localSheetId="39" hidden="1">#REF!</definedName>
    <definedName name="__123Graph_BIMPORTS" localSheetId="4" hidden="1">#REF!</definedName>
    <definedName name="__123Graph_BIMPORTS" localSheetId="6" hidden="1">#REF!</definedName>
    <definedName name="__123Graph_BIMPORTS" hidden="1">#REF!</definedName>
    <definedName name="__123Graph_BMONEY" localSheetId="28" hidden="1">#REF!</definedName>
    <definedName name="__123Graph_BMONEY" localSheetId="39" hidden="1">#REF!</definedName>
    <definedName name="__123Graph_BMONEY" localSheetId="4" hidden="1">#REF!</definedName>
    <definedName name="__123Graph_BMONEY" localSheetId="6" hidden="1">#REF!</definedName>
    <definedName name="__123Graph_BMONEY" hidden="1">#REF!</definedName>
    <definedName name="__123Graph_BMONIMP" localSheetId="4" hidden="1">#REF!</definedName>
    <definedName name="__123Graph_BMONIMP" localSheetId="6" hidden="1">#REF!</definedName>
    <definedName name="__123Graph_BMONIMP" hidden="1">#REF!</definedName>
    <definedName name="__123Graph_BMSWKLY" localSheetId="28" hidden="1">#REF!</definedName>
    <definedName name="__123Graph_BMSWKLY" localSheetId="39" hidden="1">#REF!</definedName>
    <definedName name="__123Graph_BMSWKLY" localSheetId="4" hidden="1">#REF!</definedName>
    <definedName name="__123Graph_BMSWKLY" localSheetId="6" hidden="1">#REF!</definedName>
    <definedName name="__123Graph_BMSWKLY" hidden="1">#REF!</definedName>
    <definedName name="__123Graph_BMULTVELO" localSheetId="4" hidden="1">#REF!</definedName>
    <definedName name="__123Graph_BMULTVELO" localSheetId="6" hidden="1">#REF!</definedName>
    <definedName name="__123Graph_BMULTVELO" hidden="1">#REF!</definedName>
    <definedName name="__123Graph_BPIPELINE" localSheetId="4" hidden="1">#REF!</definedName>
    <definedName name="__123Graph_BPIPELINE" localSheetId="6" hidden="1">#REF!</definedName>
    <definedName name="__123Graph_BPIPELINE" hidden="1">#REF!</definedName>
    <definedName name="__123Graph_BREER" localSheetId="28" hidden="1">#REF!</definedName>
    <definedName name="__123Graph_BREER" localSheetId="39" hidden="1">#REF!</definedName>
    <definedName name="__123Graph_BREER" localSheetId="4" hidden="1">#REF!</definedName>
    <definedName name="__123Graph_BREER" localSheetId="6" hidden="1">#REF!</definedName>
    <definedName name="__123Graph_BREER" hidden="1">#REF!</definedName>
    <definedName name="__123Graph_BRER" localSheetId="28" hidden="1">#REF!</definedName>
    <definedName name="__123Graph_BRER" localSheetId="39" hidden="1">#REF!</definedName>
    <definedName name="__123Graph_BRER" localSheetId="42" hidden="1">#REF!</definedName>
    <definedName name="__123Graph_BRER" localSheetId="4" hidden="1">#REF!</definedName>
    <definedName name="__123Graph_BRER" localSheetId="6" hidden="1">#REF!</definedName>
    <definedName name="__123Graph_BRER" hidden="1">#REF!</definedName>
    <definedName name="__123Graph_BRESCOV" localSheetId="4" hidden="1">#REF!</definedName>
    <definedName name="__123Graph_BRESCOV" localSheetId="6" hidden="1">#REF!</definedName>
    <definedName name="__123Graph_BRESCOV" hidden="1">#REF!</definedName>
    <definedName name="__123Graph_BSEIGNOR" localSheetId="28" hidden="1">#REF!</definedName>
    <definedName name="__123Graph_BSEIGNOR" localSheetId="39" hidden="1">#REF!</definedName>
    <definedName name="__123Graph_BSEIGNOR" localSheetId="4" hidden="1">#REF!</definedName>
    <definedName name="__123Graph_BSEIGNOR" localSheetId="6" hidden="1">#REF!</definedName>
    <definedName name="__123Graph_BSEIGNOR" hidden="1">#REF!</definedName>
    <definedName name="__123Graph_C" localSheetId="28" hidden="1">#REF!</definedName>
    <definedName name="__123Graph_C" localSheetId="39" hidden="1">#REF!</definedName>
    <definedName name="__123Graph_C" localSheetId="4" hidden="1">#REF!</definedName>
    <definedName name="__123Graph_C" localSheetId="6" hidden="1">#REF!</definedName>
    <definedName name="__123Graph_C" hidden="1">#REF!</definedName>
    <definedName name="__123Graph_CBSYSASST" localSheetId="4" hidden="1">#REF!</definedName>
    <definedName name="__123Graph_CBSYSASST" localSheetId="6" hidden="1">#REF!</definedName>
    <definedName name="__123Graph_CBSYSASST" hidden="1">#REF!</definedName>
    <definedName name="__123Graph_CCBAWKLY" localSheetId="28" hidden="1">#REF!</definedName>
    <definedName name="__123Graph_CCBAWKLY" localSheetId="39" hidden="1">#REF!</definedName>
    <definedName name="__123Graph_CCBAWKLY" localSheetId="4" hidden="1">#REF!</definedName>
    <definedName name="__123Graph_CCBAWKLY" localSheetId="6" hidden="1">#REF!</definedName>
    <definedName name="__123Graph_CCBAWKLY" hidden="1">#REF!</definedName>
    <definedName name="__123Graph_CIMPORTS" localSheetId="28" hidden="1">#REF!</definedName>
    <definedName name="__123Graph_CIMPORTS" localSheetId="39" hidden="1">#REF!</definedName>
    <definedName name="__123Graph_CIMPORTS" localSheetId="42" hidden="1">#REF!</definedName>
    <definedName name="__123Graph_CIMPORTS" localSheetId="4" hidden="1">#REF!</definedName>
    <definedName name="__123Graph_CIMPORTS" localSheetId="6" hidden="1">#REF!</definedName>
    <definedName name="__123Graph_CIMPORTS" hidden="1">#REF!</definedName>
    <definedName name="__123Graph_CMONIMP" localSheetId="28" hidden="1">#REF!</definedName>
    <definedName name="__123Graph_CMONIMP" localSheetId="39" hidden="1">#REF!</definedName>
    <definedName name="__123Graph_CMONIMP" localSheetId="42" hidden="1">#REF!</definedName>
    <definedName name="__123Graph_CMONIMP" localSheetId="4" hidden="1">#REF!</definedName>
    <definedName name="__123Graph_CMONIMP" localSheetId="6" hidden="1">#REF!</definedName>
    <definedName name="__123Graph_CMONIMP" hidden="1">#REF!</definedName>
    <definedName name="__123Graph_CMSWKLY" localSheetId="28" hidden="1">#REF!</definedName>
    <definedName name="__123Graph_CMSWKLY" localSheetId="39" hidden="1">#REF!</definedName>
    <definedName name="__123Graph_CMSWKLY" localSheetId="42" hidden="1">#REF!</definedName>
    <definedName name="__123Graph_CMSWKLY" localSheetId="4" hidden="1">#REF!</definedName>
    <definedName name="__123Graph_CMSWKLY" localSheetId="6" hidden="1">#REF!</definedName>
    <definedName name="__123Graph_CMSWKLY" hidden="1">#REF!</definedName>
    <definedName name="__123Graph_CREER" localSheetId="28" hidden="1">#REF!</definedName>
    <definedName name="__123Graph_CREER" localSheetId="39" hidden="1">#REF!</definedName>
    <definedName name="__123Graph_CREER" localSheetId="4" hidden="1">#REF!</definedName>
    <definedName name="__123Graph_CREER" localSheetId="6" hidden="1">#REF!</definedName>
    <definedName name="__123Graph_CREER" hidden="1">#REF!</definedName>
    <definedName name="__123Graph_CRER" localSheetId="28" hidden="1">#REF!</definedName>
    <definedName name="__123Graph_CRER" localSheetId="39" hidden="1">#REF!</definedName>
    <definedName name="__123Graph_CRER" localSheetId="42" hidden="1">#REF!</definedName>
    <definedName name="__123Graph_CRER" localSheetId="4" hidden="1">#REF!</definedName>
    <definedName name="__123Graph_CRER" localSheetId="6" hidden="1">#REF!</definedName>
    <definedName name="__123Graph_CRER" hidden="1">#REF!</definedName>
    <definedName name="__123Graph_CRESCOV" localSheetId="4" hidden="1">#REF!</definedName>
    <definedName name="__123Graph_CRESCOV" localSheetId="6" hidden="1">#REF!</definedName>
    <definedName name="__123Graph_CRESCOV" hidden="1">#REF!</definedName>
    <definedName name="__123Graph_D" localSheetId="28" hidden="1">#REF!</definedName>
    <definedName name="__123Graph_D" localSheetId="39" hidden="1">#REF!</definedName>
    <definedName name="__123Graph_D" localSheetId="4" hidden="1">#REF!</definedName>
    <definedName name="__123Graph_D" localSheetId="6" hidden="1">#REF!</definedName>
    <definedName name="__123Graph_D" hidden="1">#REF!</definedName>
    <definedName name="__123Graph_DMIMPMAC" localSheetId="28" hidden="1">#REF!</definedName>
    <definedName name="__123Graph_DMIMPMAC" localSheetId="39" hidden="1">#REF!</definedName>
    <definedName name="__123Graph_DMIMPMAC" localSheetId="42" hidden="1">#REF!</definedName>
    <definedName name="__123Graph_DMIMPMAC" localSheetId="4" hidden="1">#REF!</definedName>
    <definedName name="__123Graph_DMIMPMAC" localSheetId="6" hidden="1">#REF!</definedName>
    <definedName name="__123Graph_DMIMPMAC" hidden="1">#REF!</definedName>
    <definedName name="__123Graph_DMONIMP" localSheetId="28" hidden="1">#REF!</definedName>
    <definedName name="__123Graph_DMONIMP" localSheetId="39" hidden="1">#REF!</definedName>
    <definedName name="__123Graph_DMONIMP" localSheetId="42" hidden="1">#REF!</definedName>
    <definedName name="__123Graph_DMONIMP" localSheetId="4" hidden="1">#REF!</definedName>
    <definedName name="__123Graph_DMONIMP" localSheetId="6" hidden="1">#REF!</definedName>
    <definedName name="__123Graph_DMONIMP" hidden="1">#REF!</definedName>
    <definedName name="__123Graph_E" localSheetId="28" hidden="1">#REF!</definedName>
    <definedName name="__123Graph_E" localSheetId="39" hidden="1">#REF!</definedName>
    <definedName name="__123Graph_E" localSheetId="4" hidden="1">#REF!</definedName>
    <definedName name="__123Graph_E" localSheetId="6" hidden="1">#REF!</definedName>
    <definedName name="__123Graph_E" hidden="1">#REF!</definedName>
    <definedName name="__123Graph_EMIMPMAC" localSheetId="28" hidden="1">#REF!</definedName>
    <definedName name="__123Graph_EMIMPMAC" localSheetId="39" hidden="1">#REF!</definedName>
    <definedName name="__123Graph_EMIMPMAC" localSheetId="42" hidden="1">#REF!</definedName>
    <definedName name="__123Graph_EMIMPMAC" hidden="1">#REF!</definedName>
    <definedName name="__123Graph_EMONIMP" localSheetId="28" hidden="1">#REF!</definedName>
    <definedName name="__123Graph_EMONIMP" localSheetId="39" hidden="1">#REF!</definedName>
    <definedName name="__123Graph_EMONIMP" localSheetId="42" hidden="1">#REF!</definedName>
    <definedName name="__123Graph_EMONIMP" localSheetId="4" hidden="1">#REF!</definedName>
    <definedName name="__123Graph_EMONIMP" localSheetId="6" hidden="1">#REF!</definedName>
    <definedName name="__123Graph_EMONIMP" hidden="1">#REF!</definedName>
    <definedName name="__123Graph_F" localSheetId="28" hidden="1">#REF!</definedName>
    <definedName name="__123Graph_F" localSheetId="39" hidden="1">#REF!</definedName>
    <definedName name="__123Graph_F" localSheetId="4" hidden="1">#REF!</definedName>
    <definedName name="__123Graph_F" localSheetId="6" hidden="1">#REF!</definedName>
    <definedName name="__123Graph_F" hidden="1">#REF!</definedName>
    <definedName name="__123Graph_FMONIMP" localSheetId="28" hidden="1">#REF!</definedName>
    <definedName name="__123Graph_FMONIMP" localSheetId="39" hidden="1">#REF!</definedName>
    <definedName name="__123Graph_FMONIMP" localSheetId="42" hidden="1">#REF!</definedName>
    <definedName name="__123Graph_FMONIMP" hidden="1">#REF!</definedName>
    <definedName name="__123Graph_X" localSheetId="28" hidden="1">#REF!</definedName>
    <definedName name="__123Graph_X" localSheetId="39" hidden="1">#REF!</definedName>
    <definedName name="__123Graph_X" localSheetId="4" hidden="1">#REF!</definedName>
    <definedName name="__123Graph_X" localSheetId="6" hidden="1">#REF!</definedName>
    <definedName name="__123Graph_X" hidden="1">#REF!</definedName>
    <definedName name="__123Graph_XBSYSASST" localSheetId="28" hidden="1">#REF!</definedName>
    <definedName name="__123Graph_XBSYSASST" localSheetId="39" hidden="1">#REF!</definedName>
    <definedName name="__123Graph_XBSYSASST" localSheetId="42" hidden="1">#REF!</definedName>
    <definedName name="__123Graph_XBSYSASST" hidden="1">#REF!</definedName>
    <definedName name="__123Graph_XCBASSETS" localSheetId="28" hidden="1">#REF!</definedName>
    <definedName name="__123Graph_XCBASSETS" localSheetId="39" hidden="1">#REF!</definedName>
    <definedName name="__123Graph_XCBASSETS" localSheetId="42" hidden="1">#REF!</definedName>
    <definedName name="__123Graph_XCBASSETS" localSheetId="4" hidden="1">#REF!</definedName>
    <definedName name="__123Graph_XCBASSETS" localSheetId="6" hidden="1">#REF!</definedName>
    <definedName name="__123Graph_XCBASSETS" hidden="1">#REF!</definedName>
    <definedName name="__123Graph_XCBAWKLY" localSheetId="28" hidden="1">#REF!</definedName>
    <definedName name="__123Graph_XCBAWKLY" localSheetId="39" hidden="1">#REF!</definedName>
    <definedName name="__123Graph_XCBAWKLY" localSheetId="42" hidden="1">#REF!</definedName>
    <definedName name="__123Graph_XCBAWKLY" localSheetId="4" hidden="1">#REF!</definedName>
    <definedName name="__123Graph_XCBAWKLY" localSheetId="6" hidden="1">#REF!</definedName>
    <definedName name="__123Graph_XCBAWKLY" hidden="1">#REF!</definedName>
    <definedName name="__123Graph_XIBRD_LEND" localSheetId="4" hidden="1">#REF!</definedName>
    <definedName name="__123Graph_XIBRD_LEND" localSheetId="6" hidden="1">#REF!</definedName>
    <definedName name="__123Graph_XIBRD_LEND" hidden="1">#REF!</definedName>
    <definedName name="__123Graph_XIMPORTS" localSheetId="28" hidden="1">#REF!</definedName>
    <definedName name="__123Graph_XIMPORTS" localSheetId="39" hidden="1">#REF!</definedName>
    <definedName name="__123Graph_XIMPORTS" localSheetId="4" hidden="1">#REF!</definedName>
    <definedName name="__123Graph_XIMPORTS" localSheetId="6" hidden="1">#REF!</definedName>
    <definedName name="__123Graph_XIMPORTS" hidden="1">#REF!</definedName>
    <definedName name="__123Graph_XMIMPMAC" localSheetId="28" hidden="1">#REF!</definedName>
    <definedName name="__123Graph_XMIMPMAC" localSheetId="39" hidden="1">#REF!</definedName>
    <definedName name="__123Graph_XMIMPMAC" localSheetId="42" hidden="1">#REF!</definedName>
    <definedName name="__123Graph_XMIMPMAC" localSheetId="4" hidden="1">#REF!</definedName>
    <definedName name="__123Graph_XMIMPMAC" localSheetId="6" hidden="1">#REF!</definedName>
    <definedName name="__123Graph_XMIMPMAC" hidden="1">#REF!</definedName>
    <definedName name="__123Graph_XMSWKLY" localSheetId="28" hidden="1">#REF!</definedName>
    <definedName name="__123Graph_XMSWKLY" localSheetId="39" hidden="1">#REF!</definedName>
    <definedName name="__123Graph_XMSWKLY" localSheetId="42" hidden="1">#REF!</definedName>
    <definedName name="__123Graph_XMSWKLY" localSheetId="4" hidden="1">#REF!</definedName>
    <definedName name="__123Graph_XMSWKLY" localSheetId="6" hidden="1">#REF!</definedName>
    <definedName name="__123Graph_XMSWKLY" hidden="1">#REF!</definedName>
    <definedName name="__123Graph_XNDA" localSheetId="28" hidden="1">#REF!</definedName>
    <definedName name="__123Graph_XNDA" localSheetId="39" hidden="1">#REF!</definedName>
    <definedName name="__123Graph_XNDA" localSheetId="4" hidden="1">#REF!</definedName>
    <definedName name="__123Graph_XNDA" localSheetId="6" hidden="1">#REF!</definedName>
    <definedName name="__123Graph_XNDA" hidden="1">#REF!</definedName>
    <definedName name="__bookmark_1" localSheetId="39">#REF!</definedName>
    <definedName name="__bookmark_1" localSheetId="12">#REF!</definedName>
    <definedName name="__bookmark_1">#REF!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29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3" hidden="1">{#N/A,#N/A,FALSE,"DOC";"TB_28",#N/A,FALSE,"FITB_28";"TB_91",#N/A,FALSE,"FITB_91";"TB_182",#N/A,FALSE,"FITB_182";"TB_273",#N/A,FALSE,"FITB_273";"TB_364",#N/A,FALSE,"FITB_364 ";"SUMMARY",#N/A,FALSE,"Summary"}</definedName>
    <definedName name="_awr1" localSheetId="3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8" hidden="1">#REF!</definedName>
    <definedName name="_Dist_Bin" localSheetId="39" hidden="1">#REF!</definedName>
    <definedName name="_Dist_Bin" localSheetId="42" hidden="1">#REF!</definedName>
    <definedName name="_Dist_Bin" localSheetId="4" hidden="1">#REF!</definedName>
    <definedName name="_Dist_Bin" localSheetId="6" hidden="1">#REF!</definedName>
    <definedName name="_Dist_Bin" hidden="1">#REF!</definedName>
    <definedName name="_Dist_Values" localSheetId="28" hidden="1">#REF!</definedName>
    <definedName name="_Dist_Values" localSheetId="39" hidden="1">#REF!</definedName>
    <definedName name="_Dist_Values" localSheetId="42" hidden="1">#REF!</definedName>
    <definedName name="_Dist_Values" localSheetId="4" hidden="1">#REF!</definedName>
    <definedName name="_Dist_Values" localSheetId="6" hidden="1">#REF!</definedName>
    <definedName name="_Dist_Values" hidden="1">#REF!</definedName>
    <definedName name="_Fill" localSheetId="28" hidden="1">#REF!</definedName>
    <definedName name="_Fill" localSheetId="39" hidden="1">#REF!</definedName>
    <definedName name="_Fill" localSheetId="42" hidden="1">#REF!</definedName>
    <definedName name="_Fill" localSheetId="4" hidden="1">#REF!</definedName>
    <definedName name="_Fill" localSheetId="6" hidden="1">#REF!</definedName>
    <definedName name="_Fill" hidden="1">#REF!</definedName>
    <definedName name="_Fill1" localSheetId="39" hidden="1">#REF!</definedName>
    <definedName name="_Fill1" localSheetId="42" hidden="1">#REF!</definedName>
    <definedName name="_Fill1" localSheetId="4" hidden="1">#REF!</definedName>
    <definedName name="_Fill1" localSheetId="6" hidden="1">#REF!</definedName>
    <definedName name="_Fill1" hidden="1">#REF!</definedName>
    <definedName name="_Filler" localSheetId="4" hidden="1">#REF!</definedName>
    <definedName name="_Filler" localSheetId="6" hidden="1">#REF!</definedName>
    <definedName name="_Filler" hidden="1">#REF!</definedName>
    <definedName name="_filterd" localSheetId="4" hidden="1">#REF!</definedName>
    <definedName name="_filterd" localSheetId="6" hidden="1">#REF!</definedName>
    <definedName name="_filterd" hidden="1">#REF!</definedName>
    <definedName name="_xlnm._FilterDatabase" localSheetId="15" hidden="1">'D10'!#REF!</definedName>
    <definedName name="_xlnm._FilterDatabase" localSheetId="42" hidden="1">'D27'!#REF!</definedName>
    <definedName name="_xlnm._FilterDatabase" localSheetId="4" hidden="1">#REF!</definedName>
    <definedName name="_xlnm._FilterDatabase" localSheetId="6" hidden="1">#REF!</definedName>
    <definedName name="_xlnm._FilterDatabase" localSheetId="12" hidden="1">'D8'!$B$40:$G$40</definedName>
    <definedName name="_xlnm._FilterDatabase" hidden="1">#REF!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29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3" hidden="1">{"mt1",#N/A,FALSE,"Debt";"mt2",#N/A,FALSE,"Debt";"mt3",#N/A,FALSE,"Debt";"mt4",#N/A,FALSE,"Debt";"mt5",#N/A,FALSE,"Debt";"mt6",#N/A,FALSE,"Debt";"mt7",#N/A,FALSE,"Debt"}</definedName>
    <definedName name="_gfd2" localSheetId="37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64784777" localSheetId="22">'T7'!$B$5</definedName>
    <definedName name="_Hlk82694268" localSheetId="7">'T3'!#REF!</definedName>
    <definedName name="_Key1" localSheetId="28" hidden="1">#REF!</definedName>
    <definedName name="_Key1" localSheetId="39" hidden="1">#REF!</definedName>
    <definedName name="_Key1" localSheetId="42" hidden="1">#REF!</definedName>
    <definedName name="_Key1" localSheetId="4" hidden="1">#REF!</definedName>
    <definedName name="_Key1" localSheetId="6" hidden="1">#REF!</definedName>
    <definedName name="_Key1" hidden="1">#REF!</definedName>
    <definedName name="_Key2" localSheetId="28" hidden="1">#REF!</definedName>
    <definedName name="_Key2" localSheetId="39" hidden="1">#REF!</definedName>
    <definedName name="_Key2" localSheetId="42" hidden="1">#REF!</definedName>
    <definedName name="_Key2" localSheetId="4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Parse_Out" localSheetId="28" hidden="1">#REF!</definedName>
    <definedName name="_Parse_Out" localSheetId="39" hidden="1">#REF!</definedName>
    <definedName name="_Parse_Out" localSheetId="42" hidden="1">#REF!</definedName>
    <definedName name="_Parse_Out" localSheetId="4" hidden="1">#REF!</definedName>
    <definedName name="_Parse_Out" localSheetId="6" hidden="1">#REF!</definedName>
    <definedName name="_Parse_Out" hidden="1">#REF!</definedName>
    <definedName name="_Ref127958692" localSheetId="12">'D8'!#REF!</definedName>
    <definedName name="_Ref127959271" localSheetId="13">'D9'!#REF!</definedName>
    <definedName name="_Ref127964482" localSheetId="15">'D10'!#REF!</definedName>
    <definedName name="_Ref127978424" localSheetId="39">'D25'!#REF!</definedName>
    <definedName name="_Ref127980245" localSheetId="2">'T1'!#REF!</definedName>
    <definedName name="_Ref127980745">#REF!</definedName>
    <definedName name="_Ref127980868" localSheetId="16">'T6'!#REF!</definedName>
    <definedName name="_Ref127981012" localSheetId="11">'T4'!#REF!</definedName>
    <definedName name="_Ref127981012" localSheetId="14">'T5'!#REF!</definedName>
    <definedName name="_Ref128035283">#REF!</definedName>
    <definedName name="_Ref128035688" localSheetId="20">'D14'!#REF!</definedName>
    <definedName name="_Ref128036087">#REF!</definedName>
    <definedName name="_Ref128036424" localSheetId="23">'T8'!#REF!</definedName>
    <definedName name="_Ref128036509" localSheetId="26">'T9'!#REF!</definedName>
    <definedName name="_Ref128036591" localSheetId="27">'T10'!#REF!</definedName>
    <definedName name="_Ref128036795" localSheetId="35">'T12'!#REF!</definedName>
    <definedName name="_Ref128036938" localSheetId="36">'T13'!#REF!</definedName>
    <definedName name="_Ref128036938" localSheetId="38">'T14'!#REF!</definedName>
    <definedName name="_Ref128036938" localSheetId="44">'T16'!#REF!</definedName>
    <definedName name="_Ref128037083" localSheetId="40">'T15'!#REF!</definedName>
    <definedName name="_Ref130801337" localSheetId="5">'T2'!#REF!</definedName>
    <definedName name="_Ref130801470" localSheetId="34">'T11'!#REF!</definedName>
    <definedName name="_Regression_Int" hidden="1">1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ort" localSheetId="25" hidden="1">#REF!</definedName>
    <definedName name="_Sort" localSheetId="28" hidden="1">#REF!</definedName>
    <definedName name="_Sort" localSheetId="39" hidden="1">#REF!</definedName>
    <definedName name="_Sort" localSheetId="42" hidden="1">#REF!</definedName>
    <definedName name="_Sort" localSheetId="4" hidden="1">#REF!</definedName>
    <definedName name="_Sort" localSheetId="6" hidden="1">#REF!</definedName>
    <definedName name="_Sort" hidden="1">#REF!</definedName>
    <definedName name="_Toc137040606" localSheetId="26">'T9'!$M$6</definedName>
    <definedName name="_Toc137040607" localSheetId="34">'T11'!#REF!</definedName>
    <definedName name="_Toc201319386" localSheetId="10">'D7'!#REF!</definedName>
    <definedName name="_x1" localSheetId="24" hidden="1">{"partial screen",#N/A,FALSE,"State_Gov't"}</definedName>
    <definedName name="_x1" localSheetId="25" hidden="1">{"partial screen",#N/A,FALSE,"State_Gov't"}</definedName>
    <definedName name="_x1" localSheetId="28" hidden="1">{"partial screen",#N/A,FALSE,"State_Gov't"}</definedName>
    <definedName name="_x1" localSheetId="29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3" hidden="1">{"partial screen",#N/A,FALSE,"State_Gov't"}</definedName>
    <definedName name="_x1" localSheetId="37" hidden="1">{"partial screen",#N/A,FALSE,"State_Gov't"}</definedName>
    <definedName name="_x1" localSheetId="39" hidden="1">{"partial screen",#N/A,FALSE,"State_Gov't"}</definedName>
    <definedName name="_x1" localSheetId="41" hidden="1">{"partial screen",#N/A,FALSE,"State_Gov't"}</definedName>
    <definedName name="_x1" localSheetId="42" hidden="1">{"partial screen",#N/A,FALSE,"State_Gov't"}</definedName>
    <definedName name="_x1" localSheetId="4" hidden="1">{"partial screen",#N/A,FALSE,"State_Gov't"}</definedName>
    <definedName name="_x1" localSheetId="6" hidden="1">{"partial screen",#N/A,FALSE,"State_Gov't"}</definedName>
    <definedName name="_x1" hidden="1">{"partial screen",#N/A,FALSE,"State_Gov't"}</definedName>
    <definedName name="_x2" localSheetId="24" hidden="1">{"partial screen",#N/A,FALSE,"State_Gov't"}</definedName>
    <definedName name="_x2" localSheetId="25" hidden="1">{"partial screen",#N/A,FALSE,"State_Gov't"}</definedName>
    <definedName name="_x2" localSheetId="28" hidden="1">{"partial screen",#N/A,FALSE,"State_Gov't"}</definedName>
    <definedName name="_x2" localSheetId="29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3" hidden="1">{"partial screen",#N/A,FALSE,"State_Gov't"}</definedName>
    <definedName name="_x2" localSheetId="37" hidden="1">{"partial screen",#N/A,FALSE,"State_Gov't"}</definedName>
    <definedName name="_x2" localSheetId="39" hidden="1">{"partial screen",#N/A,FALSE,"State_Gov't"}</definedName>
    <definedName name="_x2" localSheetId="41" hidden="1">{"partial screen",#N/A,FALSE,"State_Gov't"}</definedName>
    <definedName name="_x2" localSheetId="42" hidden="1">{"partial screen",#N/A,FALSE,"State_Gov't"}</definedName>
    <definedName name="_x2" localSheetId="4" hidden="1">{"partial screen",#N/A,FALSE,"State_Gov't"}</definedName>
    <definedName name="_x2" localSheetId="6" hidden="1">{"partial screen",#N/A,FALSE,"State_Gov't"}</definedName>
    <definedName name="_x2" hidden="1">{"partial screen",#N/A,FALSE,"State_Gov't"}</definedName>
    <definedName name="_xlchart.v1.0" hidden="1">'D7'!$B$57:$B$65</definedName>
    <definedName name="_xlchart.v1.1" hidden="1">'D7'!$G$57:$G$65</definedName>
    <definedName name="_xlchart.v1.10" hidden="1">'D10'!$B$39:$B$47</definedName>
    <definedName name="_xlchart.v1.11" hidden="1">'D10'!$C$39:$C$47</definedName>
    <definedName name="_xlchart.v1.12" hidden="1">'D11'!$B$47:$B$49</definedName>
    <definedName name="_xlchart.v1.13" hidden="1">'D11'!$D$47:$D$49</definedName>
    <definedName name="_xlchart.v1.14" hidden="1">'D11'!$B$50:$B$52</definedName>
    <definedName name="_xlchart.v1.15" hidden="1">'D11'!$C$50:$C$52</definedName>
    <definedName name="_xlchart.v1.16" hidden="1">'D11'!$B$47:$B$49</definedName>
    <definedName name="_xlchart.v1.17" hidden="1">'D11'!$C$47:$C$49</definedName>
    <definedName name="_xlchart.v1.18" hidden="1">'D12'!$B$65:$B$70</definedName>
    <definedName name="_xlchart.v1.19" hidden="1">'D12'!$E$65:$E$70</definedName>
    <definedName name="_xlchart.v1.2" hidden="1">'D7'!$B$57:$B$65</definedName>
    <definedName name="_xlchart.v1.20" hidden="1">'D12'!$B$65:$B$70</definedName>
    <definedName name="_xlchart.v1.21" hidden="1">'D12'!$C$65:$C$70</definedName>
    <definedName name="_xlchart.v1.22" hidden="1">'D12'!$B$65:$B$70</definedName>
    <definedName name="_xlchart.v1.23" hidden="1">'D12'!$D$65:$D$70</definedName>
    <definedName name="_xlchart.v1.24" hidden="1">'D13'!$B$67:$B$69</definedName>
    <definedName name="_xlchart.v1.25" hidden="1">'D13'!$C$67:$C$69</definedName>
    <definedName name="_xlchart.v1.26" hidden="1">'D13'!$B$67:$B$69</definedName>
    <definedName name="_xlchart.v1.27" hidden="1">'D13'!$D$67:$D$69</definedName>
    <definedName name="_xlchart.v1.3" hidden="1">'D7'!$F$57:$F$65</definedName>
    <definedName name="_xlchart.v1.4" hidden="1">'D7'!$B$57:$B$65</definedName>
    <definedName name="_xlchart.v1.5" hidden="1">'D7'!$D$57:$D$65</definedName>
    <definedName name="_xlchart.v1.6" hidden="1">'D10'!$B$39:$B$47</definedName>
    <definedName name="_xlchart.v1.7" hidden="1">'D10'!$D$39:$D$47</definedName>
    <definedName name="_xlchart.v1.8" hidden="1">'D10'!$B$39:$B$47</definedName>
    <definedName name="_xlchart.v1.9" hidden="1">'D10'!$E$39:$E$47</definedName>
    <definedName name="a">#REF!</definedName>
    <definedName name="aaa" localSheetId="4" hidden="1">#REF!</definedName>
    <definedName name="aaa" localSheetId="6" hidden="1">#REF!</definedName>
    <definedName name="aaa" hidden="1">#REF!</definedName>
    <definedName name="ab" localSheetId="24" hidden="1">{"Riqfin97",#N/A,FALSE,"Tran";"Riqfinpro",#N/A,FALSE,"Tran"}</definedName>
    <definedName name="ab" localSheetId="25" hidden="1">{"Riqfin97",#N/A,FALSE,"Tran";"Riqfinpro",#N/A,FALSE,"Tran"}</definedName>
    <definedName name="ab" localSheetId="28" hidden="1">{"Riqfin97",#N/A,FALSE,"Tran";"Riqfinpro",#N/A,FALSE,"Tran"}</definedName>
    <definedName name="ab" localSheetId="29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3" hidden="1">{"Riqfin97",#N/A,FALSE,"Tran";"Riqfinpro",#N/A,FALSE,"Tran"}</definedName>
    <definedName name="ab" localSheetId="37" hidden="1">{"Riqfin97",#N/A,FALSE,"Tran";"Riqfinpro",#N/A,FALSE,"Tran"}</definedName>
    <definedName name="ab" localSheetId="39" hidden="1">{"Riqfin97",#N/A,FALSE,"Tran";"Riqfinpro",#N/A,FALSE,"Tran"}</definedName>
    <definedName name="ab" localSheetId="41" hidden="1">{"Riqfin97",#N/A,FALSE,"Tran";"Riqfinpro",#N/A,FALSE,"Tran"}</definedName>
    <definedName name="ab" localSheetId="42" hidden="1">{"Riqfin97",#N/A,FALSE,"Tran";"Riqfinpro",#N/A,FALSE,"Tran"}</definedName>
    <definedName name="ab" localSheetId="4" hidden="1">{"Riqfin97",#N/A,FALSE,"Tran";"Riqfinpro",#N/A,FALSE,"Tran"}</definedName>
    <definedName name="ab" localSheetId="6" hidden="1">{"Riqfin97",#N/A,FALSE,"Tran";"Riqfinpro",#N/A,FALSE,"Tran"}</definedName>
    <definedName name="ab" hidden="1">{"Riqfin97",#N/A,FALSE,"Tran";"Riqfinpro",#N/A,FALSE,"Tran"}</definedName>
    <definedName name="ACTIVATE" localSheetId="39">#REF!</definedName>
    <definedName name="ACTIVATE">#REF!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29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3" hidden="1">{"mt1",#N/A,FALSE,"Debt";"mt2",#N/A,FALSE,"Debt";"mt3",#N/A,FALSE,"Debt";"mt4",#N/A,FALSE,"Debt";"mt5",#N/A,FALSE,"Debt";"mt6",#N/A,FALSE,"Debt";"mt7",#N/A,FALSE,"Debt"}</definedName>
    <definedName name="ad" localSheetId="37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4" hidden="1">{"Riqfin97",#N/A,FALSE,"Tran";"Riqfinpro",#N/A,FALSE,"Tran"}</definedName>
    <definedName name="adf" localSheetId="25" hidden="1">{"Riqfin97",#N/A,FALSE,"Tran";"Riqfinpro",#N/A,FALSE,"Tran"}</definedName>
    <definedName name="adf" localSheetId="28" hidden="1">{"Riqfin97",#N/A,FALSE,"Tran";"Riqfinpro",#N/A,FALSE,"Tran"}</definedName>
    <definedName name="adf" localSheetId="29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3" hidden="1">{"Riqfin97",#N/A,FALSE,"Tran";"Riqfinpro",#N/A,FALSE,"Tran"}</definedName>
    <definedName name="adf" localSheetId="37" hidden="1">{"Riqfin97",#N/A,FALSE,"Tran";"Riqfinpro",#N/A,FALSE,"Tran"}</definedName>
    <definedName name="adf" localSheetId="39" hidden="1">{"Riqfin97",#N/A,FALSE,"Tran";"Riqfinpro",#N/A,FALSE,"Tran"}</definedName>
    <definedName name="adf" localSheetId="41" hidden="1">{"Riqfin97",#N/A,FALSE,"Tran";"Riqfinpro",#N/A,FALSE,"Tran"}</definedName>
    <definedName name="adf" localSheetId="42" hidden="1">{"Riqfin97",#N/A,FALSE,"Tran";"Riqfinpro",#N/A,FALSE,"Tran"}</definedName>
    <definedName name="adf" localSheetId="4" hidden="1">{"Riqfin97",#N/A,FALSE,"Tran";"Riqfinpro",#N/A,FALSE,"Tran"}</definedName>
    <definedName name="adf" localSheetId="6" hidden="1">{"Riqfin97",#N/A,FALSE,"Tran";"Riqfinpro",#N/A,FALSE,"Tran"}</definedName>
    <definedName name="adf" hidden="1">{"Riqfin97",#N/A,FALSE,"Tran";"Riqfinpro",#N/A,FALSE,"Tran"}</definedName>
    <definedName name="Anexa" localSheetId="39">#REF!</definedName>
    <definedName name="Anexa">#REF!</definedName>
    <definedName name="anii">#REF!</definedName>
    <definedName name="anscount" hidden="1">1</definedName>
    <definedName name="asdg" localSheetId="24" hidden="1">{"Main Economic Indicators",#N/A,FALSE,"C"}</definedName>
    <definedName name="asdg" localSheetId="25" hidden="1">{"Main Economic Indicators",#N/A,FALSE,"C"}</definedName>
    <definedName name="asdg" localSheetId="28" hidden="1">{"Main Economic Indicators",#N/A,FALSE,"C"}</definedName>
    <definedName name="asdg" localSheetId="29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3" hidden="1">{"Main Economic Indicators",#N/A,FALSE,"C"}</definedName>
    <definedName name="asdg" localSheetId="37" hidden="1">{"Main Economic Indicators",#N/A,FALSE,"C"}</definedName>
    <definedName name="asdg" localSheetId="39" hidden="1">{"Main Economic Indicators",#N/A,FALSE,"C"}</definedName>
    <definedName name="asdg" localSheetId="41" hidden="1">{"Main Economic Indicators",#N/A,FALSE,"C"}</definedName>
    <definedName name="asdg" localSheetId="42" hidden="1">{"Main Economic Indicators",#N/A,FALSE,"C"}</definedName>
    <definedName name="asdg" localSheetId="4" hidden="1">{"Main Economic Indicators",#N/A,FALSE,"C"}</definedName>
    <definedName name="asdg" localSheetId="6" hidden="1">{"Main Economic Indicators",#N/A,FALSE,"C"}</definedName>
    <definedName name="asdg" hidden="1">{"Main Economic Indicators",#N/A,FALSE,"C"}</definedName>
    <definedName name="b" localSheetId="24" hidden="1">{"Main Economic Indicators",#N/A,FALSE,"C"}</definedName>
    <definedName name="b" localSheetId="25" hidden="1">{"Main Economic Indicators",#N/A,FALSE,"C"}</definedName>
    <definedName name="b" localSheetId="28" hidden="1">{"Main Economic Indicators",#N/A,FALSE,"C"}</definedName>
    <definedName name="b" localSheetId="29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3" hidden="1">{"Main Economic Indicators",#N/A,FALSE,"C"}</definedName>
    <definedName name="b" localSheetId="37" hidden="1">{"Main Economic Indicators",#N/A,FALSE,"C"}</definedName>
    <definedName name="b" localSheetId="39" hidden="1">{"Main Economic Indicators",#N/A,FALSE,"C"}</definedName>
    <definedName name="b" localSheetId="41" hidden="1">{"Main Economic Indicators",#N/A,FALSE,"C"}</definedName>
    <definedName name="b" localSheetId="42" hidden="1">{"Main Economic Indicators",#N/A,FALSE,"C"}</definedName>
    <definedName name="b" localSheetId="4" hidden="1">{"Main Economic Indicators",#N/A,FALSE,"C"}</definedName>
    <definedName name="b" localSheetId="6" hidden="1">{"Main Economic Indicators",#N/A,FALSE,"C"}</definedName>
    <definedName name="b" hidden="1">{"Main Economic Indicators",#N/A,FALSE,"C"}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7" hidden="1">{"Riqfin97",#N/A,FALSE,"Tran";"Riqfinpro",#N/A,FALSE,"Tran"}</definedName>
    <definedName name="bb" localSheetId="3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m" localSheetId="24" hidden="1">{"Tab1",#N/A,FALSE,"P";"Tab2",#N/A,FALSE,"P"}</definedName>
    <definedName name="bm" localSheetId="25" hidden="1">{"Tab1",#N/A,FALSE,"P";"Tab2",#N/A,FALSE,"P"}</definedName>
    <definedName name="bm" localSheetId="28" hidden="1">{"Tab1",#N/A,FALSE,"P";"Tab2",#N/A,FALSE,"P"}</definedName>
    <definedName name="bm" localSheetId="29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3" hidden="1">{"Tab1",#N/A,FALSE,"P";"Tab2",#N/A,FALSE,"P"}</definedName>
    <definedName name="bm" localSheetId="37" hidden="1">{"Tab1",#N/A,FALSE,"P";"Tab2",#N/A,FALSE,"P"}</definedName>
    <definedName name="bm" localSheetId="39" hidden="1">{"Tab1",#N/A,FALSE,"P";"Tab2",#N/A,FALSE,"P"}</definedName>
    <definedName name="bm" localSheetId="41" hidden="1">{"Tab1",#N/A,FALSE,"P";"Tab2",#N/A,FALSE,"P"}</definedName>
    <definedName name="bm" localSheetId="42" hidden="1">{"Tab1",#N/A,FALSE,"P";"Tab2",#N/A,FALSE,"P"}</definedName>
    <definedName name="bm" localSheetId="4" hidden="1">{"Tab1",#N/A,FALSE,"P";"Tab2",#N/A,FALSE,"P"}</definedName>
    <definedName name="bm" localSheetId="6" hidden="1">{"Tab1",#N/A,FALSE,"P";"Tab2",#N/A,FALSE,"P"}</definedName>
    <definedName name="bm" hidden="1">{"Tab1",#N/A,FALSE,"P";"Tab2",#N/A,FALSE,"P"}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4" hidden="1">{"Riqfin97",#N/A,FALSE,"Tran";"Riqfinpro",#N/A,FALSE,"Tran"}</definedName>
    <definedName name="bnu" localSheetId="25" hidden="1">{"Riqfin97",#N/A,FALSE,"Tran";"Riqfinpro",#N/A,FALSE,"Tran"}</definedName>
    <definedName name="bnu" localSheetId="28" hidden="1">{"Riqfin97",#N/A,FALSE,"Tran";"Riqfinpro",#N/A,FALSE,"Tran"}</definedName>
    <definedName name="bnu" localSheetId="29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3" hidden="1">{"Riqfin97",#N/A,FALSE,"Tran";"Riqfinpro",#N/A,FALSE,"Tran"}</definedName>
    <definedName name="bnu" localSheetId="37" hidden="1">{"Riqfin97",#N/A,FALSE,"Tran";"Riqfinpro",#N/A,FALSE,"Tran"}</definedName>
    <definedName name="bnu" localSheetId="39" hidden="1">{"Riqfin97",#N/A,FALSE,"Tran";"Riqfinpro",#N/A,FALSE,"Tran"}</definedName>
    <definedName name="bnu" localSheetId="41" hidden="1">{"Riqfin97",#N/A,FALSE,"Tran";"Riqfinpro",#N/A,FALSE,"Tran"}</definedName>
    <definedName name="bnu" localSheetId="42" hidden="1">{"Riqfin97",#N/A,FALSE,"Tran";"Riqfinpro",#N/A,FALSE,"Tran"}</definedName>
    <definedName name="bnu" localSheetId="4" hidden="1">{"Riqfin97",#N/A,FALSE,"Tran";"Riqfinpro",#N/A,FALSE,"Tran"}</definedName>
    <definedName name="bnu" localSheetId="6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24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29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3" hidden="1">{"TRADE_COMP",#N/A,FALSE,"TAB23APP";"BOP",#N/A,FALSE,"TAB6";"DOT",#N/A,FALSE,"TAB24APP";"EXTDEBT",#N/A,FALSE,"TAB25APP"}</definedName>
    <definedName name="cbn" localSheetId="37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7" hidden="1">{"Riqfin97",#N/A,FALSE,"Tran";"Riqfinpro",#N/A,FALSE,"Tran"}</definedName>
    <definedName name="cc" localSheetId="3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24" hidden="1">{"Riqfin97",#N/A,FALSE,"Tran";"Riqfinpro",#N/A,FALSE,"Tran"}</definedName>
    <definedName name="ccc" localSheetId="25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3" hidden="1">{"Riqfin97",#N/A,FALSE,"Tran";"Riqfinpro",#N/A,FALSE,"Tran"}</definedName>
    <definedName name="ccc" localSheetId="37" hidden="1">{"Riqfin97",#N/A,FALSE,"Tran";"Riqfinpro",#N/A,FALSE,"Tran"}</definedName>
    <definedName name="ccc" localSheetId="39" hidden="1">{"Riqfin97",#N/A,FALSE,"Tran";"Riqfinpro",#N/A,FALSE,"Tran"}</definedName>
    <definedName name="ccc" localSheetId="41" hidden="1">{"Riqfin97",#N/A,FALSE,"Tran";"Riqfinpro",#N/A,FALSE,"Tran"}</definedName>
    <definedName name="ccc" localSheetId="42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chart4" localSheetId="24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37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 localSheetId="39">#REF!</definedName>
    <definedName name="copy">#REF!</definedName>
    <definedName name="COUNTER" localSheetId="39">#REF!</definedName>
    <definedName name="COUNTER">#REF!</definedName>
    <definedName name="Cuprins" localSheetId="30">#REF!</definedName>
    <definedName name="Cuprins" localSheetId="39">#REF!</definedName>
    <definedName name="Cuprins" localSheetId="12">#REF!</definedName>
    <definedName name="Cuprins">#REF!</definedName>
    <definedName name="cvbn" localSheetId="24" hidden="1">{"DEPOSITS",#N/A,FALSE,"COMML_MON";"LOANS",#N/A,FALSE,"COMML_MON"}</definedName>
    <definedName name="cvbn" localSheetId="25" hidden="1">{"DEPOSITS",#N/A,FALSE,"COMML_MON";"LOANS",#N/A,FALSE,"COMML_MON"}</definedName>
    <definedName name="cvbn" localSheetId="28" hidden="1">{"DEPOSITS",#N/A,FALSE,"COMML_MON";"LOANS",#N/A,FALSE,"COMML_MON"}</definedName>
    <definedName name="cvbn" localSheetId="29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3" hidden="1">{"DEPOSITS",#N/A,FALSE,"COMML_MON";"LOANS",#N/A,FALSE,"COMML_MON"}</definedName>
    <definedName name="cvbn" localSheetId="37" hidden="1">{"DEPOSITS",#N/A,FALSE,"COMML_MON";"LOANS",#N/A,FALSE,"COMML_MON"}</definedName>
    <definedName name="cvbn" localSheetId="39" hidden="1">{"DEPOSITS",#N/A,FALSE,"COMML_MON";"LOANS",#N/A,FALSE,"COMML_MON"}</definedName>
    <definedName name="cvbn" localSheetId="41" hidden="1">{"DEPOSITS",#N/A,FALSE,"COMML_MON";"LOANS",#N/A,FALSE,"COMML_MON"}</definedName>
    <definedName name="cvbn" localSheetId="42" hidden="1">{"DEPOSITS",#N/A,FALSE,"COMML_MON";"LOANS",#N/A,FALSE,"COMML_MON"}</definedName>
    <definedName name="cvbn" localSheetId="4" hidden="1">{"DEPOSITS",#N/A,FALSE,"COMML_MON";"LOANS",#N/A,FALSE,"COMML_MON"}</definedName>
    <definedName name="cvbn" localSheetId="6" hidden="1">{"DEPOSITS",#N/A,FALSE,"COMML_MON";"LOANS",#N/A,FALSE,"COMML_MON"}</definedName>
    <definedName name="cvbn" hidden="1">{"DEPOSITS",#N/A,FALSE,"COMML_MON";"LOANS",#N/A,FALSE,"COMML_MON"}</definedName>
    <definedName name="_xlnm.Database" localSheetId="30">#REF!</definedName>
    <definedName name="_xlnm.Database" localSheetId="39">#REF!</definedName>
    <definedName name="_xlnm.Database" localSheetId="12">#REF!</definedName>
    <definedName name="_xlnm.Database">#REF!</definedName>
    <definedName name="Database_MI" localSheetId="30">#REF!</definedName>
    <definedName name="Database_MI" localSheetId="39">#REF!</definedName>
    <definedName name="Database_MI" localSheetId="12">#REF!</definedName>
    <definedName name="Database_MI">#REF!</definedName>
    <definedName name="date">#REF!</definedName>
    <definedName name="DATES" localSheetId="30">#REF!</definedName>
    <definedName name="DATES" localSheetId="39">#REF!</definedName>
    <definedName name="DATES" localSheetId="12">#REF!</definedName>
    <definedName name="DATES">#REF!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7" hidden="1">{"Riqfin97",#N/A,FALSE,"Tran";"Riqfinpro",#N/A,FALSE,"Tran"}</definedName>
    <definedName name="dd" localSheetId="3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24" hidden="1">{"Riqfin97",#N/A,FALSE,"Tran";"Riqfinpro",#N/A,FALSE,"Tran"}</definedName>
    <definedName name="ddd" localSheetId="25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3" hidden="1">{"Riqfin97",#N/A,FALSE,"Tran";"Riqfinpro",#N/A,FALSE,"Tran"}</definedName>
    <definedName name="ddd" localSheetId="37" hidden="1">{"Riqfin97",#N/A,FALSE,"Tran";"Riqfinpro",#N/A,FALSE,"Tran"}</definedName>
    <definedName name="ddd" localSheetId="39" hidden="1">{"Riqfin97",#N/A,FALSE,"Tran";"Riqfinpro",#N/A,FALSE,"Tran"}</definedName>
    <definedName name="ddd" localSheetId="41" hidden="1">{"Riqfin97",#N/A,FALSE,"Tran";"Riqfinpro",#N/A,FALSE,"Tran"}</definedName>
    <definedName name="ddd" localSheetId="42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eed" localSheetId="24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29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3" hidden="1">{"TRADE_COMP",#N/A,FALSE,"TAB23APP";"BOP",#N/A,FALSE,"TAB6";"DOT",#N/A,FALSE,"TAB24APP";"EXTDEBT",#N/A,FALSE,"TAB25APP"}</definedName>
    <definedName name="deed" localSheetId="37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4" hidden="1">{"partial screen",#N/A,FALSE,"State_Gov't"}</definedName>
    <definedName name="dghj" localSheetId="25" hidden="1">{"partial screen",#N/A,FALSE,"State_Gov't"}</definedName>
    <definedName name="dghj" localSheetId="28" hidden="1">{"partial screen",#N/A,FALSE,"State_Gov't"}</definedName>
    <definedName name="dghj" localSheetId="29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3" hidden="1">{"partial screen",#N/A,FALSE,"State_Gov't"}</definedName>
    <definedName name="dghj" localSheetId="37" hidden="1">{"partial screen",#N/A,FALSE,"State_Gov't"}</definedName>
    <definedName name="dghj" localSheetId="39" hidden="1">{"partial screen",#N/A,FALSE,"State_Gov't"}</definedName>
    <definedName name="dghj" localSheetId="41" hidden="1">{"partial screen",#N/A,FALSE,"State_Gov't"}</definedName>
    <definedName name="dghj" localSheetId="42" hidden="1">{"partial screen",#N/A,FALSE,"State_Gov't"}</definedName>
    <definedName name="dghj" localSheetId="4" hidden="1">{"partial screen",#N/A,FALSE,"State_Gov't"}</definedName>
    <definedName name="dghj" localSheetId="6" hidden="1">{"partial screen",#N/A,FALSE,"State_Gov't"}</definedName>
    <definedName name="dghj" hidden="1">{"partial screen",#N/A,FALSE,"State_Gov't"}</definedName>
    <definedName name="di">#REF!</definedName>
    <definedName name="Discount_NC" localSheetId="39">#REF!</definedName>
    <definedName name="Discount_NC">#REF!</definedName>
    <definedName name="DiscountRate" localSheetId="39">#REF!</definedName>
    <definedName name="DiscountRate">#REF!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7" hidden="1">{"Tab1",#N/A,FALSE,"P";"Tab2",#N/A,FALSE,"P"}</definedName>
    <definedName name="ee" localSheetId="3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7" hidden="1">{"Tab1",#N/A,FALSE,"P";"Tab2",#N/A,FALSE,"P"}</definedName>
    <definedName name="eee" localSheetId="3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 localSheetId="39">#REF!</definedName>
    <definedName name="en_l" localSheetId="12">#REF!</definedName>
    <definedName name="en_l">#REF!</definedName>
    <definedName name="En_m" localSheetId="39">#REF!</definedName>
    <definedName name="En_m" localSheetId="12">#REF!</definedName>
    <definedName name="En_m">#REF!</definedName>
    <definedName name="Enm" localSheetId="39">#REF!</definedName>
    <definedName name="Enm" localSheetId="12">#REF!</definedName>
    <definedName name="Enm">#REF!</definedName>
    <definedName name="er" localSheetId="24" hidden="1">{"Main Economic Indicators",#N/A,FALSE,"C"}</definedName>
    <definedName name="er" localSheetId="25" hidden="1">{"Main Economic Indicators",#N/A,FALSE,"C"}</definedName>
    <definedName name="er" localSheetId="28" hidden="1">{"Main Economic Indicators",#N/A,FALSE,"C"}</definedName>
    <definedName name="er" localSheetId="29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3" hidden="1">{"Main Economic Indicators",#N/A,FALSE,"C"}</definedName>
    <definedName name="er" localSheetId="37" hidden="1">{"Main Economic Indicators",#N/A,FALSE,"C"}</definedName>
    <definedName name="er" localSheetId="39" hidden="1">{"Main Economic Indicators",#N/A,FALSE,"C"}</definedName>
    <definedName name="er" localSheetId="41" hidden="1">{"Main Economic Indicators",#N/A,FALSE,"C"}</definedName>
    <definedName name="er" localSheetId="42" hidden="1">{"Main Economic Indicators",#N/A,FALSE,"C"}</definedName>
    <definedName name="er" localSheetId="4" hidden="1">{"Main Economic Indicators",#N/A,FALSE,"C"}</definedName>
    <definedName name="er" localSheetId="6" hidden="1">{"Main Economic Indicators",#N/A,FALSE,"C"}</definedName>
    <definedName name="er" hidden="1">{"Main Economic Indicators",#N/A,FALSE,"C"}</definedName>
    <definedName name="ergf" localSheetId="24" hidden="1">{"Main Economic Indicators",#N/A,FALSE,"C"}</definedName>
    <definedName name="ergf" localSheetId="25" hidden="1">{"Main Economic Indicators",#N/A,FALSE,"C"}</definedName>
    <definedName name="ergf" localSheetId="28" hidden="1">{"Main Economic Indicators",#N/A,FALSE,"C"}</definedName>
    <definedName name="ergf" localSheetId="29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3" hidden="1">{"Main Economic Indicators",#N/A,FALSE,"C"}</definedName>
    <definedName name="ergf" localSheetId="37" hidden="1">{"Main Economic Indicators",#N/A,FALSE,"C"}</definedName>
    <definedName name="ergf" localSheetId="39" hidden="1">{"Main Economic Indicators",#N/A,FALSE,"C"}</definedName>
    <definedName name="ergf" localSheetId="41" hidden="1">{"Main Economic Indicators",#N/A,FALSE,"C"}</definedName>
    <definedName name="ergf" localSheetId="42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7" hidden="1">{"Main Economic Indicators",#N/A,FALSE,"C"}</definedName>
    <definedName name="ergferger" localSheetId="3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 localSheetId="39">#REF!</definedName>
    <definedName name="f">#REF!</definedName>
    <definedName name="ff" localSheetId="24" hidden="1">{"Tab1",#N/A,FALSE,"P";"Tab2",#N/A,FALSE,"P"}</definedName>
    <definedName name="ff" localSheetId="25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3" hidden="1">{"Tab1",#N/A,FALSE,"P";"Tab2",#N/A,FALSE,"P"}</definedName>
    <definedName name="ff" localSheetId="37" hidden="1">{"Tab1",#N/A,FALSE,"P";"Tab2",#N/A,FALSE,"P"}</definedName>
    <definedName name="ff" localSheetId="39" hidden="1">{"Tab1",#N/A,FALSE,"P";"Tab2",#N/A,FALSE,"P"}</definedName>
    <definedName name="ff" localSheetId="41" hidden="1">{"Tab1",#N/A,FALSE,"P";"Tab2",#N/A,FALSE,"P"}</definedName>
    <definedName name="ff" localSheetId="42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24" hidden="1">{"Tab1",#N/A,FALSE,"P";"Tab2",#N/A,FALSE,"P"}</definedName>
    <definedName name="fff" localSheetId="25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3" hidden="1">{"Tab1",#N/A,FALSE,"P";"Tab2",#N/A,FALSE,"P"}</definedName>
    <definedName name="fff" localSheetId="37" hidden="1">{"Tab1",#N/A,FALSE,"P";"Tab2",#N/A,FALSE,"P"}</definedName>
    <definedName name="fff" localSheetId="39" hidden="1">{"Tab1",#N/A,FALSE,"P";"Tab2",#N/A,FALSE,"P"}</definedName>
    <definedName name="fff" localSheetId="41" hidden="1">{"Tab1",#N/A,FALSE,"P";"Tab2",#N/A,FALSE,"P"}</definedName>
    <definedName name="fff" localSheetId="42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g" localSheetId="24" hidden="1">{"Riqfin97",#N/A,FALSE,"Tran";"Riqfinpro",#N/A,FALSE,"Tran"}</definedName>
    <definedName name="fg" localSheetId="25" hidden="1">{"Riqfin97",#N/A,FALSE,"Tran";"Riqfinpro",#N/A,FALSE,"Tran"}</definedName>
    <definedName name="fg" localSheetId="28" hidden="1">{"Riqfin97",#N/A,FALSE,"Tran";"Riqfinpro",#N/A,FALSE,"Tran"}</definedName>
    <definedName name="fg" localSheetId="29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3" hidden="1">{"Riqfin97",#N/A,FALSE,"Tran";"Riqfinpro",#N/A,FALSE,"Tran"}</definedName>
    <definedName name="fg" localSheetId="37" hidden="1">{"Riqfin97",#N/A,FALSE,"Tran";"Riqfinpro",#N/A,FALSE,"Tran"}</definedName>
    <definedName name="fg" localSheetId="39" hidden="1">{"Riqfin97",#N/A,FALSE,"Tran";"Riqfinpro",#N/A,FALSE,"Tran"}</definedName>
    <definedName name="fg" localSheetId="41" hidden="1">{"Riqfin97",#N/A,FALSE,"Tran";"Riqfinpro",#N/A,FALSE,"Tran"}</definedName>
    <definedName name="fg" localSheetId="42" hidden="1">{"Riqfin97",#N/A,FALSE,"Tran";"Riqfinpro",#N/A,FALSE,"Tran"}</definedName>
    <definedName name="fg" localSheetId="4" hidden="1">{"Riqfin97",#N/A,FALSE,"Tran";"Riqfinpro",#N/A,FALSE,"Tran"}</definedName>
    <definedName name="fg" localSheetId="6" hidden="1">{"Riqfin97",#N/A,FALSE,"Tran";"Riqfinpro",#N/A,FALSE,"Tran"}</definedName>
    <definedName name="fg" hidden="1">{"Riqfin97",#N/A,FALSE,"Tran";"Riqfinpro",#N/A,FALSE,"Tran"}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4" hidden="1">#REF!</definedName>
    <definedName name="fill" localSheetId="6" hidden="1">#REF!</definedName>
    <definedName name="fill" hidden="1">#REF!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7" hidden="1">{"Tab1",#N/A,FALSE,"P";"Tab2",#N/A,FALSE,"P"}</definedName>
    <definedName name="Financing" localSheetId="3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29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3" hidden="1">{"mt1",#N/A,FALSE,"Debt";"mt2",#N/A,FALSE,"Debt";"mt3",#N/A,FALSE,"Debt";"mt4",#N/A,FALSE,"Debt";"mt5",#N/A,FALSE,"Debt";"mt6",#N/A,FALSE,"Debt";"mt7",#N/A,FALSE,"Debt"}</definedName>
    <definedName name="findthis" localSheetId="37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8" hidden="1">#REF!</definedName>
    <definedName name="Fiscal" localSheetId="39" hidden="1">#REF!</definedName>
    <definedName name="Fiscal" localSheetId="42" hidden="1">#REF!</definedName>
    <definedName name="Fiscal" localSheetId="4" hidden="1">#REF!</definedName>
    <definedName name="Fiscal" localSheetId="6" hidden="1">#REF!</definedName>
    <definedName name="Fiscal" hidden="1">#REF!</definedName>
    <definedName name="forex_IMF" localSheetId="39">#REF!</definedName>
    <definedName name="forex_IMF">#REF!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 localSheetId="39">#REF!</definedName>
    <definedName name="g">#REF!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29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3" hidden="1">{"mt1",#N/A,FALSE,"Debt";"mt2",#N/A,FALSE,"Debt";"mt3",#N/A,FALSE,"Debt";"mt4",#N/A,FALSE,"Debt";"mt5",#N/A,FALSE,"Debt";"mt6",#N/A,FALSE,"Debt";"mt7",#N/A,FALSE,"Debt"}</definedName>
    <definedName name="gfd" localSheetId="37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4" hidden="1">{"TBILLS_ALL",#N/A,FALSE,"FITB_all"}</definedName>
    <definedName name="gg" localSheetId="25" hidden="1">{"TBILLS_ALL",#N/A,FALSE,"FITB_all"}</definedName>
    <definedName name="gg" localSheetId="28" hidden="1">{"TBILLS_ALL",#N/A,FALSE,"FITB_all"}</definedName>
    <definedName name="gg" localSheetId="29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3" hidden="1">{"TBILLS_ALL",#N/A,FALSE,"FITB_all"}</definedName>
    <definedName name="gg" localSheetId="37" hidden="1">{"TBILLS_ALL",#N/A,FALSE,"FITB_all"}</definedName>
    <definedName name="gg" localSheetId="39" hidden="1">{"TBILLS_ALL",#N/A,FALSE,"FITB_all"}</definedName>
    <definedName name="gg" localSheetId="41" hidden="1">{"TBILLS_ALL",#N/A,FALSE,"FITB_all"}</definedName>
    <definedName name="gg" localSheetId="42" hidden="1">{"TBILLS_ALL",#N/A,FALSE,"FITB_all"}</definedName>
    <definedName name="gg" localSheetId="4" hidden="1">{"TBILLS_ALL",#N/A,FALSE,"FITB_all"}</definedName>
    <definedName name="gg" localSheetId="6" hidden="1">{"TBILLS_ALL",#N/A,FALSE,"FITB_all"}</definedName>
    <definedName name="gg" hidden="1">{"TBILLS_ALL",#N/A,FALSE,"FITB_all"}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7" hidden="1">{"Riqfin97",#N/A,FALSE,"Tran";"Riqfinpro",#N/A,FALSE,"Tran"}</definedName>
    <definedName name="ggg" localSheetId="3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localSheetId="4" hidden="1">#REF!</definedName>
    <definedName name="ggggg" localSheetId="6" hidden="1">#REF!</definedName>
    <definedName name="ggggg" hidden="1">#REF!</definedName>
    <definedName name="ghjf" localSheetId="24" hidden="1">{#N/A,#N/A,FALSE,"CB";#N/A,#N/A,FALSE,"CMB";#N/A,#N/A,FALSE,"NBFI"}</definedName>
    <definedName name="ghjf" localSheetId="25" hidden="1">{#N/A,#N/A,FALSE,"CB";#N/A,#N/A,FALSE,"CMB";#N/A,#N/A,FALSE,"NBFI"}</definedName>
    <definedName name="ghjf" localSheetId="28" hidden="1">{#N/A,#N/A,FALSE,"CB";#N/A,#N/A,FALSE,"CMB";#N/A,#N/A,FALSE,"NBFI"}</definedName>
    <definedName name="ghjf" localSheetId="29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3" hidden="1">{#N/A,#N/A,FALSE,"CB";#N/A,#N/A,FALSE,"CMB";#N/A,#N/A,FALSE,"NBFI"}</definedName>
    <definedName name="ghjf" localSheetId="37" hidden="1">{#N/A,#N/A,FALSE,"CB";#N/A,#N/A,FALSE,"CMB";#N/A,#N/A,FALSE,"NBFI"}</definedName>
    <definedName name="ghjf" localSheetId="39" hidden="1">{#N/A,#N/A,FALSE,"CB";#N/A,#N/A,FALSE,"CMB";#N/A,#N/A,FALSE,"NBFI"}</definedName>
    <definedName name="ghjf" localSheetId="41" hidden="1">{#N/A,#N/A,FALSE,"CB";#N/A,#N/A,FALSE,"CMB";#N/A,#N/A,FALSE,"NBFI"}</definedName>
    <definedName name="ghjf" localSheetId="42" hidden="1">{#N/A,#N/A,FALSE,"CB";#N/A,#N/A,FALSE,"CMB";#N/A,#N/A,FALSE,"NBFI"}</definedName>
    <definedName name="ghjf" localSheetId="4" hidden="1">{#N/A,#N/A,FALSE,"CB";#N/A,#N/A,FALSE,"CMB";#N/A,#N/A,FALSE,"NBFI"}</definedName>
    <definedName name="ghjf" localSheetId="6" hidden="1">{#N/A,#N/A,FALSE,"CB";#N/A,#N/A,FALSE,"CMB";#N/A,#N/A,FALSE,"NBFI"}</definedName>
    <definedName name="ghjf" hidden="1">{#N/A,#N/A,FALSE,"CB";#N/A,#N/A,FALSE,"CMB";#N/A,#N/A,FALSE,"NBFI"}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 localSheetId="39">#REF!</definedName>
    <definedName name="Grace_NC">#REF!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4" hidden="1">#REF!</definedName>
    <definedName name="h" localSheetId="6" hidden="1">#REF!</definedName>
    <definedName name="h" hidden="1">#REF!</definedName>
    <definedName name="hhh" localSheetId="4" hidden="1">#REF!</definedName>
    <definedName name="hhh" localSheetId="6" hidden="1">#REF!</definedName>
    <definedName name="hhh" hidden="1">#REF!</definedName>
    <definedName name="hjkl" localSheetId="24" hidden="1">{"Tab1",#N/A,FALSE,"P";"Tab2",#N/A,FALSE,"P"}</definedName>
    <definedName name="hjkl" localSheetId="25" hidden="1">{"Tab1",#N/A,FALSE,"P";"Tab2",#N/A,FALSE,"P"}</definedName>
    <definedName name="hjkl" localSheetId="28" hidden="1">{"Tab1",#N/A,FALSE,"P";"Tab2",#N/A,FALSE,"P"}</definedName>
    <definedName name="hjkl" localSheetId="29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3" hidden="1">{"Tab1",#N/A,FALSE,"P";"Tab2",#N/A,FALSE,"P"}</definedName>
    <definedName name="hjkl" localSheetId="37" hidden="1">{"Tab1",#N/A,FALSE,"P";"Tab2",#N/A,FALSE,"P"}</definedName>
    <definedName name="hjkl" localSheetId="39" hidden="1">{"Tab1",#N/A,FALSE,"P";"Tab2",#N/A,FALSE,"P"}</definedName>
    <definedName name="hjkl" localSheetId="41" hidden="1">{"Tab1",#N/A,FALSE,"P";"Tab2",#N/A,FALSE,"P"}</definedName>
    <definedName name="hjkl" localSheetId="42" hidden="1">{"Tab1",#N/A,FALSE,"P";"Tab2",#N/A,FALSE,"P"}</definedName>
    <definedName name="hjkl" localSheetId="4" hidden="1">{"Tab1",#N/A,FALSE,"P";"Tab2",#N/A,FALSE,"P"}</definedName>
    <definedName name="hjkl" localSheetId="6" hidden="1">{"Tab1",#N/A,FALSE,"P";"Tab2",#N/A,FALSE,"P"}</definedName>
    <definedName name="hjkl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7" hidden="1">{"Tab1",#N/A,FALSE,"P";"Tab2",#N/A,FALSE,"P"}</definedName>
    <definedName name="ii" localSheetId="3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29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3" hidden="1">{"mt1",#N/A,FALSE,"Debt";"mt2",#N/A,FALSE,"Debt";"mt3",#N/A,FALSE,"Debt";"mt4",#N/A,FALSE,"Debt";"mt5",#N/A,FALSE,"Debt";"mt6",#N/A,FALSE,"Debt";"mt7",#N/A,FALSE,"Debt"}</definedName>
    <definedName name="ijh" localSheetId="37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4" hidden="1">{"Main Economic Indicators",#N/A,FALSE,"C"}</definedName>
    <definedName name="imf" localSheetId="25" hidden="1">{"Main Economic Indicators",#N/A,FALSE,"C"}</definedName>
    <definedName name="imf" localSheetId="28" hidden="1">{"Main Economic Indicators",#N/A,FALSE,"C"}</definedName>
    <definedName name="imf" localSheetId="29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3" hidden="1">{"Main Economic Indicators",#N/A,FALSE,"C"}</definedName>
    <definedName name="imf" localSheetId="37" hidden="1">{"Main Economic Indicators",#N/A,FALSE,"C"}</definedName>
    <definedName name="imf" localSheetId="39" hidden="1">{"Main Economic Indicators",#N/A,FALSE,"C"}</definedName>
    <definedName name="imf" localSheetId="41" hidden="1">{"Main Economic Indicators",#N/A,FALSE,"C"}</definedName>
    <definedName name="imf" localSheetId="42" hidden="1">{"Main Economic Indicators",#N/A,FALSE,"C"}</definedName>
    <definedName name="imf" localSheetId="4" hidden="1">{"Main Economic Indicators",#N/A,FALSE,"C"}</definedName>
    <definedName name="imf" localSheetId="6" hidden="1">{"Main Economic Indicators",#N/A,FALSE,"C"}</definedName>
    <definedName name="imf" hidden="1">{"Main Economic Indicators",#N/A,FALSE,"C"}</definedName>
    <definedName name="imports2" localSheetId="24" hidden="1">{"partial screen",#N/A,FALSE,"State_Gov't"}</definedName>
    <definedName name="imports2" localSheetId="25" hidden="1">{"partial screen",#N/A,FALSE,"State_Gov't"}</definedName>
    <definedName name="imports2" localSheetId="28" hidden="1">{"partial screen",#N/A,FALSE,"State_Gov't"}</definedName>
    <definedName name="imports2" localSheetId="29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3" hidden="1">{"partial screen",#N/A,FALSE,"State_Gov't"}</definedName>
    <definedName name="imports2" localSheetId="37" hidden="1">{"partial screen",#N/A,FALSE,"State_Gov't"}</definedName>
    <definedName name="imports2" localSheetId="39" hidden="1">{"partial screen",#N/A,FALSE,"State_Gov't"}</definedName>
    <definedName name="imports2" localSheetId="41" hidden="1">{"partial screen",#N/A,FALSE,"State_Gov't"}</definedName>
    <definedName name="imports2" localSheetId="42" hidden="1">{"partial screen",#N/A,FALSE,"State_Gov't"}</definedName>
    <definedName name="imports2" localSheetId="4" hidden="1">{"partial screen",#N/A,FALSE,"State_Gov't"}</definedName>
    <definedName name="imports2" localSheetId="6" hidden="1">{"partial screen",#N/A,FALSE,"State_Gov't"}</definedName>
    <definedName name="imports2" hidden="1">{"partial screen",#N/A,FALSE,"State_Gov't"}</definedName>
    <definedName name="inflation" localSheetId="4" hidden="1">#REF!</definedName>
    <definedName name="inflation" localSheetId="6" hidden="1">#REF!</definedName>
    <definedName name="inflation" hidden="1">#REF!</definedName>
    <definedName name="input_in" localSheetId="24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29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3" hidden="1">{"TRADE_COMP",#N/A,FALSE,"TAB23APP";"BOP",#N/A,FALSE,"TAB6";"DOT",#N/A,FALSE,"TAB24APP";"EXTDEBT",#N/A,FALSE,"TAB25APP"}</definedName>
    <definedName name="input_in" localSheetId="37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 localSheetId="39">#REF!</definedName>
    <definedName name="Interest_NC">#REF!</definedName>
    <definedName name="InterestRate" localSheetId="39">#REF!</definedName>
    <definedName name="InterestRate">#REF!</definedName>
    <definedName name="iop" localSheetId="24" hidden="1">{"Riqfin97",#N/A,FALSE,"Tran";"Riqfinpro",#N/A,FALSE,"Tran"}</definedName>
    <definedName name="iop" localSheetId="25" hidden="1">{"Riqfin97",#N/A,FALSE,"Tran";"Riqfinpro",#N/A,FALSE,"Tran"}</definedName>
    <definedName name="iop" localSheetId="28" hidden="1">{"Riqfin97",#N/A,FALSE,"Tran";"Riqfinpro",#N/A,FALSE,"Tran"}</definedName>
    <definedName name="iop" localSheetId="29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3" hidden="1">{"Riqfin97",#N/A,FALSE,"Tran";"Riqfinpro",#N/A,FALSE,"Tran"}</definedName>
    <definedName name="iop" localSheetId="37" hidden="1">{"Riqfin97",#N/A,FALSE,"Tran";"Riqfinpro",#N/A,FALSE,"Tran"}</definedName>
    <definedName name="iop" localSheetId="39" hidden="1">{"Riqfin97",#N/A,FALSE,"Tran";"Riqfinpro",#N/A,FALSE,"Tran"}</definedName>
    <definedName name="iop" localSheetId="41" hidden="1">{"Riqfin97",#N/A,FALSE,"Tran";"Riqfinpro",#N/A,FALSE,"Tran"}</definedName>
    <definedName name="iop" localSheetId="42" hidden="1">{"Riqfin97",#N/A,FALSE,"Tran";"Riqfinpro",#N/A,FALSE,"Tran"}</definedName>
    <definedName name="iop" localSheetId="4" hidden="1">{"Riqfin97",#N/A,FALSE,"Tran";"Riqfinpro",#N/A,FALSE,"Tran"}</definedName>
    <definedName name="iop" localSheetId="6" hidden="1">{"Riqfin97",#N/A,FALSE,"Tran";"Riqfinpro",#N/A,FALSE,"Tran"}</definedName>
    <definedName name="iop" hidden="1">{"Riqfin97",#N/A,FALSE,"Tran";"Riqfinpro",#N/A,FALSE,"Tran"}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29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3" hidden="1">{#N/A,#N/A,FALSE,"DOC";"TB_28",#N/A,FALSE,"FITB_28";"TB_91",#N/A,FALSE,"FITB_91";"TB_182",#N/A,FALSE,"FITB_182";"TB_273",#N/A,FALSE,"FITB_273";"TB_364",#N/A,FALSE,"FITB_364 ";"SUMMARY",#N/A,FALSE,"Summary"}</definedName>
    <definedName name="jgukg" localSheetId="3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4" hidden="1">{"Main Economic Indicators",#N/A,FALSE,"C"}</definedName>
    <definedName name="jh" localSheetId="25" hidden="1">{"Main Economic Indicators",#N/A,FALSE,"C"}</definedName>
    <definedName name="jh" localSheetId="28" hidden="1">{"Main Economic Indicators",#N/A,FALSE,"C"}</definedName>
    <definedName name="jh" localSheetId="29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3" hidden="1">{"Main Economic Indicators",#N/A,FALSE,"C"}</definedName>
    <definedName name="jh" localSheetId="37" hidden="1">{"Main Economic Indicators",#N/A,FALSE,"C"}</definedName>
    <definedName name="jh" localSheetId="39" hidden="1">{"Main Economic Indicators",#N/A,FALSE,"C"}</definedName>
    <definedName name="jh" localSheetId="41" hidden="1">{"Main Economic Indicators",#N/A,FALSE,"C"}</definedName>
    <definedName name="jh" localSheetId="42" hidden="1">{"Main Economic Indicators",#N/A,FALSE,"C"}</definedName>
    <definedName name="jh" localSheetId="4" hidden="1">{"Main Economic Indicators",#N/A,FALSE,"C"}</definedName>
    <definedName name="jh" localSheetId="6" hidden="1">{"Main Economic Indicators",#N/A,FALSE,"C"}</definedName>
    <definedName name="jh" hidden="1">{"Main Economic Indicators",#N/A,FALSE,"C"}</definedName>
    <definedName name="jj" localSheetId="24" hidden="1">{"Riqfin97",#N/A,FALSE,"Tran";"Riqfinpro",#N/A,FALSE,"Tran"}</definedName>
    <definedName name="jj" localSheetId="25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3" hidden="1">{"Riqfin97",#N/A,FALSE,"Tran";"Riqfinpro",#N/A,FALSE,"Tran"}</definedName>
    <definedName name="jj" localSheetId="37" hidden="1">{"Riqfin97",#N/A,FALSE,"Tran";"Riqfinpro",#N/A,FALSE,"Tran"}</definedName>
    <definedName name="jj" localSheetId="39" hidden="1">{"Riqfin97",#N/A,FALSE,"Tran";"Riqfinpro",#N/A,FALSE,"Tran"}</definedName>
    <definedName name="jj" localSheetId="41" hidden="1">{"Riqfin97",#N/A,FALSE,"Tran";"Riqfinpro",#N/A,FALSE,"Tran"}</definedName>
    <definedName name="jj" localSheetId="42" hidden="1">{"Riqfin97",#N/A,FALSE,"Tran";"Riqfinpro",#N/A,FALSE,"Tran"}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localSheetId="4" hidden="1">#REF!</definedName>
    <definedName name="jjj" localSheetId="6" hidden="1">#REF!</definedName>
    <definedName name="jjj" hidden="1">#REF!</definedName>
    <definedName name="jjjjjj" localSheetId="4" hidden="1">#REF!</definedName>
    <definedName name="jjjjjj" localSheetId="6" hidden="1">#REF!</definedName>
    <definedName name="jjjjjj" hidden="1">#REF!</definedName>
    <definedName name="jkbjkb" localSheetId="24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29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3" hidden="1">{"DEPOSITS",#N/A,FALSE,"COMML_MON";"LOANS",#N/A,FALSE,"COMML_MON"}</definedName>
    <definedName name="jkbjkb" localSheetId="37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4" hidden="1">{"DEPOSITS",#N/A,FALSE,"COMML_MON";"LOANS",#N/A,FALSE,"COMML_MON"}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7" hidden="1">{"Tab1",#N/A,FALSE,"P";"Tab2",#N/A,FALSE,"P"}</definedName>
    <definedName name="kk" localSheetId="3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7" hidden="1">{"Tab1",#N/A,FALSE,"P";"Tab2",#N/A,FALSE,"P"}</definedName>
    <definedName name="kkk" localSheetId="3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localSheetId="4" hidden="1">#REF!</definedName>
    <definedName name="kkkk" localSheetId="6" hidden="1">#REF!</definedName>
    <definedName name="kkkk" hidden="1">#REF!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29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3" hidden="1">{"mt1",#N/A,FALSE,"Debt";"mt2",#N/A,FALSE,"Debt";"mt3",#N/A,FALSE,"Debt";"mt4",#N/A,FALSE,"Debt";"mt5",#N/A,FALSE,"Debt";"mt6",#N/A,FALSE,"Debt";"mt7",#N/A,FALSE,"Debt"}</definedName>
    <definedName name="kl" localSheetId="37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4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29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3" hidden="1">{"TRADE_COMP",#N/A,FALSE,"TAB23APP";"BOP",#N/A,FALSE,"TAB6";"DOT",#N/A,FALSE,"TAB24APP";"EXTDEBT",#N/A,FALSE,"TAB25APP"}</definedName>
    <definedName name="kljlkh" localSheetId="37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24" hidden="1">{"Main Economic Indicators",#N/A,FALSE,"C"}</definedName>
    <definedName name="lkf" localSheetId="25" hidden="1">{"Main Economic Indicators",#N/A,FALSE,"C"}</definedName>
    <definedName name="lkf" localSheetId="28" hidden="1">{"Main Economic Indicators",#N/A,FALSE,"C"}</definedName>
    <definedName name="lkf" localSheetId="29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3" hidden="1">{"Main Economic Indicators",#N/A,FALSE,"C"}</definedName>
    <definedName name="lkf" localSheetId="37" hidden="1">{"Main Economic Indicators",#N/A,FALSE,"C"}</definedName>
    <definedName name="lkf" localSheetId="39" hidden="1">{"Main Economic Indicators",#N/A,FALSE,"C"}</definedName>
    <definedName name="lkf" localSheetId="41" hidden="1">{"Main Economic Indicators",#N/A,FALSE,"C"}</definedName>
    <definedName name="lkf" localSheetId="42" hidden="1">{"Main Economic Indicators",#N/A,FALSE,"C"}</definedName>
    <definedName name="lkf" localSheetId="4" hidden="1">{"Main Economic Indicators",#N/A,FALSE,"C"}</definedName>
    <definedName name="lkf" localSheetId="6" hidden="1">{"Main Economic Indicators",#N/A,FALSE,"C"}</definedName>
    <definedName name="lkf" hidden="1">{"Main Economic Indicators",#N/A,FALSE,"C"}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7" hidden="1">{"Tab1",#N/A,FALSE,"P";"Tab2",#N/A,FALSE,"P"}</definedName>
    <definedName name="ll" localSheetId="3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7" hidden="1">{"Riqfin97",#N/A,FALSE,"Tran";"Riqfinpro",#N/A,FALSE,"Tran"}</definedName>
    <definedName name="lll" localSheetId="3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localSheetId="4" hidden="1">#REF!</definedName>
    <definedName name="llll" localSheetId="6" hidden="1">#REF!</definedName>
    <definedName name="llll" hidden="1">#REF!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 localSheetId="39">#REF!</definedName>
    <definedName name="MACRO">#REF!</definedName>
    <definedName name="Maturity_NC" localSheetId="39">#REF!</definedName>
    <definedName name="Maturity_NC">#REF!</definedName>
    <definedName name="MIDDLE" localSheetId="39">#REF!</definedName>
    <definedName name="MIDDLE">#REF!</definedName>
    <definedName name="mko" localSheetId="24" hidden="1">{"Main Economic Indicators",#N/A,FALSE,"C"}</definedName>
    <definedName name="mko" localSheetId="25" hidden="1">{"Main Economic Indicators",#N/A,FALSE,"C"}</definedName>
    <definedName name="mko" localSheetId="28" hidden="1">{"Main Economic Indicators",#N/A,FALSE,"C"}</definedName>
    <definedName name="mko" localSheetId="29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3" hidden="1">{"Main Economic Indicators",#N/A,FALSE,"C"}</definedName>
    <definedName name="mko" localSheetId="37" hidden="1">{"Main Economic Indicators",#N/A,FALSE,"C"}</definedName>
    <definedName name="mko" localSheetId="39" hidden="1">{"Main Economic Indicators",#N/A,FALSE,"C"}</definedName>
    <definedName name="mko" localSheetId="41" hidden="1">{"Main Economic Indicators",#N/A,FALSE,"C"}</definedName>
    <definedName name="mko" localSheetId="42" hidden="1">{"Main Economic Indicators",#N/A,FALSE,"C"}</definedName>
    <definedName name="mko" localSheetId="4" hidden="1">{"Main Economic Indicators",#N/A,FALSE,"C"}</definedName>
    <definedName name="mko" localSheetId="6" hidden="1">{"Main Economic Indicators",#N/A,FALSE,"C"}</definedName>
    <definedName name="mko" hidden="1">{"Main Economic Indicators",#N/A,FALSE,"C"}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7" hidden="1">{"Riqfin97",#N/A,FALSE,"Tran";"Riqfinpro",#N/A,FALSE,"Tran"}</definedName>
    <definedName name="mmm" localSheetId="3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7" hidden="1">{"Tab1",#N/A,FALSE,"P";"Tab2",#N/A,FALSE,"P"}</definedName>
    <definedName name="mmmm" localSheetId="3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mm" localSheetId="24" hidden="1">{"Riqfin97",#N/A,FALSE,"Tran";"Riqfinpro",#N/A,FALSE,"Tran"}</definedName>
    <definedName name="mmmmmmm" localSheetId="25" hidden="1">{"Riqfin97",#N/A,FALSE,"Tran";"Riqfinpro",#N/A,FALSE,"Tran"}</definedName>
    <definedName name="mmmmmmm" localSheetId="28" hidden="1">{"Riqfin97",#N/A,FALSE,"Tran";"Riqfinpro",#N/A,FALSE,"Tran"}</definedName>
    <definedName name="mmmmmmm" localSheetId="29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3" hidden="1">{"Riqfin97",#N/A,FALSE,"Tran";"Riqfinpro",#N/A,FALSE,"Tran"}</definedName>
    <definedName name="mmmmmmm" localSheetId="37" hidden="1">{"Riqfin97",#N/A,FALSE,"Tran";"Riqfinpro",#N/A,FALSE,"Tran"}</definedName>
    <definedName name="mmmmmmm" localSheetId="39" hidden="1">{"Riqfin97",#N/A,FALSE,"Tran";"Riqfinpro",#N/A,FALSE,"Tran"}</definedName>
    <definedName name="mmmmmmm" localSheetId="41" hidden="1">{"Riqfin97",#N/A,FALSE,"Tran";"Riqfinpro",#N/A,FALSE,"Tran"}</definedName>
    <definedName name="mmmmmmm" localSheetId="42" hidden="1">{"Riqfin97",#N/A,FALSE,"Tran";"Riqfinpro",#N/A,FALSE,"Tran"}</definedName>
    <definedName name="mmmmmmm" localSheetId="4" hidden="1">{"Riqfin97",#N/A,FALSE,"Tran";"Riqfinpro",#N/A,FALSE,"Tran"}</definedName>
    <definedName name="mmmmmmm" localSheetId="6" hidden="1">{"Riqfin97",#N/A,FALSE,"Tran";"Riqfinpro",#N/A,FALSE,"Tran"}</definedName>
    <definedName name="mmmmmmm" hidden="1">{"Riqfin97",#N/A,FALSE,"Tran";"Riqfinpro",#N/A,FALSE,"Tran"}</definedName>
    <definedName name="mnbv" localSheetId="24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29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3" hidden="1">{"TRADE_COMP",#N/A,FALSE,"TAB23APP";"BOP",#N/A,FALSE,"TAB6";"DOT",#N/A,FALSE,"TAB24APP";"EXTDEBT",#N/A,FALSE,"TAB25APP"}</definedName>
    <definedName name="mnbv" localSheetId="37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4" hidden="1">{"Main Economic Indicators",#N/A,FALSE,"C"}</definedName>
    <definedName name="n" localSheetId="25" hidden="1">{"Main Economic Indicators",#N/A,FALSE,"C"}</definedName>
    <definedName name="n" localSheetId="28" hidden="1">{"Main Economic Indicators",#N/A,FALSE,"C"}</definedName>
    <definedName name="n" localSheetId="29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3" hidden="1">{"Main Economic Indicators",#N/A,FALSE,"C"}</definedName>
    <definedName name="n" localSheetId="37" hidden="1">{"Main Economic Indicators",#N/A,FALSE,"C"}</definedName>
    <definedName name="n" localSheetId="39" hidden="1">{"Main Economic Indicators",#N/A,FALSE,"C"}</definedName>
    <definedName name="n" localSheetId="41" hidden="1">{"Main Economic Indicators",#N/A,FALSE,"C"}</definedName>
    <definedName name="n" localSheetId="42" hidden="1">{"Main Economic Indicators",#N/A,FALSE,"C"}</definedName>
    <definedName name="n" localSheetId="4" hidden="1">{"Main Economic Indicators",#N/A,FALSE,"C"}</definedName>
    <definedName name="n" localSheetId="6" hidden="1">{"Main Economic Indicators",#N/A,FALSE,"C"}</definedName>
    <definedName name="n" hidden="1">{"Main Economic Indicators",#N/A,FALSE,"C"}</definedName>
    <definedName name="NAMES" localSheetId="30">#REF!</definedName>
    <definedName name="NAMES" localSheetId="39">#REF!</definedName>
    <definedName name="NAMES" localSheetId="12">#REF!</definedName>
    <definedName name="NAMES">#REF!</definedName>
    <definedName name="Net" localSheetId="39">#REF!</definedName>
    <definedName name="Net">#REF!</definedName>
    <definedName name="new" localSheetId="24" hidden="1">{"TBILLS_ALL",#N/A,FALSE,"FITB_all"}</definedName>
    <definedName name="new" localSheetId="25" hidden="1">{"TBILLS_ALL",#N/A,FALSE,"FITB_all"}</definedName>
    <definedName name="new" localSheetId="28" hidden="1">{"TBILLS_ALL",#N/A,FALSE,"FITB_all"}</definedName>
    <definedName name="new" localSheetId="29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3" hidden="1">{"TBILLS_ALL",#N/A,FALSE,"FITB_all"}</definedName>
    <definedName name="new" localSheetId="37" hidden="1">{"TBILLS_ALL",#N/A,FALSE,"FITB_all"}</definedName>
    <definedName name="new" localSheetId="39" hidden="1">{"TBILLS_ALL",#N/A,FALSE,"FITB_all"}</definedName>
    <definedName name="new" localSheetId="41" hidden="1">{"TBILLS_ALL",#N/A,FALSE,"FITB_all"}</definedName>
    <definedName name="new" localSheetId="42" hidden="1">{"TBILLS_ALL",#N/A,FALSE,"FITB_all"}</definedName>
    <definedName name="new" localSheetId="4" hidden="1">{"TBILLS_ALL",#N/A,FALSE,"FITB_all"}</definedName>
    <definedName name="new" localSheetId="6" hidden="1">{"TBILLS_ALL",#N/A,FALSE,"FITB_all"}</definedName>
    <definedName name="new" hidden="1">{"TBILLS_ALL",#N/A,FALSE,"FITB_all"}</definedName>
    <definedName name="newnew" localSheetId="24" hidden="1">{"TBILLS_ALL",#N/A,FALSE,"FITB_all"}</definedName>
    <definedName name="newnew" localSheetId="25" hidden="1">{"TBILLS_ALL",#N/A,FALSE,"FITB_all"}</definedName>
    <definedName name="newnew" localSheetId="28" hidden="1">{"TBILLS_ALL",#N/A,FALSE,"FITB_all"}</definedName>
    <definedName name="newnew" localSheetId="29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3" hidden="1">{"TBILLS_ALL",#N/A,FALSE,"FITB_all"}</definedName>
    <definedName name="newnew" localSheetId="37" hidden="1">{"TBILLS_ALL",#N/A,FALSE,"FITB_all"}</definedName>
    <definedName name="newnew" localSheetId="39" hidden="1">{"TBILLS_ALL",#N/A,FALSE,"FITB_all"}</definedName>
    <definedName name="newnew" localSheetId="41" hidden="1">{"TBILLS_ALL",#N/A,FALSE,"FITB_all"}</definedName>
    <definedName name="newnew" localSheetId="42" hidden="1">{"TBILLS_ALL",#N/A,FALSE,"FITB_all"}</definedName>
    <definedName name="newnew" localSheetId="4" hidden="1">{"TBILLS_ALL",#N/A,FALSE,"FITB_all"}</definedName>
    <definedName name="newnew" localSheetId="6" hidden="1">{"TBILLS_ALL",#N/A,FALSE,"FITB_all"}</definedName>
    <definedName name="newnew" hidden="1">{"TBILLS_ALL",#N/A,FALSE,"FITB_all"}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7" hidden="1">{"Riqfin97",#N/A,FALSE,"Tran";"Riqfinpro",#N/A,FALSE,"Tran"}</definedName>
    <definedName name="nn" localSheetId="3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7" hidden="1">{"Tab1",#N/A,FALSE,"P";"Tab2",#N/A,FALSE,"P"}</definedName>
    <definedName name="nnn" localSheetId="3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otes" localSheetId="39">#REF!</definedName>
    <definedName name="Notes">#REF!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LE_LINK6" localSheetId="22">'T7'!#REF!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7" hidden="1">{"Riqfin97",#N/A,FALSE,"Tran";"Riqfinpro",#N/A,FALSE,"Tran"}</definedName>
    <definedName name="oo" localSheetId="3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7" hidden="1">{"Tab1",#N/A,FALSE,"P";"Tab2",#N/A,FALSE,"P"}</definedName>
    <definedName name="ooo" localSheetId="3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7" hidden="1">{"Riqfin97",#N/A,FALSE,"Tran";"Riqfinpro",#N/A,FALSE,"Tran"}</definedName>
    <definedName name="p" localSheetId="3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o" localSheetId="24" hidden="1">{"Tab1",#N/A,FALSE,"P";"Tab2",#N/A,FALSE,"P"}</definedName>
    <definedName name="po" localSheetId="25" hidden="1">{"Tab1",#N/A,FALSE,"P";"Tab2",#N/A,FALSE,"P"}</definedName>
    <definedName name="po" localSheetId="28" hidden="1">{"Tab1",#N/A,FALSE,"P";"Tab2",#N/A,FALSE,"P"}</definedName>
    <definedName name="po" localSheetId="29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3" hidden="1">{"Tab1",#N/A,FALSE,"P";"Tab2",#N/A,FALSE,"P"}</definedName>
    <definedName name="po" localSheetId="37" hidden="1">{"Tab1",#N/A,FALSE,"P";"Tab2",#N/A,FALSE,"P"}</definedName>
    <definedName name="po" localSheetId="39" hidden="1">{"Tab1",#N/A,FALSE,"P";"Tab2",#N/A,FALSE,"P"}</definedName>
    <definedName name="po" localSheetId="41" hidden="1">{"Tab1",#N/A,FALSE,"P";"Tab2",#N/A,FALSE,"P"}</definedName>
    <definedName name="po" localSheetId="42" hidden="1">{"Tab1",#N/A,FALSE,"P";"Tab2",#N/A,FALSE,"P"}</definedName>
    <definedName name="po" localSheetId="4" hidden="1">{"Tab1",#N/A,FALSE,"P";"Tab2",#N/A,FALSE,"P"}</definedName>
    <definedName name="po" localSheetId="6" hidden="1">{"Tab1",#N/A,FALSE,"P";"Tab2",#N/A,FALSE,"P"}</definedName>
    <definedName name="po" hidden="1">{"Tab1",#N/A,FALSE,"P";"Tab2",#N/A,FALSE,"P"}</definedName>
    <definedName name="pp" localSheetId="24" hidden="1">{"Riqfin97",#N/A,FALSE,"Tran";"Riqfinpro",#N/A,FALSE,"Tran"}</definedName>
    <definedName name="pp" localSheetId="25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3" hidden="1">{"Riqfin97",#N/A,FALSE,"Tran";"Riqfinpro",#N/A,FALSE,"Tran"}</definedName>
    <definedName name="pp" localSheetId="37" hidden="1">{"Riqfin97",#N/A,FALSE,"Tran";"Riqfinpro",#N/A,FALSE,"Tran"}</definedName>
    <definedName name="pp" localSheetId="39" hidden="1">{"Riqfin97",#N/A,FALSE,"Tran";"Riqfinpro",#N/A,FALSE,"Tran"}</definedName>
    <definedName name="pp" localSheetId="41" hidden="1">{"Riqfin97",#N/A,FALSE,"Tran";"Riqfinpro",#N/A,FALSE,"Tran"}</definedName>
    <definedName name="pp" localSheetId="42" hidden="1">{"Riqfin97",#N/A,FALSE,"Tran";"Riqfinpro",#N/A,FALSE,"Tran"}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7" hidden="1">{"Riqfin97",#N/A,FALSE,"Tran";"Riqfinpro",#N/A,FALSE,"Tran"}</definedName>
    <definedName name="ppp" localSheetId="3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_xlnm.Print_Area" localSheetId="30">#REF!</definedName>
    <definedName name="_xlnm.Print_Area" localSheetId="39">#REF!</definedName>
    <definedName name="_xlnm.Print_Area">#REF!</definedName>
    <definedName name="Print_Area_MI" localSheetId="30">#REF!</definedName>
    <definedName name="Print_Area_MI" localSheetId="39">#REF!</definedName>
    <definedName name="Print_Area_MI" localSheetId="12">#REF!</definedName>
    <definedName name="Print_Area_MI">#REF!</definedName>
    <definedName name="Prog_2001_Nov_draft" localSheetId="24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29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3" hidden="1">{"CBA",#N/A,FALSE,"TAB4";"MS",#N/A,FALSE,"TAB5";"BANKLOANS",#N/A,FALSE,"TAB21APP ";"INTEREST",#N/A,FALSE,"TAB22APP"}</definedName>
    <definedName name="Prog_2001_Nov_draft" localSheetId="37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4" hidden="1">#REF!</definedName>
    <definedName name="qq" localSheetId="6" hidden="1">#REF!</definedName>
    <definedName name="qq" hidden="1">#REF!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4" hidden="1">{"Tab1",#N/A,FALSE,"P";"Tab2",#N/A,FALSE,"P"}</definedName>
    <definedName name="qwer" localSheetId="25" hidden="1">{"Tab1",#N/A,FALSE,"P";"Tab2",#N/A,FALSE,"P"}</definedName>
    <definedName name="qwer" localSheetId="28" hidden="1">{"Tab1",#N/A,FALSE,"P";"Tab2",#N/A,FALSE,"P"}</definedName>
    <definedName name="qwer" localSheetId="29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3" hidden="1">{"Tab1",#N/A,FALSE,"P";"Tab2",#N/A,FALSE,"P"}</definedName>
    <definedName name="qwer" localSheetId="37" hidden="1">{"Tab1",#N/A,FALSE,"P";"Tab2",#N/A,FALSE,"P"}</definedName>
    <definedName name="qwer" localSheetId="39" hidden="1">{"Tab1",#N/A,FALSE,"P";"Tab2",#N/A,FALSE,"P"}</definedName>
    <definedName name="qwer" localSheetId="41" hidden="1">{"Tab1",#N/A,FALSE,"P";"Tab2",#N/A,FALSE,"P"}</definedName>
    <definedName name="qwer" localSheetId="42" hidden="1">{"Tab1",#N/A,FALSE,"P";"Tab2",#N/A,FALSE,"P"}</definedName>
    <definedName name="qwer" localSheetId="4" hidden="1">{"Tab1",#N/A,FALSE,"P";"Tab2",#N/A,FALSE,"P"}</definedName>
    <definedName name="qwer" localSheetId="6" hidden="1">{"Tab1",#N/A,FALSE,"P";"Tab2",#N/A,FALSE,"P"}</definedName>
    <definedName name="qwer" hidden="1">{"Tab1",#N/A,FALSE,"P";"Tab2",#N/A,FALSE,"P"}</definedName>
    <definedName name="Range_Country" localSheetId="39">#REF!</definedName>
    <definedName name="Range_Country">#REF!</definedName>
    <definedName name="Range_DownloadAnnual">#REF!</definedName>
    <definedName name="Range_DownloadDateTime" localSheetId="39">#REF!</definedName>
    <definedName name="Range_DownloadDateTime">#REF!</definedName>
    <definedName name="Range_DownloadMonth">#REF!</definedName>
    <definedName name="Range_DownloadQuarter">#REF!</definedName>
    <definedName name="Range_ReportFormName" localSheetId="39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 localSheetId="39">#REF!</definedName>
    <definedName name="ro_l" localSheetId="12">#REF!</definedName>
    <definedName name="ro_l">#REF!</definedName>
    <definedName name="Ro_lun">#REF!</definedName>
    <definedName name="ROm" localSheetId="39">#REF!</definedName>
    <definedName name="ROm" localSheetId="12">#REF!</definedName>
    <definedName name="ROm">#REF!</definedName>
    <definedName name="rr" localSheetId="24" hidden="1">{"Riqfin97",#N/A,FALSE,"Tran";"Riqfinpro",#N/A,FALSE,"Tran"}</definedName>
    <definedName name="rr" localSheetId="25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3" hidden="1">{"Riqfin97",#N/A,FALSE,"Tran";"Riqfinpro",#N/A,FALSE,"Tran"}</definedName>
    <definedName name="rr" localSheetId="37" hidden="1">{"Riqfin97",#N/A,FALSE,"Tran";"Riqfinpro",#N/A,FALSE,"Tran"}</definedName>
    <definedName name="rr" localSheetId="39" hidden="1">{"Riqfin97",#N/A,FALSE,"Tran";"Riqfinpro",#N/A,FALSE,"Tran"}</definedName>
    <definedName name="rr" localSheetId="41" hidden="1">{"Riqfin97",#N/A,FALSE,"Tran";"Riqfinpro",#N/A,FALSE,"Tran"}</definedName>
    <definedName name="rr" localSheetId="42" hidden="1">{"Riqfin97",#N/A,FALSE,"Tran";"Riqfinpro",#N/A,FALSE,"Tran"}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7" hidden="1">{"Riqfin97",#N/A,FALSE,"Tran";"Riqfinpro",#N/A,FALSE,"Tran"}</definedName>
    <definedName name="rrr" localSheetId="3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4" hidden="1">{"Main Economic Indicators",#N/A,FALSE,"C"}</definedName>
    <definedName name="rtr" localSheetId="25" hidden="1">{"Main Economic Indicators",#N/A,FALSE,"C"}</definedName>
    <definedName name="rtr" localSheetId="28" hidden="1">{"Main Economic Indicators",#N/A,FALSE,"C"}</definedName>
    <definedName name="rtr" localSheetId="29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3" hidden="1">{"Main Economic Indicators",#N/A,FALSE,"C"}</definedName>
    <definedName name="rtr" localSheetId="37" hidden="1">{"Main Economic Indicators",#N/A,FALSE,"C"}</definedName>
    <definedName name="rtr" localSheetId="39" hidden="1">{"Main Economic Indicators",#N/A,FALSE,"C"}</definedName>
    <definedName name="rtr" localSheetId="41" hidden="1">{"Main Economic Indicators",#N/A,FALSE,"C"}</definedName>
    <definedName name="rtr" localSheetId="42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7" hidden="1">{"Main Economic Indicators",#N/A,FALSE,"C"}</definedName>
    <definedName name="rtre" localSheetId="3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 localSheetId="39">#REF!</definedName>
    <definedName name="Ru_l" localSheetId="12">#REF!</definedName>
    <definedName name="Ru_l">#REF!</definedName>
    <definedName name="Rwvu.Print." hidden="1">#N/A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4" hidden="1">{"TBILLS_ALL",#N/A,FALSE,"FITB_all"}</definedName>
    <definedName name="ryy" localSheetId="25" hidden="1">{"TBILLS_ALL",#N/A,FALSE,"FITB_all"}</definedName>
    <definedName name="ryy" localSheetId="28" hidden="1">{"TBILLS_ALL",#N/A,FALSE,"FITB_all"}</definedName>
    <definedName name="ryy" localSheetId="29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3" hidden="1">{"TBILLS_ALL",#N/A,FALSE,"FITB_all"}</definedName>
    <definedName name="ryy" localSheetId="37" hidden="1">{"TBILLS_ALL",#N/A,FALSE,"FITB_all"}</definedName>
    <definedName name="ryy" localSheetId="39" hidden="1">{"TBILLS_ALL",#N/A,FALSE,"FITB_all"}</definedName>
    <definedName name="ryy" localSheetId="41" hidden="1">{"TBILLS_ALL",#N/A,FALSE,"FITB_all"}</definedName>
    <definedName name="ryy" localSheetId="42" hidden="1">{"TBILLS_ALL",#N/A,FALSE,"FITB_all"}</definedName>
    <definedName name="ryy" localSheetId="4" hidden="1">{"TBILLS_ALL",#N/A,FALSE,"FITB_all"}</definedName>
    <definedName name="ryy" localSheetId="6" hidden="1">{"TBILLS_ALL",#N/A,FALSE,"FITB_all"}</definedName>
    <definedName name="ryy" hidden="1">{"TBILLS_ALL",#N/A,FALSE,"FITB_all"}</definedName>
    <definedName name="s" localSheetId="28" hidden="1">#REF!</definedName>
    <definedName name="s" localSheetId="39" hidden="1">#REF!</definedName>
    <definedName name="s" localSheetId="42" hidden="1">#REF!</definedName>
    <definedName name="s" localSheetId="4" hidden="1">#REF!</definedName>
    <definedName name="s" localSheetId="6" hidden="1">#REF!</definedName>
    <definedName name="s" hidden="1">#REF!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4" hidden="1">{"Riqfin97",#N/A,FALSE,"Tran";"Riqfinpro",#N/A,FALSE,"Tran"}</definedName>
    <definedName name="sdf" localSheetId="25" hidden="1">{"Riqfin97",#N/A,FALSE,"Tran";"Riqfinpro",#N/A,FALSE,"Tran"}</definedName>
    <definedName name="sdf" localSheetId="28" hidden="1">{"Riqfin97",#N/A,FALSE,"Tran";"Riqfinpro",#N/A,FALSE,"Tran"}</definedName>
    <definedName name="sdf" localSheetId="29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3" hidden="1">{"Riqfin97",#N/A,FALSE,"Tran";"Riqfinpro",#N/A,FALSE,"Tran"}</definedName>
    <definedName name="sdf" localSheetId="37" hidden="1">{"Riqfin97",#N/A,FALSE,"Tran";"Riqfinpro",#N/A,FALSE,"Tran"}</definedName>
    <definedName name="sdf" localSheetId="39" hidden="1">{"Riqfin97",#N/A,FALSE,"Tran";"Riqfinpro",#N/A,FALSE,"Tran"}</definedName>
    <definedName name="sdf" localSheetId="41" hidden="1">{"Riqfin97",#N/A,FALSE,"Tran";"Riqfinpro",#N/A,FALSE,"Tran"}</definedName>
    <definedName name="sdf" localSheetId="42" hidden="1">{"Riqfin97",#N/A,FALSE,"Tran";"Riqfinpro",#N/A,FALSE,"Tran"}</definedName>
    <definedName name="sdf" localSheetId="4" hidden="1">{"Riqfin97",#N/A,FALSE,"Tran";"Riqfinpro",#N/A,FALSE,"Tran"}</definedName>
    <definedName name="sdf" localSheetId="6" hidden="1">{"Riqfin97",#N/A,FALSE,"Tran";"Riqfinpro",#N/A,FALSE,"Tran"}</definedName>
    <definedName name="sdf" hidden="1">{"Riqfin97",#N/A,FALSE,"Tran";"Riqfinpro",#N/A,FALSE,"Tran"}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4" hidden="1">{"Tab1",#N/A,FALSE,"P";"Tab2",#N/A,FALSE,"P"}</definedName>
    <definedName name="sfcbn" localSheetId="25" hidden="1">{"Tab1",#N/A,FALSE,"P";"Tab2",#N/A,FALSE,"P"}</definedName>
    <definedName name="sfcbn" localSheetId="28" hidden="1">{"Tab1",#N/A,FALSE,"P";"Tab2",#N/A,FALSE,"P"}</definedName>
    <definedName name="sfcbn" localSheetId="29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3" hidden="1">{"Tab1",#N/A,FALSE,"P";"Tab2",#N/A,FALSE,"P"}</definedName>
    <definedName name="sfcbn" localSheetId="37" hidden="1">{"Tab1",#N/A,FALSE,"P";"Tab2",#N/A,FALSE,"P"}</definedName>
    <definedName name="sfcbn" localSheetId="39" hidden="1">{"Tab1",#N/A,FALSE,"P";"Tab2",#N/A,FALSE,"P"}</definedName>
    <definedName name="sfcbn" localSheetId="41" hidden="1">{"Tab1",#N/A,FALSE,"P";"Tab2",#N/A,FALSE,"P"}</definedName>
    <definedName name="sfcbn" localSheetId="42" hidden="1">{"Tab1",#N/A,FALSE,"P";"Tab2",#N/A,FALSE,"P"}</definedName>
    <definedName name="sfcbn" localSheetId="4" hidden="1">{"Tab1",#N/A,FALSE,"P";"Tab2",#N/A,FALSE,"P"}</definedName>
    <definedName name="sfcbn" localSheetId="6" hidden="1">{"Tab1",#N/A,FALSE,"P";"Tab2",#N/A,FALSE,"P"}</definedName>
    <definedName name="sfcbn" hidden="1">{"Tab1",#N/A,FALSE,"P";"Tab2",#N/A,FALSE,"P"}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4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29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3" hidden="1">{"CBA",#N/A,FALSE,"TAB4";"MS",#N/A,FALSE,"TAB5";"BANKLOANS",#N/A,FALSE,"TAB21APP ";"INTEREST",#N/A,FALSE,"TAB22APP"}</definedName>
    <definedName name="sraff" localSheetId="37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 localSheetId="39">#REF!</definedName>
    <definedName name="SRTB_Ro" localSheetId="12">#REF!</definedName>
    <definedName name="SRTB_Ro">#REF!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 localSheetId="39">#REF!</definedName>
    <definedName name="STOP">#REF!</definedName>
    <definedName name="Tabelul_8" localSheetId="22">'T7'!#REF!</definedName>
    <definedName name="Table1" localSheetId="39">#REF!</definedName>
    <definedName name="Table1">#REF!</definedName>
    <definedName name="Table2" localSheetId="39">#REF!</definedName>
    <definedName name="Table2">#REF!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3" hidden="1">{#N/A,#N/A,FALSE,"SimInp1";#N/A,#N/A,FALSE,"SimInp2";#N/A,#N/A,FALSE,"SimOut1";#N/A,#N/A,FALSE,"SimOut2";#N/A,#N/A,FALSE,"SimOut3";#N/A,#N/A,FALSE,"SimOut4";#N/A,#N/A,FALSE,"SimOut5"}</definedName>
    <definedName name="teset" localSheetId="37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4" hidden="1">{"TBILLS_ALL",#N/A,FALSE,"FITB_all"}</definedName>
    <definedName name="test10" localSheetId="25" hidden="1">{"TBILLS_ALL",#N/A,FALSE,"FITB_all"}</definedName>
    <definedName name="test10" localSheetId="28" hidden="1">{"TBILLS_ALL",#N/A,FALSE,"FITB_all"}</definedName>
    <definedName name="test10" localSheetId="29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3" hidden="1">{"TBILLS_ALL",#N/A,FALSE,"FITB_all"}</definedName>
    <definedName name="test10" localSheetId="37" hidden="1">{"TBILLS_ALL",#N/A,FALSE,"FITB_all"}</definedName>
    <definedName name="test10" localSheetId="39" hidden="1">{"TBILLS_ALL",#N/A,FALSE,"FITB_all"}</definedName>
    <definedName name="test10" localSheetId="41" hidden="1">{"TBILLS_ALL",#N/A,FALSE,"FITB_all"}</definedName>
    <definedName name="test10" localSheetId="42" hidden="1">{"TBILLS_ALL",#N/A,FALSE,"FITB_all"}</definedName>
    <definedName name="test10" localSheetId="4" hidden="1">{"TBILLS_ALL",#N/A,FALSE,"FITB_all"}</definedName>
    <definedName name="test10" localSheetId="6" hidden="1">{"TBILLS_ALL",#N/A,FALSE,"FITB_all"}</definedName>
    <definedName name="test10" hidden="1">{"TBILLS_ALL",#N/A,FALSE,"FITB_all"}</definedName>
    <definedName name="test11" localSheetId="24" hidden="1">{"WEO",#N/A,FALSE,"T"}</definedName>
    <definedName name="test11" localSheetId="25" hidden="1">{"WEO",#N/A,FALSE,"T"}</definedName>
    <definedName name="test11" localSheetId="28" hidden="1">{"WEO",#N/A,FALSE,"T"}</definedName>
    <definedName name="test11" localSheetId="29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3" hidden="1">{"WEO",#N/A,FALSE,"T"}</definedName>
    <definedName name="test11" localSheetId="37" hidden="1">{"WEO",#N/A,FALSE,"T"}</definedName>
    <definedName name="test11" localSheetId="39" hidden="1">{"WEO",#N/A,FALSE,"T"}</definedName>
    <definedName name="test11" localSheetId="41" hidden="1">{"WEO",#N/A,FALSE,"T"}</definedName>
    <definedName name="test11" localSheetId="42" hidden="1">{"WEO",#N/A,FALSE,"T"}</definedName>
    <definedName name="test11" localSheetId="4" hidden="1">{"WEO",#N/A,FALSE,"T"}</definedName>
    <definedName name="test11" localSheetId="6" hidden="1">{"WEO",#N/A,FALSE,"T"}</definedName>
    <definedName name="test11" hidden="1">{"WEO",#N/A,FALSE,"T"}</definedName>
    <definedName name="test12" localSheetId="24" hidden="1">{"partial screen",#N/A,FALSE,"State_Gov't"}</definedName>
    <definedName name="test12" localSheetId="25" hidden="1">{"partial screen",#N/A,FALSE,"State_Gov't"}</definedName>
    <definedName name="test12" localSheetId="28" hidden="1">{"partial screen",#N/A,FALSE,"State_Gov't"}</definedName>
    <definedName name="test12" localSheetId="29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3" hidden="1">{"partial screen",#N/A,FALSE,"State_Gov't"}</definedName>
    <definedName name="test12" localSheetId="37" hidden="1">{"partial screen",#N/A,FALSE,"State_Gov't"}</definedName>
    <definedName name="test12" localSheetId="39" hidden="1">{"partial screen",#N/A,FALSE,"State_Gov't"}</definedName>
    <definedName name="test12" localSheetId="41" hidden="1">{"partial screen",#N/A,FALSE,"State_Gov't"}</definedName>
    <definedName name="test12" localSheetId="42" hidden="1">{"partial screen",#N/A,FALSE,"State_Gov't"}</definedName>
    <definedName name="test12" localSheetId="4" hidden="1">{"partial screen",#N/A,FALSE,"State_Gov't"}</definedName>
    <definedName name="test12" localSheetId="6" hidden="1">{"partial screen",#N/A,FALSE,"State_Gov't"}</definedName>
    <definedName name="test12" hidden="1">{"partial screen",#N/A,FALSE,"State_Gov't"}</definedName>
    <definedName name="test2" localSheetId="24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29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3" hidden="1">{"TRADE_COMP",#N/A,FALSE,"TAB23APP";"BOP",#N/A,FALSE,"TAB6";"DOT",#N/A,FALSE,"TAB24APP";"EXTDEBT",#N/A,FALSE,"TAB25APP"}</definedName>
    <definedName name="test2" localSheetId="37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4" hidden="1">{"BOP_TAB",#N/A,FALSE,"N";"MIDTERM_TAB",#N/A,FALSE,"O"}</definedName>
    <definedName name="test4" localSheetId="25" hidden="1">{"BOP_TAB",#N/A,FALSE,"N";"MIDTERM_TAB",#N/A,FALSE,"O"}</definedName>
    <definedName name="test4" localSheetId="28" hidden="1">{"BOP_TAB",#N/A,FALSE,"N";"MIDTERM_TAB",#N/A,FALSE,"O"}</definedName>
    <definedName name="test4" localSheetId="29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3" hidden="1">{"BOP_TAB",#N/A,FALSE,"N";"MIDTERM_TAB",#N/A,FALSE,"O"}</definedName>
    <definedName name="test4" localSheetId="37" hidden="1">{"BOP_TAB",#N/A,FALSE,"N";"MIDTERM_TAB",#N/A,FALSE,"O"}</definedName>
    <definedName name="test4" localSheetId="39" hidden="1">{"BOP_TAB",#N/A,FALSE,"N";"MIDTERM_TAB",#N/A,FALSE,"O"}</definedName>
    <definedName name="test4" localSheetId="41" hidden="1">{"BOP_TAB",#N/A,FALSE,"N";"MIDTERM_TAB",#N/A,FALSE,"O"}</definedName>
    <definedName name="test4" localSheetId="42" hidden="1">{"BOP_TAB",#N/A,FALSE,"N";"MIDTERM_TAB",#N/A,FALSE,"O"}</definedName>
    <definedName name="test4" localSheetId="4" hidden="1">{"BOP_TAB",#N/A,FALSE,"N";"MIDTERM_TAB",#N/A,FALSE,"O"}</definedName>
    <definedName name="test4" localSheetId="6" hidden="1">{"BOP_TAB",#N/A,FALSE,"N";"MIDTERM_TAB",#N/A,FALSE,"O"}</definedName>
    <definedName name="test4" hidden="1">{"BOP_TAB",#N/A,FALSE,"N";"MIDTERM_TAB",#N/A,FALSE,"O"}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4" hidden="1">{"MONA",#N/A,FALSE,"S"}</definedName>
    <definedName name="test8" localSheetId="25" hidden="1">{"MONA",#N/A,FALSE,"S"}</definedName>
    <definedName name="test8" localSheetId="28" hidden="1">{"MONA",#N/A,FALSE,"S"}</definedName>
    <definedName name="test8" localSheetId="29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3" hidden="1">{"MONA",#N/A,FALSE,"S"}</definedName>
    <definedName name="test8" localSheetId="37" hidden="1">{"MONA",#N/A,FALSE,"S"}</definedName>
    <definedName name="test8" localSheetId="39" hidden="1">{"MONA",#N/A,FALSE,"S"}</definedName>
    <definedName name="test8" localSheetId="41" hidden="1">{"MONA",#N/A,FALSE,"S"}</definedName>
    <definedName name="test8" localSheetId="42" hidden="1">{"MONA",#N/A,FALSE,"S"}</definedName>
    <definedName name="test8" localSheetId="4" hidden="1">{"MONA",#N/A,FALSE,"S"}</definedName>
    <definedName name="test8" localSheetId="6" hidden="1">{"MONA",#N/A,FALSE,"S"}</definedName>
    <definedName name="test8" hidden="1">{"MONA",#N/A,FALSE,"S"}</definedName>
    <definedName name="test9" localSheetId="24" hidden="1">{"partial screen",#N/A,FALSE,"State_Gov't"}</definedName>
    <definedName name="test9" localSheetId="25" hidden="1">{"partial screen",#N/A,FALSE,"State_Gov't"}</definedName>
    <definedName name="test9" localSheetId="28" hidden="1">{"partial screen",#N/A,FALSE,"State_Gov't"}</definedName>
    <definedName name="test9" localSheetId="29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3" hidden="1">{"partial screen",#N/A,FALSE,"State_Gov't"}</definedName>
    <definedName name="test9" localSheetId="37" hidden="1">{"partial screen",#N/A,FALSE,"State_Gov't"}</definedName>
    <definedName name="test9" localSheetId="39" hidden="1">{"partial screen",#N/A,FALSE,"State_Gov't"}</definedName>
    <definedName name="test9" localSheetId="41" hidden="1">{"partial screen",#N/A,FALSE,"State_Gov't"}</definedName>
    <definedName name="test9" localSheetId="42" hidden="1">{"partial screen",#N/A,FALSE,"State_Gov't"}</definedName>
    <definedName name="test9" localSheetId="4" hidden="1">{"partial screen",#N/A,FALSE,"State_Gov't"}</definedName>
    <definedName name="test9" localSheetId="6" hidden="1">{"partial screen",#N/A,FALSE,"State_Gov't"}</definedName>
    <definedName name="test9" hidden="1">{"partial screen",#N/A,FALSE,"State_Gov't"}</definedName>
    <definedName name="ts" localSheetId="24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29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3" hidden="1">{"CBA",#N/A,FALSE,"TAB4";"MS",#N/A,FALSE,"TAB5";"BANKLOANS",#N/A,FALSE,"TAB21APP ";"INTEREST",#N/A,FALSE,"TAB22APP"}</definedName>
    <definedName name="ts" localSheetId="37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4" hidden="1">{"Tab1",#N/A,FALSE,"P";"Tab2",#N/A,FALSE,"P"}</definedName>
    <definedName name="tt" localSheetId="25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3" hidden="1">{"Tab1",#N/A,FALSE,"P";"Tab2",#N/A,FALSE,"P"}</definedName>
    <definedName name="tt" localSheetId="37" hidden="1">{"Tab1",#N/A,FALSE,"P";"Tab2",#N/A,FALSE,"P"}</definedName>
    <definedName name="tt" localSheetId="39" hidden="1">{"Tab1",#N/A,FALSE,"P";"Tab2",#N/A,FALSE,"P"}</definedName>
    <definedName name="tt" localSheetId="41" hidden="1">{"Tab1",#N/A,FALSE,"P";"Tab2",#N/A,FALSE,"P"}</definedName>
    <definedName name="tt" localSheetId="42" hidden="1">{"Tab1",#N/A,FALSE,"P";"Tab2",#N/A,FALSE,"P"}</definedName>
    <definedName name="tt" localSheetId="4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24" hidden="1">{"Tab1",#N/A,FALSE,"P";"Tab2",#N/A,FALSE,"P"}</definedName>
    <definedName name="ttt" localSheetId="25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3" hidden="1">{"Tab1",#N/A,FALSE,"P";"Tab2",#N/A,FALSE,"P"}</definedName>
    <definedName name="ttt" localSheetId="37" hidden="1">{"Tab1",#N/A,FALSE,"P";"Tab2",#N/A,FALSE,"P"}</definedName>
    <definedName name="ttt" localSheetId="39" hidden="1">{"Tab1",#N/A,FALSE,"P";"Tab2",#N/A,FALSE,"P"}</definedName>
    <definedName name="ttt" localSheetId="41" hidden="1">{"Tab1",#N/A,FALSE,"P";"Tab2",#N/A,FALSE,"P"}</definedName>
    <definedName name="ttt" localSheetId="42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localSheetId="4" hidden="1">#REF!</definedName>
    <definedName name="ttttt" localSheetId="6" hidden="1">#REF!</definedName>
    <definedName name="ttttt" hidden="1">#REF!</definedName>
    <definedName name="tyui" localSheetId="24" hidden="1">{"Tab1",#N/A,FALSE,"P";"Tab2",#N/A,FALSE,"P"}</definedName>
    <definedName name="tyui" localSheetId="25" hidden="1">{"Tab1",#N/A,FALSE,"P";"Tab2",#N/A,FALSE,"P"}</definedName>
    <definedName name="tyui" localSheetId="28" hidden="1">{"Tab1",#N/A,FALSE,"P";"Tab2",#N/A,FALSE,"P"}</definedName>
    <definedName name="tyui" localSheetId="29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3" hidden="1">{"Tab1",#N/A,FALSE,"P";"Tab2",#N/A,FALSE,"P"}</definedName>
    <definedName name="tyui" localSheetId="37" hidden="1">{"Tab1",#N/A,FALSE,"P";"Tab2",#N/A,FALSE,"P"}</definedName>
    <definedName name="tyui" localSheetId="39" hidden="1">{"Tab1",#N/A,FALSE,"P";"Tab2",#N/A,FALSE,"P"}</definedName>
    <definedName name="tyui" localSheetId="41" hidden="1">{"Tab1",#N/A,FALSE,"P";"Tab2",#N/A,FALSE,"P"}</definedName>
    <definedName name="tyui" localSheetId="42" hidden="1">{"Tab1",#N/A,FALSE,"P";"Tab2",#N/A,FALSE,"P"}</definedName>
    <definedName name="tyui" localSheetId="4" hidden="1">{"Tab1",#N/A,FALSE,"P";"Tab2",#N/A,FALSE,"P"}</definedName>
    <definedName name="tyui" localSheetId="6" hidden="1">{"Tab1",#N/A,FALSE,"P";"Tab2",#N/A,FALSE,"P"}</definedName>
    <definedName name="tyui" hidden="1">{"Tab1",#N/A,FALSE,"P";"Tab2",#N/A,FALSE,"P"}</definedName>
    <definedName name="uio" localSheetId="24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29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3" hidden="1">{"TRADE_COMP",#N/A,FALSE,"TAB23APP";"BOP",#N/A,FALSE,"TAB6";"DOT",#N/A,FALSE,"TAB24APP";"EXTDEBT",#N/A,FALSE,"TAB25APP"}</definedName>
    <definedName name="uio" localSheetId="37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29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3" hidden="1">{"mt1",#N/A,FALSE,"Debt";"mt2",#N/A,FALSE,"Debt";"mt3",#N/A,FALSE,"Debt";"mt4",#N/A,FALSE,"Debt";"mt5",#N/A,FALSE,"Debt";"mt6",#N/A,FALSE,"Debt";"mt7",#N/A,FALSE,"Debt"}</definedName>
    <definedName name="uiop" localSheetId="37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4" hidden="1">{"Main Economic Indicators",#N/A,FALSE,"C"}</definedName>
    <definedName name="uop" localSheetId="25" hidden="1">{"Main Economic Indicators",#N/A,FALSE,"C"}</definedName>
    <definedName name="uop" localSheetId="28" hidden="1">{"Main Economic Indicators",#N/A,FALSE,"C"}</definedName>
    <definedName name="uop" localSheetId="29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3" hidden="1">{"Main Economic Indicators",#N/A,FALSE,"C"}</definedName>
    <definedName name="uop" localSheetId="37" hidden="1">{"Main Economic Indicators",#N/A,FALSE,"C"}</definedName>
    <definedName name="uop" localSheetId="39" hidden="1">{"Main Economic Indicators",#N/A,FALSE,"C"}</definedName>
    <definedName name="uop" localSheetId="41" hidden="1">{"Main Economic Indicators",#N/A,FALSE,"C"}</definedName>
    <definedName name="uop" localSheetId="42" hidden="1">{"Main Economic Indicators",#N/A,FALSE,"C"}</definedName>
    <definedName name="uop" localSheetId="4" hidden="1">{"Main Economic Indicators",#N/A,FALSE,"C"}</definedName>
    <definedName name="uop" localSheetId="6" hidden="1">{"Main Economic Indicators",#N/A,FALSE,"C"}</definedName>
    <definedName name="uop" hidden="1">{"Main Economic Indicators",#N/A,FALSE,"C"}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7" hidden="1">{"Riqfin97",#N/A,FALSE,"Tran";"Riqfinpro",#N/A,FALSE,"Tran"}</definedName>
    <definedName name="uu" localSheetId="3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7" hidden="1">{"Riqfin97",#N/A,FALSE,"Tran";"Riqfinpro",#N/A,FALSE,"Tran"}</definedName>
    <definedName name="uuu" localSheetId="3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ylujlhjljhl" localSheetId="24" hidden="1">{"partial screen",#N/A,FALSE,"State_Gov't"}</definedName>
    <definedName name="uylujlhjljhl" localSheetId="25" hidden="1">{"partial screen",#N/A,FALSE,"State_Gov't"}</definedName>
    <definedName name="uylujlhjljhl" localSheetId="28" hidden="1">{"partial screen",#N/A,FALSE,"State_Gov't"}</definedName>
    <definedName name="uylujlhjljhl" localSheetId="29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3" hidden="1">{"partial screen",#N/A,FALSE,"State_Gov't"}</definedName>
    <definedName name="uylujlhjljhl" localSheetId="37" hidden="1">{"partial screen",#N/A,FALSE,"State_Gov't"}</definedName>
    <definedName name="uylujlhjljhl" localSheetId="39" hidden="1">{"partial screen",#N/A,FALSE,"State_Gov't"}</definedName>
    <definedName name="uylujlhjljhl" localSheetId="41" hidden="1">{"partial screen",#N/A,FALSE,"State_Gov't"}</definedName>
    <definedName name="uylujlhjljhl" localSheetId="42" hidden="1">{"partial screen",#N/A,FALSE,"State_Gov't"}</definedName>
    <definedName name="uylujlhjljhl" localSheetId="4" hidden="1">{"partial screen",#N/A,FALSE,"State_Gov't"}</definedName>
    <definedName name="uylujlhjljhl" localSheetId="6" hidden="1">{"partial screen",#N/A,FALSE,"State_Gov't"}</definedName>
    <definedName name="uylujlhjljhl" hidden="1">{"partial screen",#N/A,FALSE,"State_Gov't"}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7" hidden="1">{"Tab1",#N/A,FALSE,"P";"Tab2",#N/A,FALSE,"P"}</definedName>
    <definedName name="vv" localSheetId="3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7" hidden="1">{"Tab1",#N/A,FALSE,"P";"Tab2",#N/A,FALSE,"P"}</definedName>
    <definedName name="vvv" localSheetId="3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4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29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3" hidden="1">{"TRADE_COMP",#N/A,FALSE,"TAB23APP";"BOP",#N/A,FALSE,"TAB6";"DOT",#N/A,FALSE,"TAB24APP";"EXTDEBT",#N/A,FALSE,"TAB25APP"}</definedName>
    <definedName name="whatever" localSheetId="37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4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29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3" hidden="1">{"TRADE_COMP",#N/A,FALSE,"TAB23APP";"BOP",#N/A,FALSE,"TAB6";"DOT",#N/A,FALSE,"TAB24APP";"EXTDEBT",#N/A,FALSE,"TAB25APP"}</definedName>
    <definedName name="wrn.97REDBOP." localSheetId="37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3" hidden="1">{"BOP_TAB",#N/A,FALSE,"N";"MIDTERM_TAB",#N/A,FALSE,"O"}</definedName>
    <definedName name="wrn.BOP_MIDTERM." localSheetId="37" hidden="1">{"BOP_TAB",#N/A,FALSE,"N";"MIDTERM_TAB",#N/A,FALSE,"O"}</definedName>
    <definedName name="wrn.BOP_MIDTERM." localSheetId="3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4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37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4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37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24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3" hidden="1">{"MONA",#N/A,FALSE,"S"}</definedName>
    <definedName name="wrn.MONA." localSheetId="37" hidden="1">{"MONA",#N/A,FALSE,"S"}</definedName>
    <definedName name="wrn.MONA." localSheetId="3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hidden="1">{"MONA",#N/A,FALSE,"S"}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29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3" hidden="1">{"mt1",#N/A,FALSE,"Debt";"mt2",#N/A,FALSE,"Debt";"mt3",#N/A,FALSE,"Debt";"mt4",#N/A,FALSE,"Debt";"mt5",#N/A,FALSE,"Debt";"mt6",#N/A,FALSE,"Debt";"mt7",#N/A,FALSE,"Debt"}</definedName>
    <definedName name="wrn.mterm." localSheetId="37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7" hidden="1">{"Tab1",#N/A,FALSE,"P";"Tab2",#N/A,FALSE,"P"}</definedName>
    <definedName name="wrn.Program." localSheetId="3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ED97MON." localSheetId="24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29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3" hidden="1">{"CBA",#N/A,FALSE,"TAB4";"MS",#N/A,FALSE,"TAB5";"BANKLOANS",#N/A,FALSE,"TAB21APP ";"INTEREST",#N/A,FALSE,"TAB22APP"}</definedName>
    <definedName name="wrn.RED97MON." localSheetId="37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7" hidden="1">{"Riqfin97",#N/A,FALSE,"Tran";"Riqfinpro",#N/A,FALSE,"Tran"}</definedName>
    <definedName name="wrn.Riqfin." localSheetId="3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taff._.Report._.Tables." localSheetId="24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37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STAFF_REPORT_TABLES." localSheetId="24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29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3" hidden="1">{"SR_tbs",#N/A,FALSE,"MGSSEI";"SR_tbs",#N/A,FALSE,"MGSBOX";"SR_tbs",#N/A,FALSE,"MGSOCIND"}</definedName>
    <definedName name="wrn.STAFF_REPORT_TABLES." localSheetId="37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4" hidden="1">{"partial screen",#N/A,FALSE,"State_Gov't"}</definedName>
    <definedName name="wrn.State._.Govt." localSheetId="25" hidden="1">{"partial screen",#N/A,FALSE,"State_Gov't"}</definedName>
    <definedName name="wrn.State._.Govt." localSheetId="28" hidden="1">{"partial screen",#N/A,FALSE,"State_Gov't"}</definedName>
    <definedName name="wrn.State._.Govt." localSheetId="29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3" hidden="1">{"partial screen",#N/A,FALSE,"State_Gov't"}</definedName>
    <definedName name="wrn.State._.Govt." localSheetId="37" hidden="1">{"partial screen",#N/A,FALSE,"State_Gov't"}</definedName>
    <definedName name="wrn.State._.Govt." localSheetId="39" hidden="1">{"partial screen",#N/A,FALSE,"State_Gov't"}</definedName>
    <definedName name="wrn.State._.Govt." localSheetId="41" hidden="1">{"partial screen",#N/A,FALSE,"State_Gov't"}</definedName>
    <definedName name="wrn.State._.Govt." localSheetId="42" hidden="1">{"partial screen",#N/A,FALSE,"State_Gov't"}</definedName>
    <definedName name="wrn.State._.Govt." localSheetId="4" hidden="1">{"partial screen",#N/A,FALSE,"State_Gov't"}</definedName>
    <definedName name="wrn.State._.Govt." localSheetId="6" hidden="1">{"partial screen",#N/A,FALSE,"State_Gov't"}</definedName>
    <definedName name="wrn.State._.Govt." hidden="1">{"partial screen",#N/A,FALSE,"State_Gov't"}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4" hidden="1">{"TBILLS_ALL",#N/A,FALSE,"FITB_all"}</definedName>
    <definedName name="wrn.TBILLSALL." localSheetId="25" hidden="1">{"TBILLS_ALL",#N/A,FALSE,"FITB_all"}</definedName>
    <definedName name="wrn.TBILLSALL." localSheetId="28" hidden="1">{"TBILLS_ALL",#N/A,FALSE,"FITB_all"}</definedName>
    <definedName name="wrn.TBILLSALL." localSheetId="29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3" hidden="1">{"TBILLS_ALL",#N/A,FALSE,"FITB_all"}</definedName>
    <definedName name="wrn.TBILLSALL." localSheetId="37" hidden="1">{"TBILLS_ALL",#N/A,FALSE,"FITB_all"}</definedName>
    <definedName name="wrn.TBILLSALL." localSheetId="39" hidden="1">{"TBILLS_ALL",#N/A,FALSE,"FITB_all"}</definedName>
    <definedName name="wrn.TBILLSALL." localSheetId="41" hidden="1">{"TBILLS_ALL",#N/A,FALSE,"FITB_all"}</definedName>
    <definedName name="wrn.TBILLSALL." localSheetId="42" hidden="1">{"TBILLS_ALL",#N/A,FALSE,"FITB_all"}</definedName>
    <definedName name="wrn.TBILLSALL." localSheetId="4" hidden="1">{"TBILLS_ALL",#N/A,FALSE,"FITB_all"}</definedName>
    <definedName name="wrn.TBILLSALL." localSheetId="6" hidden="1">{"TBILLS_ALL",#N/A,FALSE,"FITB_all"}</definedName>
    <definedName name="wrn.TBILLSALL." hidden="1">{"TBILLS_ALL",#N/A,FALSE,"FITB_all"}</definedName>
    <definedName name="wrn.WEO." localSheetId="24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3" hidden="1">{"WEO",#N/A,FALSE,"T"}</definedName>
    <definedName name="wrn.WEO." localSheetId="37" hidden="1">{"WEO",#N/A,FALSE,"T"}</definedName>
    <definedName name="wrn.WEO." localSheetId="3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" hidden="1">{"WEO",#N/A,FALSE,"T"}</definedName>
    <definedName name="wrn.WEO." localSheetId="6" hidden="1">{"WEO",#N/A,FALSE,"T"}</definedName>
    <definedName name="wrn.WEO." hidden="1">{"WEO",#N/A,FALSE,"T"}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#REF!</definedName>
    <definedName name="ww" localSheetId="6" hidden="1">#REF!</definedName>
    <definedName name="ww" hidden="1">#REF!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7" hidden="1">{"Riqfin97",#N/A,FALSE,"Tran";"Riqfinpro",#N/A,FALSE,"Tran"}</definedName>
    <definedName name="www" localSheetId="3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" localSheetId="24" hidden="1">{"Riqfin97",#N/A,FALSE,"Tran";"Riqfinpro",#N/A,FALSE,"Tran"}</definedName>
    <definedName name="x" localSheetId="25" hidden="1">{"Riqfin97",#N/A,FALSE,"Tran";"Riqfinpro",#N/A,FALSE,"Tran"}</definedName>
    <definedName name="x" localSheetId="28" hidden="1">{"Riqfin97",#N/A,FALSE,"Tran";"Riqfinpro",#N/A,FALSE,"Tran"}</definedName>
    <definedName name="x" localSheetId="29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3" hidden="1">{"Riqfin97",#N/A,FALSE,"Tran";"Riqfinpro",#N/A,FALSE,"Tran"}</definedName>
    <definedName name="x" localSheetId="37" hidden="1">{"Riqfin97",#N/A,FALSE,"Tran";"Riqfinpro",#N/A,FALSE,"Tran"}</definedName>
    <definedName name="x" localSheetId="39" hidden="1">{"Riqfin97",#N/A,FALSE,"Tran";"Riqfinpro",#N/A,FALSE,"Tran"}</definedName>
    <definedName name="x" localSheetId="41" hidden="1">{"Riqfin97",#N/A,FALSE,"Tran";"Riqfinpro",#N/A,FALSE,"Tran"}</definedName>
    <definedName name="x" localSheetId="42" hidden="1">{"Riqfin97",#N/A,FALSE,"Tran";"Riqfinpro",#N/A,FALSE,"Tran"}</definedName>
    <definedName name="x" localSheetId="4" hidden="1">{"Riqfin97",#N/A,FALSE,"Tran";"Riqfinpro",#N/A,FALSE,"Tran"}</definedName>
    <definedName name="x" localSheetId="6" hidden="1">{"Riqfin97",#N/A,FALSE,"Tran";"Riqfinpro",#N/A,FALSE,"Tran"}</definedName>
    <definedName name="x" hidden="1">{"Riqfin97",#N/A,FALSE,"Tran";"Riqfinpro",#N/A,FALSE,"Tran"}</definedName>
    <definedName name="XGS" localSheetId="39">#REF!</definedName>
    <definedName name="XGS">#REF!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7" hidden="1">{"Riqfin97",#N/A,FALSE,"Tran";"Riqfinpro",#N/A,FALSE,"Tran"}</definedName>
    <definedName name="xx" localSheetId="3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" localSheetId="24" hidden="1">{"Riqfin97",#N/A,FALSE,"Tran";"Riqfinpro",#N/A,FALSE,"Tran"}</definedName>
    <definedName name="xxx" localSheetId="25" hidden="1">{"Riqfin97",#N/A,FALSE,"Tran";"Riqfinpro",#N/A,FALSE,"Tran"}</definedName>
    <definedName name="xxx" localSheetId="28" hidden="1">{"Riqfin97",#N/A,FALSE,"Tran";"Riqfinpro",#N/A,FALSE,"Tran"}</definedName>
    <definedName name="xxx" localSheetId="29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3" hidden="1">{"Riqfin97",#N/A,FALSE,"Tran";"Riqfinpro",#N/A,FALSE,"Tran"}</definedName>
    <definedName name="xxx" localSheetId="37" hidden="1">{"Riqfin97",#N/A,FALSE,"Tran";"Riqfinpro",#N/A,FALSE,"Tran"}</definedName>
    <definedName name="xxx" localSheetId="39" hidden="1">{"Riqfin97",#N/A,FALSE,"Tran";"Riqfinpro",#N/A,FALSE,"Tran"}</definedName>
    <definedName name="xxx" localSheetId="41" hidden="1">{"Riqfin97",#N/A,FALSE,"Tran";"Riqfinpro",#N/A,FALSE,"Tran"}</definedName>
    <definedName name="xxx" localSheetId="42" hidden="1">{"Riqfin97",#N/A,FALSE,"Tran";"Riqfinpro",#N/A,FALSE,"Tran"}</definedName>
    <definedName name="xxx" localSheetId="4" hidden="1">{"Riqfin97",#N/A,FALSE,"Tran";"Riqfinpro",#N/A,FALSE,"Tran"}</definedName>
    <definedName name="xxx" localSheetId="6" hidden="1">{"Riqfin97",#N/A,FALSE,"Tran";"Riqfinpro",#N/A,FALSE,"Tran"}</definedName>
    <definedName name="xxx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7" hidden="1">{"Riqfin97",#N/A,FALSE,"Tran";"Riqfinpro",#N/A,FALSE,"Tran"}</definedName>
    <definedName name="xxxx" localSheetId="3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1" localSheetId="24" hidden="1">{"partial screen",#N/A,FALSE,"State_Gov't"}</definedName>
    <definedName name="xxxx1" localSheetId="25" hidden="1">{"partial screen",#N/A,FALSE,"State_Gov't"}</definedName>
    <definedName name="xxxx1" localSheetId="28" hidden="1">{"partial screen",#N/A,FALSE,"State_Gov't"}</definedName>
    <definedName name="xxxx1" localSheetId="29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3" hidden="1">{"partial screen",#N/A,FALSE,"State_Gov't"}</definedName>
    <definedName name="xxxx1" localSheetId="37" hidden="1">{"partial screen",#N/A,FALSE,"State_Gov't"}</definedName>
    <definedName name="xxxx1" localSheetId="39" hidden="1">{"partial screen",#N/A,FALSE,"State_Gov't"}</definedName>
    <definedName name="xxxx1" localSheetId="41" hidden="1">{"partial screen",#N/A,FALSE,"State_Gov't"}</definedName>
    <definedName name="xxxx1" localSheetId="42" hidden="1">{"partial screen",#N/A,FALSE,"State_Gov't"}</definedName>
    <definedName name="xxxx1" localSheetId="4" hidden="1">{"partial screen",#N/A,FALSE,"State_Gov't"}</definedName>
    <definedName name="xxxx1" localSheetId="6" hidden="1">{"partial screen",#N/A,FALSE,"State_Gov't"}</definedName>
    <definedName name="xxxx1" hidden="1">{"partial screen",#N/A,FALSE,"State_Gov't"}</definedName>
    <definedName name="Year" localSheetId="39">#REF!</definedName>
    <definedName name="Year">#REF!</definedName>
    <definedName name="yoo" localSheetId="24" hidden="1">{"Main Economic Indicators",#N/A,FALSE,"C"}</definedName>
    <definedName name="yoo" localSheetId="25" hidden="1">{"Main Economic Indicators",#N/A,FALSE,"C"}</definedName>
    <definedName name="yoo" localSheetId="28" hidden="1">{"Main Economic Indicators",#N/A,FALSE,"C"}</definedName>
    <definedName name="yoo" localSheetId="29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3" hidden="1">{"Main Economic Indicators",#N/A,FALSE,"C"}</definedName>
    <definedName name="yoo" localSheetId="37" hidden="1">{"Main Economic Indicators",#N/A,FALSE,"C"}</definedName>
    <definedName name="yoo" localSheetId="39" hidden="1">{"Main Economic Indicators",#N/A,FALSE,"C"}</definedName>
    <definedName name="yoo" localSheetId="41" hidden="1">{"Main Economic Indicators",#N/A,FALSE,"C"}</definedName>
    <definedName name="yoo" localSheetId="42" hidden="1">{"Main Economic Indicators",#N/A,FALSE,"C"}</definedName>
    <definedName name="yoo" localSheetId="4" hidden="1">{"Main Economic Indicators",#N/A,FALSE,"C"}</definedName>
    <definedName name="yoo" localSheetId="6" hidden="1">{"Main Economic Indicators",#N/A,FALSE,"C"}</definedName>
    <definedName name="yoo" hidden="1">{"Main Economic Indicators",#N/A,FALSE,"C"}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29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3" hidden="1">{"mt1",#N/A,FALSE,"Debt";"mt2",#N/A,FALSE,"Debt";"mt3",#N/A,FALSE,"Debt";"mt4",#N/A,FALSE,"Debt";"mt5",#N/A,FALSE,"Debt";"mt6",#N/A,FALSE,"Debt";"mt7",#N/A,FALSE,"Debt"}</definedName>
    <definedName name="yui" localSheetId="37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4" hidden="1">{"Tab1",#N/A,FALSE,"P";"Tab2",#N/A,FALSE,"P"}</definedName>
    <definedName name="yy" localSheetId="25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3" hidden="1">{"Tab1",#N/A,FALSE,"P";"Tab2",#N/A,FALSE,"P"}</definedName>
    <definedName name="yy" localSheetId="37" hidden="1">{"Tab1",#N/A,FALSE,"P";"Tab2",#N/A,FALSE,"P"}</definedName>
    <definedName name="yy" localSheetId="39" hidden="1">{"Tab1",#N/A,FALSE,"P";"Tab2",#N/A,FALSE,"P"}</definedName>
    <definedName name="yy" localSheetId="41" hidden="1">{"Tab1",#N/A,FALSE,"P";"Tab2",#N/A,FALSE,"P"}</definedName>
    <definedName name="yy" localSheetId="42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7" hidden="1">{"Tab1",#N/A,FALSE,"P";"Tab2",#N/A,FALSE,"P"}</definedName>
    <definedName name="yyy" localSheetId="3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1" localSheetId="24" hidden="1">{"DEPOSITS",#N/A,FALSE,"COMML_MON";"LOANS",#N/A,FALSE,"COMML_MON"}</definedName>
    <definedName name="yyy1" localSheetId="25" hidden="1">{"DEPOSITS",#N/A,FALSE,"COMML_MON";"LOANS",#N/A,FALSE,"COMML_MON"}</definedName>
    <definedName name="yyy1" localSheetId="28" hidden="1">{"DEPOSITS",#N/A,FALSE,"COMML_MON";"LOANS",#N/A,FALSE,"COMML_MON"}</definedName>
    <definedName name="yyy1" localSheetId="29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3" hidden="1">{"DEPOSITS",#N/A,FALSE,"COMML_MON";"LOANS",#N/A,FALSE,"COMML_MON"}</definedName>
    <definedName name="yyy1" localSheetId="37" hidden="1">{"DEPOSITS",#N/A,FALSE,"COMML_MON";"LOANS",#N/A,FALSE,"COMML_MON"}</definedName>
    <definedName name="yyy1" localSheetId="39" hidden="1">{"DEPOSITS",#N/A,FALSE,"COMML_MON";"LOANS",#N/A,FALSE,"COMML_MON"}</definedName>
    <definedName name="yyy1" localSheetId="41" hidden="1">{"DEPOSITS",#N/A,FALSE,"COMML_MON";"LOANS",#N/A,FALSE,"COMML_MON"}</definedName>
    <definedName name="yyy1" localSheetId="42" hidden="1">{"DEPOSITS",#N/A,FALSE,"COMML_MON";"LOANS",#N/A,FALSE,"COMML_MON"}</definedName>
    <definedName name="yyy1" localSheetId="4" hidden="1">{"DEPOSITS",#N/A,FALSE,"COMML_MON";"LOANS",#N/A,FALSE,"COMML_MON"}</definedName>
    <definedName name="yyy1" localSheetId="6" hidden="1">{"DEPOSITS",#N/A,FALSE,"COMML_MON";"LOANS",#N/A,FALSE,"COMML_MON"}</definedName>
    <definedName name="yyy1" hidden="1">{"DEPOSITS",#N/A,FALSE,"COMML_MON";"LOANS",#N/A,FALSE,"COMML_MON"}</definedName>
    <definedName name="yyyy" localSheetId="24" hidden="1">{"Riqfin97",#N/A,FALSE,"Tran";"Riqfinpro",#N/A,FALSE,"Tran"}</definedName>
    <definedName name="yyyy" localSheetId="25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3" hidden="1">{"Riqfin97",#N/A,FALSE,"Tran";"Riqfinpro",#N/A,FALSE,"Tran"}</definedName>
    <definedName name="yyyy" localSheetId="37" hidden="1">{"Riqfin97",#N/A,FALSE,"Tran";"Riqfinpro",#N/A,FALSE,"Tran"}</definedName>
    <definedName name="yyyy" localSheetId="39" hidden="1">{"Riqfin97",#N/A,FALSE,"Tran";"Riqfinpro",#N/A,FALSE,"Tran"}</definedName>
    <definedName name="yyyy" localSheetId="41" hidden="1">{"Riqfin97",#N/A,FALSE,"Tran";"Riqfinpro",#N/A,FALSE,"Tran"}</definedName>
    <definedName name="yyyy" localSheetId="42" hidden="1">{"Riqfin97",#N/A,FALSE,"Tran";"Riqfinpro",#N/A,FALSE,"Tran"}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7" hidden="1">#REF!,#REF!,#REF!</definedName>
    <definedName name="Z_1A8C061B_2301_11D3_BFD1_000039E37209_.wvu.Cols" localSheetId="39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25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7" hidden="1">#REF!,#REF!,#REF!</definedName>
    <definedName name="Z_1A8C061B_2301_11D3_BFD1_000039E37209_.wvu.Rows" localSheetId="39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25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7" hidden="1">#REF!,#REF!,#REF!</definedName>
    <definedName name="Z_1A8C061C_2301_11D3_BFD1_000039E37209_.wvu.Cols" localSheetId="39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39" hidden="1">#REF!,#REF!,#REF!</definedName>
    <definedName name="Z_1A8C061C_2301_11D3_BFD1_000039E37209_.wvu.Rows" localSheetId="42" hidden="1">#REF!,#REF!,#REF!</definedName>
    <definedName name="Z_1A8C061C_2301_11D3_BFD1_000039E37209_.wvu.Rows" localSheetId="4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39" hidden="1">#REF!,#REF!,#REF!</definedName>
    <definedName name="Z_1A8C061E_2301_11D3_BFD1_000039E37209_.wvu.Cols" localSheetId="42" hidden="1">#REF!,#REF!,#REF!</definedName>
    <definedName name="Z_1A8C061E_2301_11D3_BFD1_000039E37209_.wvu.Cols" localSheetId="4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39" hidden="1">#REF!,#REF!,#REF!</definedName>
    <definedName name="Z_1A8C061E_2301_11D3_BFD1_000039E37209_.wvu.Rows" localSheetId="42" hidden="1">#REF!,#REF!,#REF!</definedName>
    <definedName name="Z_1A8C061E_2301_11D3_BFD1_000039E37209_.wvu.Rows" localSheetId="4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39" hidden="1">#REF!,#REF!,#REF!</definedName>
    <definedName name="Z_1A8C061F_2301_11D3_BFD1_000039E37209_.wvu.Cols" localSheetId="42" hidden="1">#REF!,#REF!,#REF!</definedName>
    <definedName name="Z_1A8C061F_2301_11D3_BFD1_000039E37209_.wvu.Cols" localSheetId="4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39" hidden="1">#REF!,#REF!,#REF!</definedName>
    <definedName name="Z_1A8C061F_2301_11D3_BFD1_000039E37209_.wvu.Rows" localSheetId="42" hidden="1">#REF!,#REF!,#REF!</definedName>
    <definedName name="Z_1A8C061F_2301_11D3_BFD1_000039E37209_.wvu.Rows" localSheetId="4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248BE2BA_E445_11D3_BFE0_00003960F508_.wvu.Cols" localSheetId="28" hidden="1">#REF!,#REF!</definedName>
    <definedName name="Z_248BE2BA_E445_11D3_BFE0_00003960F508_.wvu.Cols" localSheetId="39" hidden="1">#REF!,#REF!</definedName>
    <definedName name="Z_248BE2BA_E445_11D3_BFE0_00003960F508_.wvu.Cols" localSheetId="4" hidden="1">#REF!,#REF!</definedName>
    <definedName name="Z_248BE2BA_E445_11D3_BFE0_00003960F508_.wvu.Cols" localSheetId="6" hidden="1">#REF!,#REF!</definedName>
    <definedName name="Z_248BE2BA_E445_11D3_BFE0_00003960F508_.wvu.Cols" hidden="1">#REF!,#REF!</definedName>
    <definedName name="Z_695446A2_A8C9_11D3_8A18_0004AC53A12A_.wvu.Rows" localSheetId="39" hidden="1">#REF!,#REF!</definedName>
    <definedName name="Z_695446A2_A8C9_11D3_8A18_0004AC53A12A_.wvu.Rows" localSheetId="4" hidden="1">#REF!,#REF!</definedName>
    <definedName name="Z_695446A2_A8C9_11D3_8A18_0004AC53A12A_.wvu.Rows" localSheetId="6" hidden="1">#REF!,#REF!</definedName>
    <definedName name="Z_695446A2_A8C9_11D3_8A18_0004AC53A12A_.wvu.Rows" hidden="1">#REF!,#REF!</definedName>
    <definedName name="Z_95224721_0485_11D4_BFD1_00508B5F4DA4_.wvu.Cols" localSheetId="25" hidden="1">#REF!</definedName>
    <definedName name="Z_95224721_0485_11D4_BFD1_00508B5F4DA4_.wvu.Cols" localSheetId="28" hidden="1">#REF!</definedName>
    <definedName name="Z_95224721_0485_11D4_BFD1_00508B5F4DA4_.wvu.Cols" localSheetId="39" hidden="1">#REF!</definedName>
    <definedName name="Z_95224721_0485_11D4_BFD1_00508B5F4DA4_.wvu.Cols" localSheetId="42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kouska" localSheetId="25" hidden="1">#REF!</definedName>
    <definedName name="zkouska" localSheetId="28" hidden="1">#REF!</definedName>
    <definedName name="zkouska" localSheetId="39" hidden="1">#REF!</definedName>
    <definedName name="zkouska" localSheetId="42" hidden="1">#REF!</definedName>
    <definedName name="zkouska" localSheetId="4" hidden="1">#REF!</definedName>
    <definedName name="zkouska" localSheetId="6" hidden="1">#REF!</definedName>
    <definedName name="zkouska" hidden="1">#REF!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29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3" hidden="1">{#N/A,#N/A,FALSE,"DOC";"TB_28",#N/A,FALSE,"FITB_28";"TB_91",#N/A,FALSE,"FITB_91";"TB_182",#N/A,FALSE,"FITB_182";"TB_273",#N/A,FALSE,"FITB_273";"TB_364",#N/A,FALSE,"FITB_364 ";"SUMMARY",#N/A,FALSE,"Summary"}</definedName>
    <definedName name="zxdf" localSheetId="37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7" hidden="1">{"Tab1",#N/A,FALSE,"P";"Tab2",#N/A,FALSE,"P"}</definedName>
    <definedName name="zz" localSheetId="3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z" localSheetId="24" hidden="1">{"TBILLS_ALL",#N/A,FALSE,"FITB_all"}</definedName>
    <definedName name="zzz" localSheetId="25" hidden="1">{"TBILLS_ALL",#N/A,FALSE,"FITB_all"}</definedName>
    <definedName name="zzz" localSheetId="28" hidden="1">{"TBILLS_ALL",#N/A,FALSE,"FITB_all"}</definedName>
    <definedName name="zzz" localSheetId="29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3" hidden="1">{"TBILLS_ALL",#N/A,FALSE,"FITB_all"}</definedName>
    <definedName name="zzz" localSheetId="37" hidden="1">{"TBILLS_ALL",#N/A,FALSE,"FITB_all"}</definedName>
    <definedName name="zzz" localSheetId="39" hidden="1">{"TBILLS_ALL",#N/A,FALSE,"FITB_all"}</definedName>
    <definedName name="zzz" localSheetId="41" hidden="1">{"TBILLS_ALL",#N/A,FALSE,"FITB_all"}</definedName>
    <definedName name="zzz" localSheetId="42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hidden="1">{"TBILLS_ALL",#N/A,FALSE,"FITB_all"}</definedName>
    <definedName name="zzz1" localSheetId="24" hidden="1">{"TBILLS_ALL",#N/A,FALSE,"FITB_all"}</definedName>
    <definedName name="zzz1" localSheetId="25" hidden="1">{"TBILLS_ALL",#N/A,FALSE,"FITB_all"}</definedName>
    <definedName name="zzz1" localSheetId="28" hidden="1">{"TBILLS_ALL",#N/A,FALSE,"FITB_all"}</definedName>
    <definedName name="zzz1" localSheetId="29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3" hidden="1">{"TBILLS_ALL",#N/A,FALSE,"FITB_all"}</definedName>
    <definedName name="zzz1" localSheetId="37" hidden="1">{"TBILLS_ALL",#N/A,FALSE,"FITB_all"}</definedName>
    <definedName name="zzz1" localSheetId="39" hidden="1">{"TBILLS_ALL",#N/A,FALSE,"FITB_all"}</definedName>
    <definedName name="zzz1" localSheetId="41" hidden="1">{"TBILLS_ALL",#N/A,FALSE,"FITB_all"}</definedName>
    <definedName name="zzz1" localSheetId="42" hidden="1">{"TBILLS_ALL",#N/A,FALSE,"FITB_all"}</definedName>
    <definedName name="zzz1" localSheetId="4" hidden="1">{"TBILLS_ALL",#N/A,FALSE,"FITB_all"}</definedName>
    <definedName name="zzz1" localSheetId="6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76" l="1"/>
  <c r="B50" i="76"/>
  <c r="B49" i="76"/>
  <c r="B48" i="76"/>
  <c r="B46" i="76"/>
  <c r="B44" i="76"/>
  <c r="B38" i="76"/>
  <c r="B37" i="76"/>
  <c r="B36" i="76"/>
  <c r="B35" i="76"/>
  <c r="B34" i="76"/>
  <c r="B33" i="76"/>
  <c r="B28" i="76"/>
  <c r="B27" i="76"/>
  <c r="B24" i="76"/>
  <c r="B23" i="76"/>
  <c r="B22" i="76"/>
  <c r="B21" i="76"/>
  <c r="B20" i="76"/>
  <c r="B18" i="76"/>
  <c r="B16" i="76"/>
  <c r="B15" i="76"/>
  <c r="B13" i="76"/>
  <c r="B12" i="76"/>
  <c r="B11" i="76"/>
  <c r="B9" i="76"/>
  <c r="D59" i="15"/>
  <c r="C59" i="15"/>
  <c r="D47" i="15"/>
  <c r="C47" i="15"/>
  <c r="F58" i="11" l="1"/>
  <c r="F59" i="11"/>
  <c r="F60" i="11"/>
  <c r="F61" i="11"/>
  <c r="F62" i="11"/>
  <c r="F63" i="11"/>
  <c r="F64" i="11"/>
  <c r="F66" i="11"/>
  <c r="F57" i="11"/>
  <c r="D58" i="11"/>
  <c r="D59" i="11"/>
  <c r="D60" i="11"/>
  <c r="D61" i="11"/>
  <c r="D62" i="11"/>
  <c r="D63" i="11"/>
  <c r="D64" i="11"/>
  <c r="D66" i="11"/>
  <c r="D57" i="11"/>
  <c r="E65" i="11"/>
  <c r="F65" i="11" s="1"/>
  <c r="C65" i="11"/>
  <c r="D65" i="11" s="1"/>
  <c r="I60" i="11"/>
  <c r="F60" i="19" l="1"/>
  <c r="E60" i="19"/>
  <c r="D60" i="19"/>
  <c r="C60" i="19"/>
  <c r="F34" i="83"/>
  <c r="E34" i="83"/>
  <c r="E28" i="83" s="1"/>
  <c r="D34" i="83"/>
  <c r="D28" i="83" s="1"/>
  <c r="C34" i="83"/>
  <c r="F29" i="83"/>
  <c r="E29" i="83"/>
  <c r="D29" i="83"/>
  <c r="C29" i="83"/>
  <c r="F28" i="83"/>
  <c r="F35" i="3"/>
  <c r="E35" i="3"/>
  <c r="D35" i="3"/>
  <c r="C35" i="3"/>
  <c r="F30" i="3"/>
  <c r="E30" i="3"/>
  <c r="D30" i="3"/>
  <c r="C30" i="3"/>
  <c r="B52" i="76"/>
  <c r="B47" i="76"/>
  <c r="B45" i="76"/>
  <c r="B43" i="76"/>
  <c r="B42" i="76"/>
  <c r="B41" i="76"/>
  <c r="B32" i="76"/>
  <c r="B31" i="76"/>
  <c r="B26" i="76"/>
  <c r="B25" i="76"/>
  <c r="B19" i="76"/>
  <c r="B17" i="76"/>
  <c r="B14" i="76"/>
  <c r="B10" i="76"/>
  <c r="B8" i="76"/>
  <c r="B7" i="76"/>
  <c r="B6" i="76"/>
  <c r="B5" i="76"/>
  <c r="C28" i="8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5DCC81B-8D2A-43B9-A430-F0887BFE035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<sst xmlns="http://schemas.openxmlformats.org/spreadsheetml/2006/main" count="967" uniqueCount="510">
  <si>
    <t>I</t>
  </si>
  <si>
    <t>II</t>
  </si>
  <si>
    <t>III</t>
  </si>
  <si>
    <t>IV</t>
  </si>
  <si>
    <t>RUS</t>
  </si>
  <si>
    <t>UKR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</si>
  <si>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</si>
  <si>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</si>
  <si>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</si>
  <si>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</si>
  <si>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</si>
  <si>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</si>
  <si>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</si>
  <si>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</si>
  <si>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</si>
  <si>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</si>
  <si>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</si>
  <si>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</si>
  <si>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</si>
  <si>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</si>
  <si>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</si>
  <si>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</si>
  <si>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</si>
  <si>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</si>
  <si>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</si>
  <si>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</si>
  <si>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</si>
  <si>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</si>
  <si>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</si>
  <si>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</si>
  <si>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</si>
  <si>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</si>
  <si>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</si>
  <si>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</si>
  <si>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</si>
  <si>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</si>
  <si>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</si>
  <si>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</si>
  <si>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</si>
  <si>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</si>
  <si>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</si>
  <si>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</si>
  <si>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</si>
  <si>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</si>
  <si>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</si>
  <si>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</si>
  <si>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</si>
  <si>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</si>
  <si>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</si>
  <si>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</si>
  <si>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</si>
  <si>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График 2. Показатели открытости экономики, %</t>
  </si>
  <si>
    <t xml:space="preserve">Таблица 6. Сальдо компьютерных услуг, основные виды </t>
  </si>
  <si>
    <t>http://www.imf.org/external/np/pp/eng/2014/121914.pdf</t>
  </si>
  <si>
    <r>
      <rPr>
        <b/>
        <sz val="10"/>
        <rFont val="PermianSerifTypeface"/>
        <family val="3"/>
      </rPr>
      <t>Примечание:</t>
    </r>
    <r>
      <rPr>
        <sz val="10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</si>
  <si>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</si>
  <si>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</si>
  <si>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 xml:space="preserve"> </t>
  </si>
  <si>
    <t>Таблица 8. Прямые инвестиции, приток и отток финансовых средств (млн. долл. США)</t>
  </si>
  <si>
    <t>Таблица 7. Источники покрытия чистого заимствования, чистые финансовые потоки</t>
  </si>
  <si>
    <t>Таблица 11. Валовой внешний долг, на конец периода</t>
  </si>
  <si>
    <t>Italia</t>
  </si>
  <si>
    <t>2024</t>
  </si>
  <si>
    <t>Таблица 4. Степень влияния основных видов товаров на общее изменение (процентные пункты)</t>
  </si>
  <si>
    <t>T4</t>
  </si>
  <si>
    <t>TOTAL</t>
  </si>
  <si>
    <t>Valută și depozite</t>
  </si>
  <si>
    <t>Investiții directe: creditarea intragrup</t>
  </si>
  <si>
    <t>T15</t>
  </si>
  <si>
    <t>T16</t>
  </si>
  <si>
    <t>D3</t>
  </si>
  <si>
    <t>Основная доля в структуре как финансовых активов, так и обязательств, соответствовала долгосрочным.</t>
  </si>
  <si>
    <t>Таблица 13. Обслуживание внешнего долга, фактические платежи</t>
  </si>
  <si>
    <t>IV*</t>
  </si>
  <si>
    <t>Таблица 12. Основные показатели внешнего долга</t>
  </si>
  <si>
    <t>2024-IV</t>
  </si>
  <si>
    <t>Таблица 14. Краткосрочный валовой внешний долг государственого сектора (по остаточному сроку погашения) - по секторам, на конец периода (млн. долларов США)</t>
  </si>
  <si>
    <t>Таблица 16. Краткосрочный валовой внешний долг частного сектора (по остаточному сроку погашения) - по секторам, на конец периода (млн. долларов США)</t>
  </si>
  <si>
    <t>График 3. Счет текущих операций – основные компоненты (млн. долларов США)</t>
  </si>
  <si>
    <t>31.12.2024</t>
  </si>
  <si>
    <t>Таблица 2. Платёжный баланс Республики Молдова, основные агрегаты (млн. долларов США)</t>
  </si>
  <si>
    <t>Таблица 3. Основные составляющие текущего счета платежного баланса, % к ВВП</t>
  </si>
  <si>
    <t>Таблица 9. Основные показатели международной инвестиционной позиции на конец периода</t>
  </si>
  <si>
    <t>Таблица 10. Международная инвестиционная позиция (млн. долл. США)</t>
  </si>
  <si>
    <t>Нефинансовым предприятиям соответствовала, по прежнему,  найбольшая доля в частном внешнем долге.</t>
  </si>
  <si>
    <t>Основным кредитором частного сектора из ряда международных организаций был МБРР. прочие кредиторы.</t>
  </si>
  <si>
    <t xml:space="preserve">I 2025 / </t>
  </si>
  <si>
    <t>IV 2024</t>
  </si>
  <si>
    <t>2025-I</t>
  </si>
  <si>
    <t>I 2025 / IV 2024</t>
  </si>
  <si>
    <t>III. Внешний долг Республики Молдова по состоянию на 31.03.2025 (предварительные данные)</t>
  </si>
  <si>
    <t>На 31.03.2025 частный внешний долг уменьшился по сравнению с концом 2024 года, будучи преимущественно долгосрочным, основными инструментами были ссуды и займы и торговые кредиты и авансы.</t>
  </si>
  <si>
    <t>2025</t>
  </si>
  <si>
    <t>31.03.2024</t>
  </si>
  <si>
    <t>30.06.2024</t>
  </si>
  <si>
    <t>30.09.2024</t>
  </si>
  <si>
    <t>31.03.2025</t>
  </si>
  <si>
    <t>2025 I / 2024 IV</t>
  </si>
  <si>
    <t>2024 -I</t>
  </si>
  <si>
    <t>2024-II</t>
  </si>
  <si>
    <t>2024-III</t>
  </si>
  <si>
    <t>2025 -I</t>
  </si>
  <si>
    <t xml:space="preserve">I </t>
  </si>
  <si>
    <t>I. Платёжный баланс Республики Молдова в I кварталe 2025 года (предварительные данные)</t>
  </si>
  <si>
    <t>Счета внешнеэкономической деятельности Республики Молдова за I квартал 2025 года (предварительные данные)</t>
  </si>
  <si>
    <t>I. Платёжный баланс Республики Молдова за I квартал 2025 года (предварительные данные)</t>
  </si>
  <si>
    <t>II. Международная инвестиционная позиция Республики Молдова по состоянию на 31.03.2025</t>
  </si>
  <si>
    <t>III. Внешний долг Республики Молдова по состоянию на 31.03.2025</t>
  </si>
  <si>
    <t>II. Международная инвестиционная позиция на 31.03.2025 (предварительные данные)</t>
  </si>
  <si>
    <t>График 4. Счет текущих операций – основные компоненты (млн. долларов США)</t>
  </si>
  <si>
    <t>2025 I / 2024 I</t>
  </si>
  <si>
    <t>График 5. Сальдо счета товаров, по группам стран (ФОБ-ФОБ), (млн. долларов)</t>
  </si>
  <si>
    <t>График 6. Основные торговые партнеры (млн. долларов США)</t>
  </si>
  <si>
    <t>В первом квартале 2025 года основной категорией экспортируемых услуг были компьютерные услуги, за ними следовали поездки и транспорт, а по импорту основными категориями были транспорт и поездки.</t>
  </si>
  <si>
    <t>График 8. Импорт топливных товаров и электроэнергии (в ценах ФОБ), (млн. долл. США)</t>
  </si>
  <si>
    <t>График 9. Баланс услуг</t>
  </si>
  <si>
    <t>График 11. Первичные доходы в динамике</t>
  </si>
  <si>
    <t>График 12. Вторичные доходы в динамике</t>
  </si>
  <si>
    <t>График 13. Личные денежные переводы по компонентам</t>
  </si>
  <si>
    <t xml:space="preserve">График 14. Счет операций с капиталом </t>
  </si>
  <si>
    <t>В первом квартале 2025 года снижение положительного сальдо счета операций с капиталом было обусловлено уменьшением притока капитала в государственный сектор.</t>
  </si>
  <si>
    <t>График 15. Финансовый счёт, активы и обязательства по функциональным категориям в I квартале 2025 года (млн. долл. США)</t>
  </si>
  <si>
    <t>График 16. Внешние займы (обязательства), привлечение и погашение, в I кварталe 2025 года (млн. долл. США)</t>
  </si>
  <si>
    <t>График 17. Основные кредиторы секторa государственного управления в I квартале 2025 года</t>
  </si>
  <si>
    <t>B первом квартале 2025 года, основными кредиторами секторa государственного управления были Европейский банк реконструкции и развития и Международный валютный фонд.</t>
  </si>
  <si>
    <t>График 18. Чистая международная инвестиционная позиция, по институциональным секторам, % к ВВП</t>
  </si>
  <si>
    <t>По состоянию на 31.03.2025 чистое дебетовое сальдо международной инвестиционной позиции к ВВП увеличилось по сравнению с 31.12.2024.</t>
  </si>
  <si>
    <t>График 19. Структура внешних финансовых активов и обязательств по функциональным категориям, по состоянию на конец периода (%)</t>
  </si>
  <si>
    <t xml:space="preserve">График 20. Показатели достаточности официальных резервных активов </t>
  </si>
  <si>
    <t>График 21. Позиция прямых инвестиции* – собственный капитал, по регионам, на конец периода (млн. долл. США)</t>
  </si>
  <si>
    <t>График 22. Прямые инвестиции – собственный капитал, накопленный по состоянию на 31.03.2025, по отраслям (согласно КЭДМ-2)</t>
  </si>
  <si>
    <t>График 23. Структура внешних финансовых активов и обязательств по срокам погашения, по состоянию на конец периода (%)</t>
  </si>
  <si>
    <t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t>
  </si>
  <si>
    <t>-2,9%</t>
  </si>
  <si>
    <t>+0,8%</t>
  </si>
  <si>
    <t>+0,5%</t>
  </si>
  <si>
    <t>+0,9%</t>
  </si>
  <si>
    <t>+1,9%</t>
  </si>
  <si>
    <t>-11,0%</t>
  </si>
  <si>
    <t>+2,2%</t>
  </si>
  <si>
    <t>+3,1%</t>
  </si>
  <si>
    <t>+5,2%</t>
  </si>
  <si>
    <t>+4,3%</t>
  </si>
  <si>
    <t>+2,4%</t>
  </si>
  <si>
    <t>+3,0%</t>
  </si>
  <si>
    <t>+0,4%</t>
  </si>
  <si>
    <t>+1,5%</t>
  </si>
  <si>
    <t>-12,5%</t>
  </si>
  <si>
    <t>+9,9%</t>
  </si>
  <si>
    <t>+57,1%</t>
  </si>
  <si>
    <t>-41,4%</t>
  </si>
  <si>
    <t>-9,4%</t>
  </si>
  <si>
    <t>-33,8%</t>
  </si>
  <si>
    <t>+1,8%</t>
  </si>
  <si>
    <t>+1,2%</t>
  </si>
  <si>
    <t>График 26. Внешний частный долг по состоянию на конец периода (согласно первоначальному сроку погашения), (млн. долл. США)</t>
  </si>
  <si>
    <t>График 27. Структура внешнего долга частного сектора по институциональным секторам на конец периода (%)</t>
  </si>
  <si>
    <t>График 28. Структура кредиторов частного долга в виде займов, на 31.03.2025</t>
  </si>
  <si>
    <t>График 10. Экспорт и импорт услуг, основные типы, в I квартале 2025 года</t>
  </si>
  <si>
    <t>II*</t>
  </si>
  <si>
    <t>III*</t>
  </si>
  <si>
    <t xml:space="preserve">График 25. Структура внешнего долга государственного сектора по кредиторам на конец периода (%)   </t>
  </si>
  <si>
    <t>D28</t>
  </si>
  <si>
    <t>График 7. Экспорт и импорт товаров по категориям и географическим зонам</t>
  </si>
  <si>
    <t>ВВП Республики Молдова снизился в первом квартале 2025 года, в то время как ВВП ее основных торговых партнеров увеличился.</t>
  </si>
  <si>
    <t>В первом квартале 2025 года, увеличилась как торговая, так и финансовая открытость экономики.</t>
  </si>
  <si>
    <t>В первом квартале 2025 года дефицит счета текущих операций увеличился, а финансовый счет зафиксировал чистый приток финансовых средств.</t>
  </si>
  <si>
    <t>Увеличение дефицита счета текущих операций в первом квартале 2025 года было обусловлено ростом дефицита баланса товаров, неблагоприятной динамикой первичных доходов и баланса услуг, в то время как сальдо вторичных доходов увеличилось.</t>
  </si>
  <si>
    <t xml:space="preserve">Экспорт товаров снизился в результате сокращения поставок в ЕС и СНГ, а импорт увеличился за счет ЕС и других стран. Основной категорией экспортируемых товаров по-прежнему была агропищевая продукция, а основной категорией импортируемых товаров - минеральные продукты.		</t>
  </si>
  <si>
    <t>Увеличение импорта топливных товаров и электроэнергии в первом квартале 2025 года, по сравнению с аналогичным периодом предыдущего года, было обусловлено ростом импорта электроэнергии и природного газа.</t>
  </si>
  <si>
    <t>Сокращение положительного сальдо баланса услуг было обусловлено более высокими темпами роста импорта по сравнению с ростом экспорта.</t>
  </si>
  <si>
    <t>В первом квартале 2025 года положительное сальдо первичных доходов существенно сократилось по сравнению с аналогичным периодом предыдущего года.</t>
  </si>
  <si>
    <t>Чистый отток по займам был обусловленн, в частности, чистым погашением займов сектором государственного управления.</t>
  </si>
  <si>
    <t xml:space="preserve">Резервным активам соответстовала наибольшая доля в сальдо финансовых активах, в то время как прочим инвестициям и прямым инвестициям  - значительные доли в сальдо обязательств. </t>
  </si>
  <si>
    <t>Согласно состоянию внешнего государственого долга на 31.03.2025, основным инструментом финансирования, применяемым сектром государственного управления Республики Молдова, были ссуды и займы, составляющие 91,3 процента от общего объема.</t>
  </si>
  <si>
    <t xml:space="preserve">Международный валютный фонд и Группа Всемирного банка были основными внешними кредиторами государственного сектора. </t>
  </si>
  <si>
    <t>Таблица 15. Ссуды и займы, распределение СДР и долговые ценные бумаги, по кредиторам, на конец периода (млн. долларов США)</t>
  </si>
  <si>
    <t>Источники: Национальные органы статистики, OECD.Stat</t>
  </si>
  <si>
    <t>ЕС</t>
  </si>
  <si>
    <t>ВВП в текущих ценах</t>
  </si>
  <si>
    <t>млн. MDL</t>
  </si>
  <si>
    <t>млн. долларов США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</si>
  <si>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</si>
  <si>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</si>
  <si>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</si>
  <si>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</si>
  <si>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</si>
  <si>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</si>
  <si>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</si>
  <si>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>MDL / Доллар США</t>
  </si>
  <si>
    <t>Счёт текущих операций платёжного баланса / ВВП</t>
  </si>
  <si>
    <t>Личные денежные переводы / ВВП</t>
  </si>
  <si>
    <t xml:space="preserve">Потоки ПИИ (чистое принятие обязательств) </t>
  </si>
  <si>
    <t xml:space="preserve">Источник: НБМ, на основе данных НБС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</si>
  <si>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</si>
  <si>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</si>
  <si>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</si>
  <si>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</si>
  <si>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фин. активы / ВВП</t>
  </si>
  <si>
    <t>Внешние обязательства / ВВП</t>
  </si>
  <si>
    <t xml:space="preserve">Счет текущих операций </t>
  </si>
  <si>
    <t>Счет операций с капиталом</t>
  </si>
  <si>
    <t>Финансовый счет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</si>
  <si>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</si>
  <si>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</si>
  <si>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</si>
  <si>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</si>
  <si>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</si>
  <si>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</si>
  <si>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</si>
  <si>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</si>
  <si>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</si>
  <si>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</si>
  <si>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</si>
  <si>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</si>
  <si>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</si>
  <si>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</si>
  <si>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</si>
  <si>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</si>
  <si>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Чистые ошибки и пропуски</t>
  </si>
  <si>
    <t>Экспорт / вводы</t>
  </si>
  <si>
    <t xml:space="preserve">Первичные доходы </t>
  </si>
  <si>
    <t xml:space="preserve">Вторичные доходы </t>
  </si>
  <si>
    <t>Импорт / вывоз</t>
  </si>
  <si>
    <t>п.п.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</si>
  <si>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</si>
  <si>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</si>
  <si>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</si>
  <si>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</si>
  <si>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</si>
  <si>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</si>
  <si>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</si>
  <si>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</si>
  <si>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</si>
  <si>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</si>
  <si>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</si>
  <si>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</si>
  <si>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</si>
  <si>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</si>
  <si>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</si>
  <si>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</si>
  <si>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</si>
  <si>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</si>
  <si>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</si>
  <si>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</si>
  <si>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</si>
  <si>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</si>
  <si>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</si>
  <si>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 кв. </t>
  </si>
  <si>
    <t>Пищевые и сельхоз. Продукты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</si>
  <si>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</si>
  <si>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</si>
  <si>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</si>
  <si>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</si>
  <si>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</si>
  <si>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</si>
  <si>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</si>
  <si>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</si>
  <si>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>Дизтопливо</t>
  </si>
  <si>
    <t>Природный газ</t>
  </si>
  <si>
    <t xml:space="preserve">Бензин </t>
  </si>
  <si>
    <t>Электроэнергия</t>
  </si>
  <si>
    <t xml:space="preserve">Уголь </t>
  </si>
  <si>
    <t>Топочный мазут</t>
  </si>
  <si>
    <t>Сальдо / ВВП (правая ось)</t>
  </si>
  <si>
    <t>Услуги по обработке материальных ресурсов, принадлежащих другим сторонам</t>
  </si>
  <si>
    <t xml:space="preserve">Транспортные услуги </t>
  </si>
  <si>
    <t xml:space="preserve">Поездки </t>
  </si>
  <si>
    <t>Строительство</t>
  </si>
  <si>
    <t xml:space="preserve">Плата за пользование интеллектуальной собственностью </t>
  </si>
  <si>
    <t xml:space="preserve">Компьютерные услуги </t>
  </si>
  <si>
    <t>Профессиональные и консультационные услуги в области управления</t>
  </si>
  <si>
    <t>Товары и услуги государственного управления</t>
  </si>
  <si>
    <t>Компьютерные услуги, в.т.ч.</t>
  </si>
  <si>
    <t>Услуги связанные с программными приложениями</t>
  </si>
  <si>
    <t>Прочие компьютерные услуги**</t>
  </si>
  <si>
    <t>Экспорт, в.т.ч.:</t>
  </si>
  <si>
    <t>Прочие компьютерные услуги*</t>
  </si>
  <si>
    <t>Импорт, в.т.ч.:</t>
  </si>
  <si>
    <t>* Нестандартные услуги по установке и обслуживанию программного и аппаратного обеспечения, обработка данных, веб-хостинг и т.д.</t>
  </si>
  <si>
    <t>Оплата труда, чистая</t>
  </si>
  <si>
    <t>Инвестиционные доходы, чистые</t>
  </si>
  <si>
    <t>Прочие первичные доходы, чистые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</si>
  <si>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</si>
  <si>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</si>
  <si>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</si>
  <si>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</si>
  <si>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</si>
  <si>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</si>
  <si>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</si>
  <si>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</si>
  <si>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</si>
  <si>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Портфельные инвестиции</t>
  </si>
  <si>
    <t>Прочие финансовые потоки</t>
  </si>
  <si>
    <t>Резервные активы</t>
  </si>
  <si>
    <t xml:space="preserve">млн. долл. США </t>
  </si>
  <si>
    <t>% к ВВП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</si>
  <si>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</si>
  <si>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</si>
  <si>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</si>
  <si>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</si>
  <si>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</si>
  <si>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</si>
  <si>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</si>
  <si>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</si>
  <si>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</si>
  <si>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</si>
  <si>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</si>
  <si>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</si>
  <si>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 xml:space="preserve">краткосрочные </t>
  </si>
  <si>
    <t>Депозитные организации, за искл. ЦБ</t>
  </si>
  <si>
    <t xml:space="preserve">долгосрочные </t>
  </si>
  <si>
    <t xml:space="preserve">Нефин. предприятия, ДХ и НКОДХ </t>
  </si>
  <si>
    <t>Прочие фин. Организации</t>
  </si>
  <si>
    <t>Центральный банк</t>
  </si>
  <si>
    <t xml:space="preserve">ЕБРР </t>
  </si>
  <si>
    <t xml:space="preserve">МВФ </t>
  </si>
  <si>
    <t xml:space="preserve">МАР </t>
  </si>
  <si>
    <t>МБРР</t>
  </si>
  <si>
    <t>МФСР</t>
  </si>
  <si>
    <t>ЯАМС</t>
  </si>
  <si>
    <t>Чистая международная инвестиционная позиция (МИП)</t>
  </si>
  <si>
    <t>Официальные резервные активы</t>
  </si>
  <si>
    <t>Прямые инвестиций,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</si>
  <si>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</si>
  <si>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</si>
  <si>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</si>
  <si>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</si>
  <si>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Остаток на 31.12.2024</t>
  </si>
  <si>
    <t>Изменения, отражающие:</t>
  </si>
  <si>
    <t>Остаток на 31.03.2025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</si>
  <si>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</si>
  <si>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</si>
  <si>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</si>
  <si>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</si>
  <si>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</si>
  <si>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</si>
  <si>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Прочие инвестиции</t>
  </si>
  <si>
    <t>Резервные активы*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</si>
  <si>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</si>
  <si>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 операции ПБ оцениваются по ежедневному обменному курсу </t>
  </si>
  <si>
    <t>Депозитные организации</t>
  </si>
  <si>
    <t>Прочие сектора</t>
  </si>
  <si>
    <t>Чистая МИП</t>
  </si>
  <si>
    <t>Активы</t>
  </si>
  <si>
    <t xml:space="preserve">Портфельные инвестиции </t>
  </si>
  <si>
    <t>Примечание: Критерии основаны на рекомендациях МВФ из "Assessing Reserve Adequacy - Specific Proposals", апрель 2015 г.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</si>
  <si>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</si>
  <si>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</si>
  <si>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</si>
  <si>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</si>
  <si>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</si>
  <si>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</si>
  <si>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</si>
  <si>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</si>
  <si>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</si>
  <si>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</si>
  <si>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</si>
  <si>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</si>
  <si>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</si>
  <si>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</si>
  <si>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</si>
  <si>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Сельское хозяйство, лесное хозяйство и рыболовство</t>
  </si>
  <si>
    <t>Здравоохранение и социальный уход</t>
  </si>
  <si>
    <t>краткосрочные</t>
  </si>
  <si>
    <t>долгосрочные</t>
  </si>
  <si>
    <t>Обязательства</t>
  </si>
  <si>
    <t xml:space="preserve">Валовой внешний долг </t>
  </si>
  <si>
    <t xml:space="preserve">Внешний долг государственного сектора  </t>
  </si>
  <si>
    <t xml:space="preserve">Bнешний долг частного сектора </t>
  </si>
  <si>
    <t>Краткосрочный</t>
  </si>
  <si>
    <t>Долгосрочный</t>
  </si>
  <si>
    <t>Краткосрочный*</t>
  </si>
  <si>
    <t>Долгосрочный*</t>
  </si>
  <si>
    <t>* согласно первоначальному сроку погашения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</si>
  <si>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</si>
  <si>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</si>
  <si>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</si>
  <si>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</si>
  <si>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</si>
  <si>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</si>
  <si>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</si>
  <si>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</si>
  <si>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>млн. долл.</t>
  </si>
  <si>
    <t>Обслуживание внешнего долга</t>
  </si>
  <si>
    <t>Обслуживание прямого госуд. внешнего долг</t>
  </si>
  <si>
    <t>/ экспорт товаров и услуг (%)</t>
  </si>
  <si>
    <t>Распределение СДР</t>
  </si>
  <si>
    <t xml:space="preserve">Другие </t>
  </si>
  <si>
    <t>Краткосрочный долг на основе первоначального срока погашения</t>
  </si>
  <si>
    <t>Долговые ценные бумаги</t>
  </si>
  <si>
    <t>Прочие долговые обязательства</t>
  </si>
  <si>
    <t>Долгосрочные долговые обязательства, подлежащие выплате в течение года или менее</t>
  </si>
  <si>
    <t>в том числе долг государственных предприятий</t>
  </si>
  <si>
    <t>Примечание: Показатели внешнего долга по остаточному сроку погашения рассчитываются дополнительно и имеют отличную от статистики внешнего сектора политику пересмотра данных. Таким образом, они пересматриваются за три квартала, предшествующих отчетному периоду.</t>
  </si>
  <si>
    <t>* пересмотренные данные</t>
  </si>
  <si>
    <t>МВФ</t>
  </si>
  <si>
    <t>Группа ВБ</t>
  </si>
  <si>
    <t>ЕИБ</t>
  </si>
  <si>
    <t>ЕБРР</t>
  </si>
  <si>
    <t xml:space="preserve">Европейская комиссия </t>
  </si>
  <si>
    <t>Другие кредиторы</t>
  </si>
  <si>
    <t>Прямой государством долг</t>
  </si>
  <si>
    <t>Международные организации</t>
  </si>
  <si>
    <t xml:space="preserve">ЕИБ </t>
  </si>
  <si>
    <t>Европейская комиссия</t>
  </si>
  <si>
    <t xml:space="preserve">МФСР </t>
  </si>
  <si>
    <t xml:space="preserve">БРСЕ </t>
  </si>
  <si>
    <t xml:space="preserve">Двусторонние кредиторы </t>
  </si>
  <si>
    <t xml:space="preserve">Франция </t>
  </si>
  <si>
    <t xml:space="preserve">Япония </t>
  </si>
  <si>
    <t>Канада</t>
  </si>
  <si>
    <t>Польша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</si>
  <si>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</si>
  <si>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</si>
  <si>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</si>
  <si>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</si>
  <si>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</si>
  <si>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</si>
  <si>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</si>
  <si>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</si>
  <si>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</si>
  <si>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</si>
  <si>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Внешний частный долг</t>
  </si>
  <si>
    <t xml:space="preserve">* пересмотренные данные </t>
  </si>
  <si>
    <t>Нефинансовые предприятия</t>
  </si>
  <si>
    <t>Прямые инвестиции: межфилиальное кредитование</t>
  </si>
  <si>
    <t xml:space="preserve">Депозитные организации </t>
  </si>
  <si>
    <t>Прочие фин. организации</t>
  </si>
  <si>
    <t>Дом. хозяйства и НКОДХ</t>
  </si>
  <si>
    <t xml:space="preserve">МФК </t>
  </si>
  <si>
    <t xml:space="preserve">ЧБРТ </t>
  </si>
  <si>
    <t>Депозитные корпорации, кроме центрального банка</t>
  </si>
  <si>
    <t>Прочие секторы</t>
  </si>
  <si>
    <t>Долговые обязательства предприятий прямого инвестирования перед прямыми инвесторами</t>
  </si>
  <si>
    <t>В первом квартале 2025 года дефицит торговли товарами, со всеми географическими регионами, увеличился по сравнению с аналогичным периодом предыдущего года.</t>
  </si>
  <si>
    <t>№</t>
  </si>
  <si>
    <t>Страна партнер</t>
  </si>
  <si>
    <t>Румыния</t>
  </si>
  <si>
    <t>Украина</t>
  </si>
  <si>
    <t>Турция</t>
  </si>
  <si>
    <t>Китай</t>
  </si>
  <si>
    <t>Германия</t>
  </si>
  <si>
    <t>Чехия</t>
  </si>
  <si>
    <t>Австрия</t>
  </si>
  <si>
    <t>Нидерланды</t>
  </si>
  <si>
    <t>Агропищевая продукция</t>
  </si>
  <si>
    <t>Пластмассы</t>
  </si>
  <si>
    <t>Текстильные материалы</t>
  </si>
  <si>
    <t>Недрагоценные металлы</t>
  </si>
  <si>
    <t>ВСЕГО</t>
  </si>
  <si>
    <t>Живые животные</t>
  </si>
  <si>
    <t>Продукты растительного происхождения</t>
  </si>
  <si>
    <t>Жиры и масла</t>
  </si>
  <si>
    <t>Готовые продукты питания</t>
  </si>
  <si>
    <t xml:space="preserve">% </t>
  </si>
  <si>
    <t>СНГ</t>
  </si>
  <si>
    <t>Другие страны</t>
  </si>
  <si>
    <t>Услуги по обработке материальных ресурсов</t>
  </si>
  <si>
    <t>Поездки</t>
  </si>
  <si>
    <t>Компьютерные услуги</t>
  </si>
  <si>
    <t>Государственные товары и услуги</t>
  </si>
  <si>
    <t>Профессиональные и консультационные услуги</t>
  </si>
  <si>
    <t>Прочие</t>
  </si>
  <si>
    <t>Технические, связанные с торговлей и прочие деловые услуги</t>
  </si>
  <si>
    <t>Транспорт</t>
  </si>
  <si>
    <t>Прочие компьютерные услуги</t>
  </si>
  <si>
    <t>Программное обеспечение</t>
  </si>
  <si>
    <t>Морской транспорт</t>
  </si>
  <si>
    <t>Воздушный транспорт</t>
  </si>
  <si>
    <t>Aвто транспорт</t>
  </si>
  <si>
    <t>Кредит</t>
  </si>
  <si>
    <t>Дебет</t>
  </si>
  <si>
    <t>Деловые</t>
  </si>
  <si>
    <t>Личные</t>
  </si>
  <si>
    <t>Оплата труда</t>
  </si>
  <si>
    <t>Прочие первичные доходы</t>
  </si>
  <si>
    <t>Доходы от прямых инвестиций</t>
  </si>
  <si>
    <t>Доходы от прочих инвестиций</t>
  </si>
  <si>
    <t>… от резервных активов</t>
  </si>
  <si>
    <t>… от прочих инвестиций</t>
  </si>
  <si>
    <t>Легенда</t>
  </si>
  <si>
    <t>* Текущие переводы между домохозяйствами резидентов и нерезидентов</t>
  </si>
  <si>
    <t>Притоки</t>
  </si>
  <si>
    <t>Оттоки</t>
  </si>
  <si>
    <t>Текущие операции в рамках международного сотрудничества, чистые</t>
  </si>
  <si>
    <t>Вторичные доходыб чистые</t>
  </si>
  <si>
    <t>Сальдо / ВВП (%, правая ось)</t>
  </si>
  <si>
    <t xml:space="preserve">Текущие налоги на доходы, имущество и т.д. </t>
  </si>
  <si>
    <t>Социальные взносы</t>
  </si>
  <si>
    <t>Доходы сектора государственного управления</t>
  </si>
  <si>
    <t>Персональные трансферты, чистые</t>
  </si>
  <si>
    <t>Персональные трансферты*</t>
  </si>
  <si>
    <t>Прочие текущие трансферты*</t>
  </si>
  <si>
    <t>Личные денежные переводы по географическим регионам</t>
  </si>
  <si>
    <t>Прочие страны</t>
  </si>
  <si>
    <t>Капитальные трансферты между домашними хозяйствами</t>
  </si>
  <si>
    <t>Кредит, всего</t>
  </si>
  <si>
    <t>Дебет, всего</t>
  </si>
  <si>
    <t>Личные денежные переводы (приток) к ВВП (%)</t>
  </si>
  <si>
    <t>I 2025 / 
IV 2024</t>
  </si>
  <si>
    <t>Сокращение притока личных денежных переводов было обусловлено снижением притока чистой оплаты труда и личных переводов, в то время как отток снизился за счет уменьшения личных переводов. Как приток, так и отток личных денежных переводов был в основном из/в ЕС.</t>
  </si>
  <si>
    <t>Чистoе поступление финансовых активов было обусловленно, в частности, транзакциями по сокращению активов в форме наличной валюты и депозитов, резервных активов и торговых кредитов и авансов. Чистый притток обязательств был результатом транзакций с торговыми кредитами и авансами, и прямыми инвестициями (реинвестированный доход).</t>
  </si>
  <si>
    <t>По состоянию на 31.03.2025 позиция официальных резервных активов уменьшилась  по сравнению с 31.12.2024  и соответствовала всем критериям достаточности.</t>
  </si>
  <si>
    <t>Основным торговым партнером Республики Молдова в торговле товарами была Румыния, за которой следовала Украина.</t>
  </si>
  <si>
    <t>В первом квартале 2025 года рост положительного сальдо вторичных доходов был обусловлен увеличением чистых личных трансфертов.</t>
  </si>
  <si>
    <t>Внешние займы (за исключением межфилиальных), обязательства</t>
  </si>
  <si>
    <t>Позиции прямых инвестиций в виде акций и долей из ЕС и других стран увеличились, по сравнению с 31.12.2024, в то время как из СНГ - снизилась.</t>
  </si>
  <si>
    <t>Обслуживание внешнего долга частному сектору в виде займов</t>
  </si>
  <si>
    <t>Обслуживание государственного внешнего долга в виде займов, распределения СДР и долговых ценных бумаг, среди которых: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</si>
</sst>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0.0000"/>
    <numFmt numFmtId="170" formatCode="0.00000"/>
    <numFmt numFmtId="171" formatCode="0.000000"/>
    <numFmt numFmtId="172" formatCode="0.000"/>
  </numFmts>
  <fonts count="1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PermianSerifTypeface"/>
      <family val="3"/>
    </font>
    <font>
      <b/>
      <sz val="10"/>
      <name val="PermianSerifTypeface"/>
      <family val="3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8"/>
      <name val="Cambria"/>
      <family val="1"/>
      <charset val="204"/>
    </font>
    <font>
      <b/>
      <sz val="9"/>
      <color rgb="FF00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rgb="FF000000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rgb="FF000000"/>
      <name val="Cambria"/>
      <family val="1"/>
      <charset val="204"/>
    </font>
    <font>
      <i/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1"/>
      <color rgb="FF984806"/>
      <name val="Cambria"/>
      <family val="1"/>
      <charset val="204"/>
    </font>
    <font>
      <sz val="12"/>
      <color rgb="FF984806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10"/>
      <color rgb="FFFF0000"/>
      <name val="Cambria"/>
      <family val="1"/>
      <charset val="204"/>
    </font>
    <font>
      <sz val="11"/>
      <name val="Cambria"/>
      <family val="1"/>
      <charset val="204"/>
    </font>
    <font>
      <sz val="8"/>
      <color rgb="FF000000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8"/>
      <color rgb="FF000000"/>
      <name val="Cambria"/>
      <family val="1"/>
      <charset val="204"/>
    </font>
    <font>
      <i/>
      <sz val="8"/>
      <name val="Cambria"/>
      <family val="1"/>
      <charset val="204"/>
    </font>
    <font>
      <i/>
      <sz val="8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name val="Cambria"/>
      <family val="1"/>
      <charset val="204"/>
    </font>
    <font>
      <b/>
      <sz val="9"/>
      <name val="Cambria"/>
      <family val="1"/>
      <charset val="204"/>
    </font>
    <font>
      <i/>
      <sz val="9"/>
      <name val="Cambria"/>
      <family val="1"/>
      <charset val="204"/>
    </font>
    <font>
      <sz val="9"/>
      <name val="Cambria"/>
      <family val="1"/>
      <charset val="204"/>
    </font>
    <font>
      <sz val="9"/>
      <color rgb="FFFF0000"/>
      <name val="Cambria"/>
      <family val="1"/>
      <charset val="204"/>
    </font>
    <font>
      <b/>
      <sz val="9"/>
      <color rgb="FF984806"/>
      <name val="Cambria"/>
      <family val="1"/>
      <charset val="204"/>
    </font>
    <font>
      <sz val="9"/>
      <color rgb="FF984806"/>
      <name val="Cambria"/>
      <family val="1"/>
      <charset val="204"/>
    </font>
    <font>
      <sz val="12"/>
      <color rgb="FFFF0000"/>
      <name val="Cambria"/>
      <family val="1"/>
      <charset val="204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7E4824"/>
      <name val="Cambria"/>
      <family val="1"/>
      <charset val="204"/>
    </font>
    <font>
      <u/>
      <sz val="11"/>
      <color theme="10"/>
      <name val="Cambria"/>
      <family val="1"/>
      <charset val="204"/>
    </font>
    <font>
      <i/>
      <u/>
      <sz val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6"/>
      <name val="Cambria"/>
      <family val="1"/>
      <charset val="204"/>
    </font>
    <font>
      <b/>
      <sz val="10"/>
      <color rgb="FFFF0000"/>
      <name val="Cambria"/>
      <family val="1"/>
      <charset val="204"/>
    </font>
    <font>
      <sz val="11"/>
      <color rgb="FF984806"/>
      <name val="Cambria"/>
      <family val="1"/>
      <charset val="204"/>
    </font>
    <font>
      <sz val="9"/>
      <color rgb="FFFFFFFF"/>
      <name val="Cambria"/>
      <family val="1"/>
      <charset val="204"/>
    </font>
    <font>
      <b/>
      <sz val="9"/>
      <color rgb="FFFFFFFF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8"/>
      <name val="PermianSerifTypeface"/>
      <family val="3"/>
    </font>
    <font>
      <sz val="11"/>
      <name val="Cambria"/>
      <family val="1"/>
    </font>
    <font>
      <sz val="9"/>
      <name val="Cambria"/>
      <family val="1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i/>
      <sz val="9"/>
      <color rgb="FF000000"/>
      <name val="Cambria"/>
      <family val="1"/>
      <charset val="204"/>
    </font>
    <font>
      <i/>
      <sz val="8"/>
      <color rgb="FFFF0000"/>
      <name val="Cambria"/>
      <family val="1"/>
      <charset val="204"/>
    </font>
    <font>
      <b/>
      <sz val="8"/>
      <name val="PermianSerifTypeface"/>
      <family val="3"/>
    </font>
    <font>
      <b/>
      <sz val="8"/>
      <name val="Cambria"/>
      <family val="1"/>
      <charset val="238"/>
    </font>
    <font>
      <sz val="8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9"/>
      <color theme="0"/>
      <name val="Cambria"/>
      <family val="1"/>
      <charset val="204"/>
    </font>
    <font>
      <sz val="8"/>
      <color theme="0"/>
      <name val="Cambria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6"/>
      <color theme="1"/>
      <name val="Cambria"/>
      <family val="1"/>
      <charset val="204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8"/>
      <name val="PermianSerifTypeface"/>
      <charset val="204"/>
    </font>
    <font>
      <sz val="8"/>
      <name val="PermianSerifTypeface"/>
      <charset val="204"/>
    </font>
    <font>
      <sz val="8"/>
      <color rgb="FF984806"/>
      <name val="Cambria"/>
      <family val="1"/>
      <charset val="204"/>
    </font>
    <font>
      <b/>
      <sz val="9"/>
      <name val="Cambria"/>
      <family val="1"/>
    </font>
    <font>
      <sz val="9"/>
      <color theme="1"/>
      <name val="Cambria"/>
      <family val="1"/>
    </font>
    <font>
      <sz val="8"/>
      <color theme="1"/>
      <name val="PermianSerifTypeface"/>
      <charset val="204"/>
    </font>
    <font>
      <sz val="8"/>
      <color theme="0"/>
      <name val="PermianSerifTypeface"/>
      <charset val="204"/>
    </font>
    <font>
      <b/>
      <sz val="8"/>
      <name val="Cambria"/>
      <family val="1"/>
    </font>
    <font>
      <sz val="8"/>
      <color theme="1"/>
      <name val="Calibri Light"/>
      <family val="2"/>
      <charset val="204"/>
    </font>
    <font>
      <sz val="8"/>
      <color rgb="FF984806"/>
      <name val="Calibri Light"/>
      <family val="2"/>
      <charset val="204"/>
    </font>
    <font>
      <b/>
      <sz val="9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color indexed="10"/>
      <name val="Cambria"/>
      <family val="1"/>
      <charset val="204"/>
    </font>
    <font>
      <sz val="8"/>
      <color rgb="FF0070C0"/>
      <name val="Cambria"/>
      <family val="1"/>
      <charset val="204"/>
    </font>
    <font>
      <sz val="8"/>
      <color theme="1"/>
      <name val="Cambria"/>
      <family val="1"/>
    </font>
    <font>
      <sz val="8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8D9D9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theme="0"/>
      </bottom>
      <diagonal/>
    </border>
    <border>
      <left/>
      <right style="medium">
        <color theme="0"/>
      </right>
      <top style="thick">
        <color rgb="FFFFFFFF"/>
      </top>
      <bottom style="medium">
        <color theme="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/>
      <diagonal/>
    </border>
  </borders>
  <cellStyleXfs count="29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9" fillId="0" borderId="0"/>
    <xf numFmtId="0" fontId="11" fillId="0" borderId="0"/>
    <xf numFmtId="0" fontId="12" fillId="2" borderId="0" applyNumberFormat="0" applyBorder="0" applyAlignment="0" applyProtection="0"/>
    <xf numFmtId="0" fontId="6" fillId="0" borderId="0"/>
    <xf numFmtId="0" fontId="11" fillId="0" borderId="0"/>
    <xf numFmtId="0" fontId="5" fillId="0" borderId="0"/>
    <xf numFmtId="0" fontId="13" fillId="0" borderId="0"/>
    <xf numFmtId="166" fontId="5" fillId="0" borderId="0" applyFont="0" applyFill="0" applyBorder="0" applyAlignment="0" applyProtection="0"/>
    <xf numFmtId="0" fontId="1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/>
    <xf numFmtId="0" fontId="11" fillId="0" borderId="0"/>
  </cellStyleXfs>
  <cellXfs count="950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20" fillId="7" borderId="12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26" fillId="0" borderId="0" xfId="0" applyFont="1"/>
    <xf numFmtId="0" fontId="26" fillId="0" borderId="0" xfId="19" applyFont="1"/>
    <xf numFmtId="0" fontId="26" fillId="0" borderId="0" xfId="13" applyFont="1"/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top"/>
    </xf>
    <xf numFmtId="2" fontId="37" fillId="0" borderId="0" xfId="0" applyNumberFormat="1" applyFont="1" applyAlignment="1">
      <alignment vertical="top"/>
    </xf>
    <xf numFmtId="2" fontId="19" fillId="0" borderId="0" xfId="0" applyNumberFormat="1" applyFont="1" applyAlignment="1">
      <alignment vertical="top"/>
    </xf>
    <xf numFmtId="2" fontId="34" fillId="0" borderId="0" xfId="0" applyNumberFormat="1" applyFont="1" applyAlignment="1">
      <alignment vertical="top"/>
    </xf>
    <xf numFmtId="0" fontId="38" fillId="0" borderId="0" xfId="0" applyFont="1"/>
    <xf numFmtId="0" fontId="36" fillId="0" borderId="0" xfId="0" applyFont="1"/>
    <xf numFmtId="0" fontId="38" fillId="0" borderId="0" xfId="0" applyFont="1" applyAlignment="1">
      <alignment horizontal="left" wrapText="1"/>
    </xf>
    <xf numFmtId="0" fontId="36" fillId="0" borderId="0" xfId="0" applyFont="1" applyAlignment="1">
      <alignment vertical="center" wrapText="1"/>
    </xf>
    <xf numFmtId="168" fontId="39" fillId="0" borderId="0" xfId="0" applyNumberFormat="1" applyFont="1"/>
    <xf numFmtId="168" fontId="40" fillId="0" borderId="0" xfId="0" applyNumberFormat="1" applyFont="1"/>
    <xf numFmtId="168" fontId="19" fillId="0" borderId="0" xfId="0" applyNumberFormat="1" applyFont="1"/>
    <xf numFmtId="168" fontId="36" fillId="0" borderId="0" xfId="0" applyNumberFormat="1" applyFont="1"/>
    <xf numFmtId="2" fontId="36" fillId="0" borderId="0" xfId="0" applyNumberFormat="1" applyFont="1"/>
    <xf numFmtId="0" fontId="41" fillId="0" borderId="0" xfId="0" applyFont="1"/>
    <xf numFmtId="0" fontId="42" fillId="0" borderId="0" xfId="0" applyFont="1" applyAlignment="1">
      <alignment vertical="center"/>
    </xf>
    <xf numFmtId="171" fontId="26" fillId="0" borderId="0" xfId="0" applyNumberFormat="1" applyFont="1"/>
    <xf numFmtId="0" fontId="27" fillId="0" borderId="0" xfId="0" applyFont="1" applyAlignment="1">
      <alignment vertical="center"/>
    </xf>
    <xf numFmtId="0" fontId="30" fillId="0" borderId="1" xfId="19" applyFont="1" applyBorder="1" applyAlignment="1">
      <alignment horizontal="center" vertical="center" wrapText="1"/>
    </xf>
    <xf numFmtId="0" fontId="30" fillId="0" borderId="1" xfId="13" applyFont="1" applyBorder="1" applyAlignment="1">
      <alignment wrapText="1"/>
    </xf>
    <xf numFmtId="0" fontId="42" fillId="0" borderId="0" xfId="19" applyFont="1"/>
    <xf numFmtId="0" fontId="19" fillId="0" borderId="1" xfId="13" applyFont="1" applyBorder="1" applyAlignment="1">
      <alignment wrapText="1"/>
    </xf>
    <xf numFmtId="2" fontId="19" fillId="0" borderId="1" xfId="0" applyNumberFormat="1" applyFont="1" applyBorder="1" applyAlignment="1">
      <alignment vertical="top"/>
    </xf>
    <xf numFmtId="2" fontId="26" fillId="0" borderId="0" xfId="19" applyNumberFormat="1" applyFont="1"/>
    <xf numFmtId="170" fontId="26" fillId="0" borderId="0" xfId="19" applyNumberFormat="1" applyFont="1"/>
    <xf numFmtId="0" fontId="42" fillId="0" borderId="0" xfId="0" applyFont="1" applyAlignment="1">
      <alignment horizontal="left" vertical="top"/>
    </xf>
    <xf numFmtId="0" fontId="43" fillId="3" borderId="32" xfId="0" applyFont="1" applyFill="1" applyBorder="1" applyAlignment="1">
      <alignment vertical="center" wrapText="1"/>
    </xf>
    <xf numFmtId="2" fontId="22" fillId="3" borderId="6" xfId="0" applyNumberFormat="1" applyFont="1" applyFill="1" applyBorder="1" applyAlignment="1">
      <alignment horizontal="right" vertical="top" wrapText="1"/>
    </xf>
    <xf numFmtId="170" fontId="26" fillId="0" borderId="0" xfId="0" applyNumberFormat="1" applyFont="1"/>
    <xf numFmtId="0" fontId="47" fillId="0" borderId="0" xfId="13" applyFont="1"/>
    <xf numFmtId="0" fontId="29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4" fillId="0" borderId="0" xfId="0" applyFont="1" applyAlignment="1">
      <alignment vertical="center"/>
    </xf>
    <xf numFmtId="0" fontId="19" fillId="0" borderId="0" xfId="13" applyFont="1"/>
    <xf numFmtId="4" fontId="47" fillId="0" borderId="0" xfId="13" applyNumberFormat="1" applyFont="1"/>
    <xf numFmtId="0" fontId="20" fillId="7" borderId="49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0" xfId="0" applyFont="1" applyFill="1" applyAlignment="1">
      <alignment horizontal="left" vertical="center" wrapText="1" indent="2"/>
    </xf>
    <xf numFmtId="0" fontId="20" fillId="7" borderId="15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right" vertical="top" wrapText="1"/>
    </xf>
    <xf numFmtId="0" fontId="22" fillId="3" borderId="6" xfId="0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 wrapText="1"/>
    </xf>
    <xf numFmtId="0" fontId="48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top" wrapText="1"/>
    </xf>
    <xf numFmtId="164" fontId="22" fillId="3" borderId="0" xfId="0" applyNumberFormat="1" applyFont="1" applyFill="1" applyAlignment="1">
      <alignment horizontal="right" vertical="top" wrapText="1"/>
    </xf>
    <xf numFmtId="0" fontId="21" fillId="7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horizontal="left" vertical="center" wrapText="1" indent="1"/>
    </xf>
    <xf numFmtId="0" fontId="26" fillId="0" borderId="0" xfId="4" applyFont="1"/>
    <xf numFmtId="0" fontId="23" fillId="0" borderId="0" xfId="0" applyFont="1"/>
    <xf numFmtId="0" fontId="23" fillId="4" borderId="0" xfId="0" applyFont="1" applyFill="1" applyAlignment="1">
      <alignment vertical="top"/>
    </xf>
    <xf numFmtId="0" fontId="23" fillId="0" borderId="0" xfId="4" applyFont="1"/>
    <xf numFmtId="0" fontId="23" fillId="7" borderId="9" xfId="0" applyFont="1" applyFill="1" applyBorder="1"/>
    <xf numFmtId="0" fontId="23" fillId="7" borderId="9" xfId="0" applyFont="1" applyFill="1" applyBorder="1" applyAlignment="1">
      <alignment vertical="center" wrapText="1"/>
    </xf>
    <xf numFmtId="0" fontId="53" fillId="0" borderId="0" xfId="0" applyFont="1" applyAlignment="1">
      <alignment horizontal="left" vertical="center"/>
    </xf>
    <xf numFmtId="0" fontId="50" fillId="0" borderId="1" xfId="0" applyFont="1" applyBorder="1" applyAlignment="1">
      <alignment vertical="top" wrapText="1"/>
    </xf>
    <xf numFmtId="0" fontId="49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0" fillId="0" borderId="0" xfId="0" applyFont="1"/>
    <xf numFmtId="0" fontId="50" fillId="0" borderId="1" xfId="0" applyFont="1" applyBorder="1" applyAlignment="1">
      <alignment wrapText="1"/>
    </xf>
    <xf numFmtId="0" fontId="50" fillId="0" borderId="1" xfId="0" applyFont="1" applyBorder="1"/>
    <xf numFmtId="0" fontId="48" fillId="4" borderId="1" xfId="18" applyFont="1" applyFill="1" applyBorder="1" applyAlignment="1">
      <alignment horizontal="center" vertical="center" wrapText="1"/>
    </xf>
    <xf numFmtId="2" fontId="23" fillId="0" borderId="0" xfId="0" applyNumberFormat="1" applyFont="1"/>
    <xf numFmtId="0" fontId="25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23" fillId="4" borderId="0" xfId="0" applyFont="1" applyFill="1" applyAlignment="1">
      <alignment horizontal="left" vertical="top" wrapText="1"/>
    </xf>
    <xf numFmtId="0" fontId="23" fillId="4" borderId="0" xfId="0" applyFont="1" applyFill="1"/>
    <xf numFmtId="0" fontId="23" fillId="4" borderId="0" xfId="0" applyFont="1" applyFill="1" applyAlignment="1">
      <alignment horizontal="right" vertical="top"/>
    </xf>
    <xf numFmtId="0" fontId="23" fillId="4" borderId="0" xfId="0" applyFont="1" applyFill="1" applyAlignment="1">
      <alignment horizontal="center"/>
    </xf>
    <xf numFmtId="0" fontId="50" fillId="4" borderId="2" xfId="18" applyFont="1" applyFill="1" applyBorder="1" applyAlignment="1">
      <alignment vertical="top" wrapText="1"/>
    </xf>
    <xf numFmtId="0" fontId="50" fillId="4" borderId="21" xfId="18" applyFont="1" applyFill="1" applyBorder="1" applyAlignment="1">
      <alignment vertical="top" wrapText="1"/>
    </xf>
    <xf numFmtId="0" fontId="50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50" fillId="0" borderId="1" xfId="4" applyFont="1" applyBorder="1" applyAlignment="1">
      <alignment wrapText="1"/>
    </xf>
    <xf numFmtId="4" fontId="23" fillId="0" borderId="0" xfId="4" applyNumberFormat="1" applyFont="1"/>
    <xf numFmtId="0" fontId="23" fillId="7" borderId="5" xfId="0" applyFont="1" applyFill="1" applyBorder="1" applyAlignment="1">
      <alignment vertical="center" wrapText="1"/>
    </xf>
    <xf numFmtId="0" fontId="50" fillId="0" borderId="1" xfId="4" applyFont="1" applyBorder="1" applyAlignment="1">
      <alignment horizontal="center" vertical="center" wrapText="1"/>
    </xf>
    <xf numFmtId="0" fontId="50" fillId="0" borderId="1" xfId="4" applyFont="1" applyBorder="1" applyAlignment="1">
      <alignment horizontal="left" vertical="top" wrapText="1"/>
    </xf>
    <xf numFmtId="4" fontId="50" fillId="0" borderId="1" xfId="4" applyNumberFormat="1" applyFont="1" applyBorder="1" applyAlignment="1">
      <alignment horizontal="right" vertical="top" wrapText="1"/>
    </xf>
    <xf numFmtId="0" fontId="26" fillId="0" borderId="0" xfId="4" applyFont="1" applyAlignment="1">
      <alignment wrapText="1"/>
    </xf>
    <xf numFmtId="0" fontId="20" fillId="3" borderId="0" xfId="0" applyFont="1" applyFill="1" applyAlignment="1">
      <alignment vertical="center" wrapText="1"/>
    </xf>
    <xf numFmtId="0" fontId="24" fillId="3" borderId="6" xfId="0" applyFont="1" applyFill="1" applyBorder="1" applyAlignment="1">
      <alignment horizontal="left" vertical="center" wrapText="1" indent="1"/>
    </xf>
    <xf numFmtId="0" fontId="22" fillId="3" borderId="6" xfId="0" applyFont="1" applyFill="1" applyBorder="1" applyAlignment="1">
      <alignment horizontal="left" vertical="center" wrapText="1" indent="2"/>
    </xf>
    <xf numFmtId="168" fontId="50" fillId="0" borderId="1" xfId="1" applyNumberFormat="1" applyFont="1" applyBorder="1" applyAlignment="1">
      <alignment horizontal="right" vertical="top" wrapText="1"/>
    </xf>
    <xf numFmtId="0" fontId="42" fillId="0" borderId="0" xfId="0" applyFont="1" applyAlignment="1">
      <alignment horizontal="left" vertical="top" wrapText="1"/>
    </xf>
    <xf numFmtId="0" fontId="55" fillId="0" borderId="0" xfId="0" applyFont="1"/>
    <xf numFmtId="0" fontId="56" fillId="0" borderId="0" xfId="0" applyFont="1"/>
    <xf numFmtId="0" fontId="55" fillId="6" borderId="0" xfId="0" applyFont="1" applyFill="1"/>
    <xf numFmtId="0" fontId="55" fillId="6" borderId="0" xfId="13" applyFont="1" applyFill="1"/>
    <xf numFmtId="0" fontId="56" fillId="6" borderId="0" xfId="13" applyFont="1" applyFill="1"/>
    <xf numFmtId="0" fontId="55" fillId="0" borderId="0" xfId="13" applyFont="1"/>
    <xf numFmtId="0" fontId="57" fillId="0" borderId="0" xfId="19" applyFont="1"/>
    <xf numFmtId="0" fontId="58" fillId="0" borderId="0" xfId="0" applyFont="1"/>
    <xf numFmtId="0" fontId="58" fillId="0" borderId="0" xfId="4" applyFont="1" applyAlignment="1">
      <alignment vertical="center"/>
    </xf>
    <xf numFmtId="0" fontId="23" fillId="3" borderId="56" xfId="0" applyFont="1" applyFill="1" applyBorder="1" applyAlignment="1">
      <alignment vertical="center" wrapText="1"/>
    </xf>
    <xf numFmtId="0" fontId="20" fillId="3" borderId="57" xfId="0" applyFont="1" applyFill="1" applyBorder="1" applyAlignment="1">
      <alignment vertical="center" wrapText="1"/>
    </xf>
    <xf numFmtId="4" fontId="26" fillId="0" borderId="0" xfId="0" applyNumberFormat="1" applyFont="1"/>
    <xf numFmtId="0" fontId="43" fillId="3" borderId="34" xfId="0" applyFont="1" applyFill="1" applyBorder="1" applyAlignment="1">
      <alignment vertical="center" wrapText="1"/>
    </xf>
    <xf numFmtId="0" fontId="45" fillId="3" borderId="34" xfId="0" applyFont="1" applyFill="1" applyBorder="1" applyAlignment="1">
      <alignment horizontal="left" vertical="center" wrapText="1" indent="1"/>
    </xf>
    <xf numFmtId="0" fontId="45" fillId="0" borderId="0" xfId="0" applyFont="1" applyAlignment="1">
      <alignment vertical="center"/>
    </xf>
    <xf numFmtId="0" fontId="26" fillId="0" borderId="0" xfId="25" applyFont="1"/>
    <xf numFmtId="0" fontId="42" fillId="0" borderId="0" xfId="25" applyFont="1" applyAlignment="1">
      <alignment horizontal="center"/>
    </xf>
    <xf numFmtId="0" fontId="39" fillId="0" borderId="60" xfId="25" applyFont="1" applyBorder="1"/>
    <xf numFmtId="0" fontId="43" fillId="0" borderId="60" xfId="25" applyFont="1" applyBorder="1" applyAlignment="1">
      <alignment horizontal="center"/>
    </xf>
    <xf numFmtId="0" fontId="43" fillId="0" borderId="60" xfId="25" applyFont="1" applyBorder="1" applyAlignment="1">
      <alignment horizontal="left" wrapText="1"/>
    </xf>
    <xf numFmtId="0" fontId="39" fillId="0" borderId="60" xfId="25" applyFont="1" applyBorder="1" applyAlignment="1">
      <alignment wrapText="1"/>
    </xf>
    <xf numFmtId="0" fontId="61" fillId="0" borderId="0" xfId="0" applyFont="1" applyAlignment="1">
      <alignment vertical="center"/>
    </xf>
    <xf numFmtId="0" fontId="43" fillId="6" borderId="48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vertical="center" wrapText="1"/>
    </xf>
    <xf numFmtId="164" fontId="43" fillId="3" borderId="36" xfId="0" applyNumberFormat="1" applyFont="1" applyFill="1" applyBorder="1" applyAlignment="1">
      <alignment horizontal="right" vertical="top" wrapText="1"/>
    </xf>
    <xf numFmtId="164" fontId="26" fillId="0" borderId="0" xfId="0" applyNumberFormat="1" applyFont="1"/>
    <xf numFmtId="164" fontId="43" fillId="3" borderId="34" xfId="0" applyNumberFormat="1" applyFont="1" applyFill="1" applyBorder="1" applyAlignment="1">
      <alignment horizontal="right" vertical="top" wrapText="1"/>
    </xf>
    <xf numFmtId="164" fontId="39" fillId="3" borderId="34" xfId="0" applyNumberFormat="1" applyFont="1" applyFill="1" applyBorder="1" applyAlignment="1">
      <alignment horizontal="right" vertical="top" wrapText="1"/>
    </xf>
    <xf numFmtId="164" fontId="45" fillId="3" borderId="34" xfId="0" applyNumberFormat="1" applyFont="1" applyFill="1" applyBorder="1" applyAlignment="1">
      <alignment horizontal="right" vertical="top" wrapText="1"/>
    </xf>
    <xf numFmtId="164" fontId="44" fillId="3" borderId="34" xfId="0" applyNumberFormat="1" applyFont="1" applyFill="1" applyBorder="1" applyAlignment="1">
      <alignment horizontal="right" vertical="top" wrapText="1"/>
    </xf>
    <xf numFmtId="0" fontId="54" fillId="0" borderId="0" xfId="0" applyFont="1" applyAlignment="1">
      <alignment horizontal="left" vertical="center"/>
    </xf>
    <xf numFmtId="0" fontId="31" fillId="0" borderId="0" xfId="0" applyFont="1"/>
    <xf numFmtId="0" fontId="63" fillId="0" borderId="0" xfId="9" applyFont="1"/>
    <xf numFmtId="2" fontId="63" fillId="0" borderId="0" xfId="9" applyNumberFormat="1" applyFont="1"/>
    <xf numFmtId="0" fontId="44" fillId="0" borderId="0" xfId="0" applyFont="1" applyAlignment="1">
      <alignment wrapText="1"/>
    </xf>
    <xf numFmtId="0" fontId="64" fillId="0" borderId="1" xfId="9" applyFont="1" applyBorder="1" applyAlignment="1">
      <alignment horizontal="left" vertical="top" wrapText="1"/>
    </xf>
    <xf numFmtId="0" fontId="65" fillId="0" borderId="1" xfId="9" applyFont="1" applyBorder="1" applyAlignment="1">
      <alignment horizontal="left" vertical="top" wrapText="1" indent="1"/>
    </xf>
    <xf numFmtId="0" fontId="66" fillId="9" borderId="0" xfId="0" applyFont="1" applyFill="1" applyAlignment="1">
      <alignment horizontal="left"/>
    </xf>
    <xf numFmtId="0" fontId="66" fillId="9" borderId="0" xfId="0" applyFont="1" applyFill="1" applyAlignment="1">
      <alignment horizontal="center" vertical="center" wrapText="1"/>
    </xf>
    <xf numFmtId="0" fontId="62" fillId="5" borderId="0" xfId="0" applyFont="1" applyFill="1" applyAlignment="1">
      <alignment horizontal="left"/>
    </xf>
    <xf numFmtId="0" fontId="34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0" fillId="0" borderId="1" xfId="8" applyFont="1" applyBorder="1" applyAlignment="1">
      <alignment horizontal="center" vertical="center" wrapText="1"/>
    </xf>
    <xf numFmtId="0" fontId="19" fillId="0" borderId="1" xfId="11" applyFont="1" applyBorder="1" applyAlignment="1">
      <alignment horizontal="left" vertical="top" wrapText="1" indent="1"/>
    </xf>
    <xf numFmtId="4" fontId="19" fillId="0" borderId="1" xfId="0" applyNumberFormat="1" applyFont="1" applyBorder="1" applyAlignment="1">
      <alignment horizontal="right" vertical="top"/>
    </xf>
    <xf numFmtId="0" fontId="30" fillId="0" borderId="1" xfId="11" applyFont="1" applyBorder="1" applyAlignment="1">
      <alignment vertical="top" wrapText="1"/>
    </xf>
    <xf numFmtId="0" fontId="35" fillId="0" borderId="0" xfId="0" applyFont="1" applyAlignment="1">
      <alignment vertical="top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2" fontId="26" fillId="0" borderId="0" xfId="0" applyNumberFormat="1" applyFont="1"/>
    <xf numFmtId="0" fontId="21" fillId="7" borderId="0" xfId="0" applyFont="1" applyFill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46" fillId="0" borderId="0" xfId="0" applyFont="1"/>
    <xf numFmtId="0" fontId="39" fillId="3" borderId="34" xfId="0" applyFont="1" applyFill="1" applyBorder="1" applyAlignment="1">
      <alignment horizontal="left" vertical="center" wrapText="1" indent="2"/>
    </xf>
    <xf numFmtId="0" fontId="43" fillId="6" borderId="6" xfId="0" applyFont="1" applyFill="1" applyBorder="1" applyAlignment="1">
      <alignment vertical="center" wrapText="1"/>
    </xf>
    <xf numFmtId="0" fontId="43" fillId="6" borderId="6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6" fillId="0" borderId="0" xfId="20" applyFont="1"/>
    <xf numFmtId="0" fontId="26" fillId="0" borderId="0" xfId="20" applyFont="1" applyAlignment="1">
      <alignment vertical="top"/>
    </xf>
    <xf numFmtId="0" fontId="38" fillId="0" borderId="0" xfId="0" applyFont="1" applyAlignment="1">
      <alignment horizontal="left" vertical="top" wrapText="1"/>
    </xf>
    <xf numFmtId="0" fontId="42" fillId="0" borderId="0" xfId="20" applyFont="1"/>
    <xf numFmtId="0" fontId="26" fillId="0" borderId="0" xfId="20" applyFont="1" applyProtection="1">
      <protection locked="0"/>
    </xf>
    <xf numFmtId="0" fontId="30" fillId="0" borderId="1" xfId="4" applyFont="1" applyBorder="1" applyAlignment="1">
      <alignment horizontal="center"/>
    </xf>
    <xf numFmtId="0" fontId="19" fillId="4" borderId="1" xfId="15" applyFont="1" applyFill="1" applyBorder="1" applyAlignment="1">
      <alignment wrapText="1"/>
    </xf>
    <xf numFmtId="0" fontId="26" fillId="0" borderId="0" xfId="20" applyFont="1" applyAlignment="1">
      <alignment horizontal="right" vertical="top"/>
    </xf>
    <xf numFmtId="4" fontId="19" fillId="4" borderId="0" xfId="14" applyNumberFormat="1" applyFont="1" applyFill="1"/>
    <xf numFmtId="0" fontId="47" fillId="0" borderId="0" xfId="13" applyFont="1" applyAlignment="1">
      <alignment wrapText="1"/>
    </xf>
    <xf numFmtId="0" fontId="19" fillId="0" borderId="0" xfId="13" applyFont="1" applyAlignment="1">
      <alignment wrapText="1"/>
    </xf>
    <xf numFmtId="0" fontId="19" fillId="0" borderId="2" xfId="13" applyFont="1" applyBorder="1" applyAlignment="1">
      <alignment wrapText="1"/>
    </xf>
    <xf numFmtId="0" fontId="67" fillId="0" borderId="0" xfId="21" applyFont="1" applyAlignment="1">
      <alignment vertical="center"/>
    </xf>
    <xf numFmtId="0" fontId="50" fillId="0" borderId="0" xfId="22" applyFont="1"/>
    <xf numFmtId="4" fontId="26" fillId="0" borderId="0" xfId="11" applyNumberFormat="1" applyFont="1" applyAlignment="1">
      <alignment horizontal="right"/>
    </xf>
    <xf numFmtId="4" fontId="38" fillId="0" borderId="0" xfId="11" applyNumberFormat="1" applyFont="1"/>
    <xf numFmtId="4" fontId="68" fillId="0" borderId="0" xfId="21" applyNumberFormat="1" applyFont="1"/>
    <xf numFmtId="0" fontId="69" fillId="0" borderId="0" xfId="21" applyFont="1"/>
    <xf numFmtId="0" fontId="19" fillId="0" borderId="1" xfId="22" applyFont="1" applyBorder="1"/>
    <xf numFmtId="0" fontId="19" fillId="0" borderId="1" xfId="22" applyFont="1" applyBorder="1" applyAlignment="1">
      <alignment wrapText="1"/>
    </xf>
    <xf numFmtId="2" fontId="30" fillId="0" borderId="0" xfId="13" applyNumberFormat="1" applyFont="1"/>
    <xf numFmtId="0" fontId="30" fillId="0" borderId="0" xfId="13" applyFont="1" applyAlignment="1">
      <alignment horizontal="center"/>
    </xf>
    <xf numFmtId="0" fontId="19" fillId="0" borderId="1" xfId="13" applyFont="1" applyBorder="1" applyAlignment="1">
      <alignment vertical="center" wrapText="1"/>
    </xf>
    <xf numFmtId="2" fontId="19" fillId="0" borderId="0" xfId="13" applyNumberFormat="1" applyFont="1" applyAlignment="1">
      <alignment horizontal="right"/>
    </xf>
    <xf numFmtId="4" fontId="19" fillId="0" borderId="0" xfId="13" applyNumberFormat="1" applyFont="1" applyAlignment="1">
      <alignment horizontal="right"/>
    </xf>
    <xf numFmtId="4" fontId="36" fillId="0" borderId="0" xfId="4" applyNumberFormat="1" applyFont="1"/>
    <xf numFmtId="4" fontId="36" fillId="0" borderId="0" xfId="4" applyNumberFormat="1" applyFont="1" applyProtection="1">
      <protection locked="0"/>
    </xf>
    <xf numFmtId="0" fontId="44" fillId="0" borderId="0" xfId="13" applyFont="1" applyAlignment="1">
      <alignment vertical="center" wrapText="1"/>
    </xf>
    <xf numFmtId="4" fontId="41" fillId="0" borderId="0" xfId="4" applyNumberFormat="1" applyFont="1" applyAlignment="1">
      <alignment horizontal="center"/>
    </xf>
    <xf numFmtId="4" fontId="19" fillId="0" borderId="1" xfId="13" applyNumberFormat="1" applyFont="1" applyBorder="1" applyAlignment="1">
      <alignment wrapText="1"/>
    </xf>
    <xf numFmtId="3" fontId="35" fillId="0" borderId="0" xfId="4" applyNumberFormat="1" applyFont="1" applyAlignment="1">
      <alignment horizontal="left"/>
    </xf>
    <xf numFmtId="4" fontId="40" fillId="0" borderId="0" xfId="13" applyNumberFormat="1" applyFont="1"/>
    <xf numFmtId="4" fontId="39" fillId="0" borderId="0" xfId="13" applyNumberFormat="1" applyFont="1"/>
    <xf numFmtId="0" fontId="27" fillId="0" borderId="0" xfId="0" applyFont="1" applyAlignment="1">
      <alignment vertical="top"/>
    </xf>
    <xf numFmtId="0" fontId="29" fillId="0" borderId="0" xfId="0" applyFont="1"/>
    <xf numFmtId="0" fontId="29" fillId="0" borderId="0" xfId="0" applyFont="1" applyAlignment="1">
      <alignment wrapText="1"/>
    </xf>
    <xf numFmtId="0" fontId="43" fillId="3" borderId="0" xfId="0" applyFont="1" applyFill="1" applyAlignment="1">
      <alignment vertical="center" wrapText="1"/>
    </xf>
    <xf numFmtId="0" fontId="39" fillId="3" borderId="30" xfId="0" applyFont="1" applyFill="1" applyBorder="1" applyAlignment="1">
      <alignment vertical="center" wrapText="1"/>
    </xf>
    <xf numFmtId="0" fontId="19" fillId="0" borderId="0" xfId="12" applyFont="1"/>
    <xf numFmtId="164" fontId="19" fillId="0" borderId="0" xfId="12" applyNumberFormat="1" applyFont="1"/>
    <xf numFmtId="0" fontId="30" fillId="0" borderId="1" xfId="0" applyFont="1" applyBorder="1" applyAlignment="1">
      <alignment horizontal="left" vertical="top" wrapText="1"/>
    </xf>
    <xf numFmtId="4" fontId="19" fillId="0" borderId="0" xfId="12" applyNumberFormat="1" applyFont="1"/>
    <xf numFmtId="171" fontId="19" fillId="0" borderId="0" xfId="12" applyNumberFormat="1" applyFont="1"/>
    <xf numFmtId="2" fontId="19" fillId="0" borderId="0" xfId="12" applyNumberFormat="1" applyFont="1"/>
    <xf numFmtId="0" fontId="36" fillId="0" borderId="0" xfId="12" applyFont="1"/>
    <xf numFmtId="0" fontId="29" fillId="0" borderId="0" xfId="0" applyFont="1" applyAlignment="1">
      <alignment vertical="top"/>
    </xf>
    <xf numFmtId="0" fontId="29" fillId="0" borderId="0" xfId="2" applyFont="1" applyAlignment="1">
      <alignment vertical="top" wrapText="1"/>
    </xf>
    <xf numFmtId="0" fontId="29" fillId="0" borderId="0" xfId="2" applyFont="1" applyAlignment="1">
      <alignment vertical="center"/>
    </xf>
    <xf numFmtId="0" fontId="48" fillId="0" borderId="0" xfId="13" applyFont="1"/>
    <xf numFmtId="0" fontId="60" fillId="0" borderId="0" xfId="0" applyFont="1"/>
    <xf numFmtId="0" fontId="42" fillId="0" borderId="0" xfId="0" applyFont="1"/>
    <xf numFmtId="0" fontId="70" fillId="0" borderId="0" xfId="0" applyFont="1" applyAlignment="1">
      <alignment horizontal="left" vertical="top" wrapText="1"/>
    </xf>
    <xf numFmtId="0" fontId="47" fillId="0" borderId="0" xfId="2" applyFont="1"/>
    <xf numFmtId="0" fontId="42" fillId="0" borderId="0" xfId="2" applyFont="1" applyAlignment="1">
      <alignment horizontal="left" vertical="top"/>
    </xf>
    <xf numFmtId="0" fontId="70" fillId="0" borderId="0" xfId="2" applyFont="1"/>
    <xf numFmtId="0" fontId="38" fillId="0" borderId="0" xfId="2" applyFont="1"/>
    <xf numFmtId="0" fontId="29" fillId="0" borderId="0" xfId="2" applyFont="1"/>
    <xf numFmtId="0" fontId="33" fillId="0" borderId="0" xfId="2" applyFont="1"/>
    <xf numFmtId="0" fontId="35" fillId="0" borderId="0" xfId="0" applyFont="1" applyAlignment="1">
      <alignment horizontal="left" vertical="center"/>
    </xf>
    <xf numFmtId="0" fontId="19" fillId="0" borderId="1" xfId="2" applyFont="1" applyBorder="1"/>
    <xf numFmtId="0" fontId="19" fillId="0" borderId="1" xfId="2" applyFont="1" applyBorder="1" applyAlignment="1">
      <alignment wrapText="1"/>
    </xf>
    <xf numFmtId="0" fontId="72" fillId="0" borderId="0" xfId="0" applyFont="1"/>
    <xf numFmtId="0" fontId="46" fillId="0" borderId="0" xfId="9" applyFont="1"/>
    <xf numFmtId="0" fontId="37" fillId="0" borderId="0" xfId="13" applyFont="1"/>
    <xf numFmtId="2" fontId="22" fillId="3" borderId="7" xfId="0" applyNumberFormat="1" applyFont="1" applyFill="1" applyBorder="1" applyAlignment="1">
      <alignment horizontal="right" vertical="top" wrapText="1"/>
    </xf>
    <xf numFmtId="164" fontId="20" fillId="3" borderId="7" xfId="0" applyNumberFormat="1" applyFont="1" applyFill="1" applyBorder="1" applyAlignment="1">
      <alignment horizontal="right" vertical="top" wrapText="1"/>
    </xf>
    <xf numFmtId="164" fontId="22" fillId="3" borderId="7" xfId="0" applyNumberFormat="1" applyFont="1" applyFill="1" applyBorder="1" applyAlignment="1">
      <alignment horizontal="right" vertical="top" wrapText="1"/>
    </xf>
    <xf numFmtId="0" fontId="29" fillId="0" borderId="0" xfId="0" applyFont="1" applyAlignment="1">
      <alignment vertical="center"/>
    </xf>
    <xf numFmtId="0" fontId="47" fillId="0" borderId="0" xfId="4" applyFont="1"/>
    <xf numFmtId="0" fontId="31" fillId="0" borderId="0" xfId="4" applyFont="1" applyAlignment="1">
      <alignment horizontal="left" vertical="top"/>
    </xf>
    <xf numFmtId="0" fontId="42" fillId="0" borderId="0" xfId="4" applyFont="1" applyAlignment="1">
      <alignment horizontal="left" vertical="top"/>
    </xf>
    <xf numFmtId="0" fontId="29" fillId="0" borderId="0" xfId="4" applyFont="1"/>
    <xf numFmtId="0" fontId="47" fillId="0" borderId="0" xfId="4" applyFont="1" applyProtection="1">
      <protection locked="0"/>
    </xf>
    <xf numFmtId="0" fontId="30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wrapText="1"/>
    </xf>
    <xf numFmtId="164" fontId="19" fillId="0" borderId="1" xfId="5" applyNumberFormat="1" applyFont="1" applyFill="1" applyBorder="1" applyAlignment="1">
      <alignment horizontal="right" vertical="top" wrapText="1"/>
    </xf>
    <xf numFmtId="164" fontId="47" fillId="0" borderId="0" xfId="4" applyNumberFormat="1" applyFont="1"/>
    <xf numFmtId="0" fontId="19" fillId="0" borderId="3" xfId="4" applyFont="1" applyBorder="1"/>
    <xf numFmtId="0" fontId="19" fillId="0" borderId="0" xfId="4" applyFont="1"/>
    <xf numFmtId="0" fontId="19" fillId="0" borderId="1" xfId="4" applyFont="1" applyBorder="1" applyAlignment="1">
      <alignment horizontal="center"/>
    </xf>
    <xf numFmtId="49" fontId="30" fillId="0" borderId="1" xfId="4" applyNumberFormat="1" applyFont="1" applyBorder="1" applyAlignment="1">
      <alignment horizontal="center" vertical="top"/>
    </xf>
    <xf numFmtId="0" fontId="19" fillId="0" borderId="1" xfId="0" applyFont="1" applyBorder="1" applyAlignment="1">
      <alignment wrapText="1"/>
    </xf>
    <xf numFmtId="0" fontId="60" fillId="0" borderId="0" xfId="0" applyFont="1" applyAlignment="1">
      <alignment vertical="top"/>
    </xf>
    <xf numFmtId="0" fontId="44" fillId="0" borderId="0" xfId="0" applyFont="1" applyAlignment="1">
      <alignment horizontal="left" vertical="center" wrapText="1"/>
    </xf>
    <xf numFmtId="0" fontId="20" fillId="7" borderId="26" xfId="0" applyFont="1" applyFill="1" applyBorder="1" applyAlignment="1">
      <alignment horizontal="center" vertical="center" wrapText="1"/>
    </xf>
    <xf numFmtId="164" fontId="43" fillId="3" borderId="0" xfId="0" applyNumberFormat="1" applyFont="1" applyFill="1" applyAlignment="1">
      <alignment vertical="top" wrapText="1"/>
    </xf>
    <xf numFmtId="2" fontId="63" fillId="0" borderId="69" xfId="9" applyNumberFormat="1" applyFont="1" applyBorder="1"/>
    <xf numFmtId="2" fontId="64" fillId="0" borderId="2" xfId="0" applyNumberFormat="1" applyFont="1" applyBorder="1" applyAlignment="1">
      <alignment horizontal="center" vertical="center"/>
    </xf>
    <xf numFmtId="2" fontId="64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top"/>
    </xf>
    <xf numFmtId="0" fontId="19" fillId="0" borderId="1" xfId="0" applyFont="1" applyBorder="1"/>
    <xf numFmtId="0" fontId="19" fillId="0" borderId="0" xfId="0" applyFont="1" applyAlignment="1">
      <alignment vertical="top" wrapText="1"/>
    </xf>
    <xf numFmtId="0" fontId="19" fillId="0" borderId="0" xfId="11" applyFont="1" applyAlignment="1">
      <alignment horizontal="left" vertical="top" wrapText="1" indent="1"/>
    </xf>
    <xf numFmtId="4" fontId="19" fillId="0" borderId="0" xfId="0" applyNumberFormat="1" applyFont="1" applyAlignment="1">
      <alignment horizontal="right" vertical="top"/>
    </xf>
    <xf numFmtId="0" fontId="30" fillId="0" borderId="0" xfId="11" applyFont="1" applyAlignment="1">
      <alignment vertical="top" wrapText="1"/>
    </xf>
    <xf numFmtId="4" fontId="30" fillId="0" borderId="0" xfId="0" applyNumberFormat="1" applyFont="1" applyAlignment="1">
      <alignment horizontal="right" vertical="top"/>
    </xf>
    <xf numFmtId="164" fontId="22" fillId="0" borderId="31" xfId="0" applyNumberFormat="1" applyFont="1" applyBorder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67" fontId="34" fillId="0" borderId="0" xfId="0" applyNumberFormat="1" applyFont="1" applyAlignment="1">
      <alignment horizontal="center"/>
    </xf>
    <xf numFmtId="168" fontId="19" fillId="0" borderId="1" xfId="1" applyNumberFormat="1" applyFont="1" applyBorder="1"/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3" fontId="36" fillId="0" borderId="0" xfId="0" applyNumberFormat="1" applyFont="1"/>
    <xf numFmtId="0" fontId="40" fillId="0" borderId="0" xfId="0" applyFont="1"/>
    <xf numFmtId="0" fontId="7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7" borderId="25" xfId="0" applyFont="1" applyFill="1" applyBorder="1" applyAlignment="1">
      <alignment vertical="center"/>
    </xf>
    <xf numFmtId="168" fontId="51" fillId="0" borderId="0" xfId="0" applyNumberFormat="1" applyFont="1"/>
    <xf numFmtId="0" fontId="51" fillId="0" borderId="0" xfId="0" applyFont="1"/>
    <xf numFmtId="4" fontId="20" fillId="3" borderId="27" xfId="0" applyNumberFormat="1" applyFont="1" applyFill="1" applyBorder="1" applyAlignment="1">
      <alignment horizontal="right" vertical="top"/>
    </xf>
    <xf numFmtId="0" fontId="20" fillId="3" borderId="64" xfId="0" applyFont="1" applyFill="1" applyBorder="1" applyAlignment="1">
      <alignment vertical="center" wrapText="1"/>
    </xf>
    <xf numFmtId="0" fontId="22" fillId="3" borderId="72" xfId="0" applyFont="1" applyFill="1" applyBorder="1" applyAlignment="1">
      <alignment horizontal="left" vertical="center" wrapText="1" indent="1"/>
    </xf>
    <xf numFmtId="4" fontId="22" fillId="3" borderId="28" xfId="0" applyNumberFormat="1" applyFont="1" applyFill="1" applyBorder="1" applyAlignment="1">
      <alignment horizontal="right" vertical="top"/>
    </xf>
    <xf numFmtId="0" fontId="24" fillId="3" borderId="72" xfId="0" applyFont="1" applyFill="1" applyBorder="1" applyAlignment="1">
      <alignment horizontal="left" vertical="center" wrapText="1" indent="2"/>
    </xf>
    <xf numFmtId="4" fontId="24" fillId="3" borderId="28" xfId="0" applyNumberFormat="1" applyFont="1" applyFill="1" applyBorder="1" applyAlignment="1">
      <alignment horizontal="right" vertical="top"/>
    </xf>
    <xf numFmtId="0" fontId="24" fillId="3" borderId="73" xfId="0" applyFont="1" applyFill="1" applyBorder="1" applyAlignment="1">
      <alignment horizontal="left" vertical="center" wrapText="1" indent="2"/>
    </xf>
    <xf numFmtId="4" fontId="24" fillId="3" borderId="74" xfId="0" applyNumberFormat="1" applyFont="1" applyFill="1" applyBorder="1" applyAlignment="1">
      <alignment horizontal="right" vertical="top"/>
    </xf>
    <xf numFmtId="0" fontId="23" fillId="0" borderId="30" xfId="0" applyFont="1" applyBorder="1"/>
    <xf numFmtId="4" fontId="20" fillId="3" borderId="0" xfId="0" applyNumberFormat="1" applyFont="1" applyFill="1" applyAlignment="1">
      <alignment horizontal="right" vertical="top"/>
    </xf>
    <xf numFmtId="0" fontId="20" fillId="3" borderId="72" xfId="0" applyFont="1" applyFill="1" applyBorder="1" applyAlignment="1">
      <alignment vertical="center" wrapText="1"/>
    </xf>
    <xf numFmtId="4" fontId="20" fillId="3" borderId="28" xfId="0" applyNumberFormat="1" applyFont="1" applyFill="1" applyBorder="1" applyAlignment="1">
      <alignment horizontal="right" vertical="top"/>
    </xf>
    <xf numFmtId="0" fontId="48" fillId="3" borderId="75" xfId="0" applyFont="1" applyFill="1" applyBorder="1" applyAlignment="1">
      <alignment vertical="center"/>
    </xf>
    <xf numFmtId="0" fontId="49" fillId="3" borderId="75" xfId="0" applyFont="1" applyFill="1" applyBorder="1" applyAlignment="1">
      <alignment horizontal="left" vertical="center" wrapText="1" indent="2"/>
    </xf>
    <xf numFmtId="0" fontId="48" fillId="3" borderId="76" xfId="0" applyFont="1" applyFill="1" applyBorder="1" applyAlignment="1">
      <alignment vertical="center"/>
    </xf>
    <xf numFmtId="0" fontId="22" fillId="7" borderId="42" xfId="0" applyFont="1" applyFill="1" applyBorder="1" applyAlignment="1">
      <alignment vertical="center"/>
    </xf>
    <xf numFmtId="4" fontId="20" fillId="7" borderId="40" xfId="0" applyNumberFormat="1" applyFont="1" applyFill="1" applyBorder="1" applyAlignment="1">
      <alignment horizontal="center" vertical="center" wrapText="1"/>
    </xf>
    <xf numFmtId="4" fontId="20" fillId="7" borderId="39" xfId="0" applyNumberFormat="1" applyFont="1" applyFill="1" applyBorder="1" applyAlignment="1">
      <alignment horizontal="center" vertical="center" wrapText="1"/>
    </xf>
    <xf numFmtId="0" fontId="48" fillId="3" borderId="75" xfId="0" applyFont="1" applyFill="1" applyBorder="1" applyAlignment="1">
      <alignment vertical="center" wrapText="1"/>
    </xf>
    <xf numFmtId="0" fontId="48" fillId="3" borderId="77" xfId="0" applyFont="1" applyFill="1" applyBorder="1" applyAlignment="1">
      <alignment vertical="center" wrapText="1"/>
    </xf>
    <xf numFmtId="4" fontId="20" fillId="3" borderId="78" xfId="0" applyNumberFormat="1" applyFont="1" applyFill="1" applyBorder="1" applyAlignment="1">
      <alignment horizontal="right" vertical="top"/>
    </xf>
    <xf numFmtId="0" fontId="20" fillId="7" borderId="4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60" fillId="0" borderId="0" xfId="21" applyFont="1" applyAlignment="1">
      <alignment vertical="top"/>
    </xf>
    <xf numFmtId="0" fontId="29" fillId="0" borderId="0" xfId="0" applyFont="1" applyAlignment="1">
      <alignment horizontal="center" vertical="top"/>
    </xf>
    <xf numFmtId="49" fontId="30" fillId="0" borderId="1" xfId="22" applyNumberFormat="1" applyFont="1" applyBorder="1" applyAlignment="1">
      <alignment horizontal="center" wrapText="1"/>
    </xf>
    <xf numFmtId="4" fontId="19" fillId="0" borderId="11" xfId="13" applyNumberFormat="1" applyFont="1" applyBorder="1" applyAlignment="1">
      <alignment wrapText="1"/>
    </xf>
    <xf numFmtId="165" fontId="19" fillId="0" borderId="1" xfId="13" applyNumberFormat="1" applyFont="1" applyBorder="1"/>
    <xf numFmtId="0" fontId="20" fillId="6" borderId="29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8" fillId="8" borderId="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vertical="center" wrapText="1"/>
    </xf>
    <xf numFmtId="0" fontId="22" fillId="3" borderId="35" xfId="0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right" vertical="top" wrapText="1"/>
    </xf>
    <xf numFmtId="0" fontId="50" fillId="3" borderId="35" xfId="0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0" fontId="50" fillId="3" borderId="34" xfId="0" applyFont="1" applyFill="1" applyBorder="1" applyAlignment="1">
      <alignment horizontal="left" vertical="center" wrapText="1" indent="1"/>
    </xf>
    <xf numFmtId="0" fontId="20" fillId="3" borderId="34" xfId="0" applyFont="1" applyFill="1" applyBorder="1" applyAlignment="1">
      <alignment vertical="center" wrapText="1"/>
    </xf>
    <xf numFmtId="4" fontId="20" fillId="3" borderId="34" xfId="0" applyNumberFormat="1" applyFont="1" applyFill="1" applyBorder="1" applyAlignment="1">
      <alignment horizontal="right" vertical="top" wrapText="1"/>
    </xf>
    <xf numFmtId="0" fontId="49" fillId="3" borderId="34" xfId="0" applyFont="1" applyFill="1" applyBorder="1" applyAlignment="1">
      <alignment horizontal="left" vertical="center" wrapText="1" indent="1"/>
    </xf>
    <xf numFmtId="0" fontId="24" fillId="3" borderId="34" xfId="0" applyFont="1" applyFill="1" applyBorder="1" applyAlignment="1">
      <alignment horizontal="left" vertical="center" wrapText="1" indent="1"/>
    </xf>
    <xf numFmtId="0" fontId="50" fillId="3" borderId="0" xfId="0" applyFont="1" applyFill="1" applyAlignment="1">
      <alignment horizontal="left" vertical="center" wrapText="1" indent="1"/>
    </xf>
    <xf numFmtId="0" fontId="22" fillId="3" borderId="30" xfId="0" applyFont="1" applyFill="1" applyBorder="1" applyAlignment="1">
      <alignment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vertical="center" wrapText="1"/>
    </xf>
    <xf numFmtId="0" fontId="48" fillId="3" borderId="34" xfId="0" applyFont="1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38" fillId="0" borderId="0" xfId="21" applyFont="1" applyAlignment="1">
      <alignment vertical="top"/>
    </xf>
    <xf numFmtId="0" fontId="40" fillId="0" borderId="0" xfId="0" applyFont="1" applyAlignment="1">
      <alignment vertical="top"/>
    </xf>
    <xf numFmtId="0" fontId="19" fillId="5" borderId="0" xfId="12" applyFont="1" applyFill="1"/>
    <xf numFmtId="0" fontId="26" fillId="5" borderId="0" xfId="0" applyFont="1" applyFill="1"/>
    <xf numFmtId="2" fontId="20" fillId="3" borderId="14" xfId="0" applyNumberFormat="1" applyFont="1" applyFill="1" applyBorder="1" applyAlignment="1">
      <alignment horizontal="right" vertical="top" wrapText="1"/>
    </xf>
    <xf numFmtId="2" fontId="20" fillId="3" borderId="43" xfId="0" applyNumberFormat="1" applyFont="1" applyFill="1" applyBorder="1" applyAlignment="1">
      <alignment horizontal="right" vertical="top" wrapText="1"/>
    </xf>
    <xf numFmtId="2" fontId="24" fillId="3" borderId="6" xfId="0" applyNumberFormat="1" applyFont="1" applyFill="1" applyBorder="1" applyAlignment="1">
      <alignment horizontal="right" vertical="top" wrapText="1"/>
    </xf>
    <xf numFmtId="2" fontId="24" fillId="3" borderId="0" xfId="0" applyNumberFormat="1" applyFont="1" applyFill="1" applyAlignment="1">
      <alignment horizontal="right" vertical="top" wrapText="1"/>
    </xf>
    <xf numFmtId="4" fontId="43" fillId="3" borderId="32" xfId="0" applyNumberFormat="1" applyFont="1" applyFill="1" applyBorder="1" applyAlignment="1">
      <alignment horizontal="right" vertical="top" wrapText="1"/>
    </xf>
    <xf numFmtId="164" fontId="43" fillId="3" borderId="38" xfId="0" applyNumberFormat="1" applyFont="1" applyFill="1" applyBorder="1" applyAlignment="1">
      <alignment vertical="top"/>
    </xf>
    <xf numFmtId="4" fontId="45" fillId="3" borderId="34" xfId="0" applyNumberFormat="1" applyFont="1" applyFill="1" applyBorder="1" applyAlignment="1">
      <alignment horizontal="right" vertical="top" wrapText="1"/>
    </xf>
    <xf numFmtId="4" fontId="39" fillId="3" borderId="34" xfId="0" applyNumberFormat="1" applyFont="1" applyFill="1" applyBorder="1" applyAlignment="1">
      <alignment horizontal="right" vertical="top" wrapText="1"/>
    </xf>
    <xf numFmtId="164" fontId="39" fillId="3" borderId="37" xfId="0" applyNumberFormat="1" applyFont="1" applyFill="1" applyBorder="1" applyAlignment="1">
      <alignment vertical="top"/>
    </xf>
    <xf numFmtId="164" fontId="43" fillId="3" borderId="32" xfId="0" applyNumberFormat="1" applyFont="1" applyFill="1" applyBorder="1" applyAlignment="1">
      <alignment horizontal="right" vertical="top" wrapText="1"/>
    </xf>
    <xf numFmtId="0" fontId="39" fillId="3" borderId="0" xfId="0" applyFont="1" applyFill="1" applyAlignment="1">
      <alignment horizontal="right" vertical="top" wrapText="1"/>
    </xf>
    <xf numFmtId="164" fontId="39" fillId="3" borderId="58" xfId="0" applyNumberFormat="1" applyFont="1" applyFill="1" applyBorder="1" applyAlignment="1">
      <alignment vertical="top"/>
    </xf>
    <xf numFmtId="164" fontId="19" fillId="0" borderId="1" xfId="14" applyNumberFormat="1" applyFont="1" applyBorder="1" applyAlignment="1">
      <alignment vertical="top"/>
    </xf>
    <xf numFmtId="0" fontId="79" fillId="0" borderId="0" xfId="0" applyFont="1"/>
    <xf numFmtId="4" fontId="43" fillId="0" borderId="60" xfId="25" applyNumberFormat="1" applyFont="1" applyBorder="1" applyAlignment="1">
      <alignment horizontal="right" vertical="top"/>
    </xf>
    <xf numFmtId="4" fontId="39" fillId="0" borderId="60" xfId="25" applyNumberFormat="1" applyFont="1" applyBorder="1" applyAlignment="1">
      <alignment horizontal="right" vertical="top"/>
    </xf>
    <xf numFmtId="0" fontId="43" fillId="3" borderId="34" xfId="0" applyFont="1" applyFill="1" applyBorder="1" applyAlignment="1">
      <alignment horizontal="left" vertical="center" wrapText="1" indent="1"/>
    </xf>
    <xf numFmtId="0" fontId="45" fillId="3" borderId="34" xfId="0" applyFont="1" applyFill="1" applyBorder="1" applyAlignment="1">
      <alignment horizontal="left" vertical="center" wrapText="1" indent="3"/>
    </xf>
    <xf numFmtId="164" fontId="24" fillId="3" borderId="7" xfId="0" applyNumberFormat="1" applyFont="1" applyFill="1" applyBorder="1" applyAlignment="1">
      <alignment horizontal="right" vertical="top" wrapText="1"/>
    </xf>
    <xf numFmtId="4" fontId="50" fillId="0" borderId="1" xfId="0" applyNumberFormat="1" applyFont="1" applyBorder="1" applyAlignment="1">
      <alignment horizontal="right" vertical="top"/>
    </xf>
    <xf numFmtId="164" fontId="50" fillId="4" borderId="1" xfId="1" applyNumberFormat="1" applyFont="1" applyFill="1" applyBorder="1" applyAlignment="1">
      <alignment horizontal="right" vertical="top"/>
    </xf>
    <xf numFmtId="4" fontId="48" fillId="3" borderId="6" xfId="0" applyNumberFormat="1" applyFont="1" applyFill="1" applyBorder="1" applyAlignment="1">
      <alignment horizontal="right" vertical="top" wrapText="1"/>
    </xf>
    <xf numFmtId="4" fontId="50" fillId="3" borderId="6" xfId="0" applyNumberFormat="1" applyFont="1" applyFill="1" applyBorder="1" applyAlignment="1">
      <alignment horizontal="right" vertical="top" wrapText="1"/>
    </xf>
    <xf numFmtId="4" fontId="49" fillId="3" borderId="6" xfId="0" applyNumberFormat="1" applyFont="1" applyFill="1" applyBorder="1" applyAlignment="1">
      <alignment horizontal="right" vertical="top" wrapText="1"/>
    </xf>
    <xf numFmtId="0" fontId="27" fillId="0" borderId="0" xfId="21" applyFont="1" applyAlignment="1">
      <alignment vertical="center"/>
    </xf>
    <xf numFmtId="4" fontId="23" fillId="0" borderId="0" xfId="0" applyNumberFormat="1" applyFont="1"/>
    <xf numFmtId="0" fontId="20" fillId="7" borderId="13" xfId="0" applyFont="1" applyFill="1" applyBorder="1" applyAlignment="1">
      <alignment horizontal="center" vertical="center" wrapText="1"/>
    </xf>
    <xf numFmtId="3" fontId="22" fillId="3" borderId="80" xfId="0" applyNumberFormat="1" applyFont="1" applyFill="1" applyBorder="1" applyAlignment="1">
      <alignment horizontal="right" vertical="top" wrapText="1"/>
    </xf>
    <xf numFmtId="3" fontId="22" fillId="3" borderId="43" xfId="0" applyNumberFormat="1" applyFont="1" applyFill="1" applyBorder="1" applyAlignment="1">
      <alignment horizontal="right" vertical="top" wrapText="1"/>
    </xf>
    <xf numFmtId="0" fontId="80" fillId="0" borderId="0" xfId="0" applyFont="1" applyAlignment="1">
      <alignment vertical="top" wrapText="1"/>
    </xf>
    <xf numFmtId="0" fontId="81" fillId="0" borderId="0" xfId="0" applyFont="1" applyAlignment="1">
      <alignment horizontal="left" vertical="top"/>
    </xf>
    <xf numFmtId="164" fontId="19" fillId="0" borderId="1" xfId="0" applyNumberFormat="1" applyFont="1" applyBorder="1" applyAlignment="1">
      <alignment vertical="top" wrapText="1"/>
    </xf>
    <xf numFmtId="0" fontId="21" fillId="7" borderId="54" xfId="0" applyFont="1" applyFill="1" applyBorder="1" applyAlignment="1">
      <alignment horizontal="center" vertical="center" wrapText="1"/>
    </xf>
    <xf numFmtId="0" fontId="40" fillId="0" borderId="0" xfId="12" applyFont="1"/>
    <xf numFmtId="0" fontId="83" fillId="0" borderId="0" xfId="0" applyFont="1" applyAlignment="1">
      <alignment vertical="center" wrapText="1"/>
    </xf>
    <xf numFmtId="0" fontId="37" fillId="0" borderId="0" xfId="0" applyFont="1"/>
    <xf numFmtId="0" fontId="46" fillId="0" borderId="0" xfId="0" applyFont="1" applyAlignment="1">
      <alignment horizontal="left"/>
    </xf>
    <xf numFmtId="0" fontId="83" fillId="0" borderId="0" xfId="0" applyFont="1" applyAlignment="1">
      <alignment horizontal="left" vertical="center" wrapText="1"/>
    </xf>
    <xf numFmtId="164" fontId="40" fillId="0" borderId="0" xfId="12" applyNumberFormat="1" applyFont="1"/>
    <xf numFmtId="0" fontId="36" fillId="5" borderId="0" xfId="12" applyFont="1" applyFill="1"/>
    <xf numFmtId="0" fontId="33" fillId="0" borderId="0" xfId="12" applyFont="1" applyAlignment="1">
      <alignment horizontal="center"/>
    </xf>
    <xf numFmtId="164" fontId="43" fillId="3" borderId="43" xfId="0" applyNumberFormat="1" applyFont="1" applyFill="1" applyBorder="1" applyAlignment="1">
      <alignment horizontal="right" vertical="top" wrapText="1"/>
    </xf>
    <xf numFmtId="164" fontId="45" fillId="3" borderId="6" xfId="0" applyNumberFormat="1" applyFont="1" applyFill="1" applyBorder="1" applyAlignment="1">
      <alignment horizontal="right" vertical="top" wrapText="1"/>
    </xf>
    <xf numFmtId="2" fontId="24" fillId="3" borderId="6" xfId="0" applyNumberFormat="1" applyFont="1" applyFill="1" applyBorder="1" applyAlignment="1">
      <alignment horizontal="right" vertical="top"/>
    </xf>
    <xf numFmtId="2" fontId="20" fillId="3" borderId="53" xfId="0" applyNumberFormat="1" applyFont="1" applyFill="1" applyBorder="1" applyAlignment="1">
      <alignment horizontal="right" vertical="top" wrapText="1"/>
    </xf>
    <xf numFmtId="165" fontId="48" fillId="3" borderId="6" xfId="0" applyNumberFormat="1" applyFont="1" applyFill="1" applyBorder="1" applyAlignment="1">
      <alignment horizontal="right" vertical="top" wrapText="1"/>
    </xf>
    <xf numFmtId="165" fontId="50" fillId="3" borderId="6" xfId="0" applyNumberFormat="1" applyFont="1" applyFill="1" applyBorder="1" applyAlignment="1">
      <alignment horizontal="right" vertical="top" wrapText="1"/>
    </xf>
    <xf numFmtId="0" fontId="30" fillId="0" borderId="1" xfId="0" applyFont="1" applyBorder="1" applyAlignment="1">
      <alignment vertical="center" wrapText="1"/>
    </xf>
    <xf numFmtId="168" fontId="19" fillId="0" borderId="1" xfId="0" applyNumberFormat="1" applyFont="1" applyBorder="1"/>
    <xf numFmtId="4" fontId="19" fillId="0" borderId="1" xfId="13" applyNumberFormat="1" applyFont="1" applyBorder="1" applyAlignment="1">
      <alignment horizontal="right" vertical="top"/>
    </xf>
    <xf numFmtId="4" fontId="19" fillId="0" borderId="2" xfId="13" applyNumberFormat="1" applyFont="1" applyBorder="1" applyAlignment="1">
      <alignment horizontal="right" vertical="top"/>
    </xf>
    <xf numFmtId="4" fontId="22" fillId="3" borderId="0" xfId="0" applyNumberFormat="1" applyFont="1" applyFill="1" applyAlignment="1">
      <alignment horizontal="right" vertical="top" wrapText="1"/>
    </xf>
    <xf numFmtId="0" fontId="20" fillId="7" borderId="28" xfId="0" applyFont="1" applyFill="1" applyBorder="1" applyAlignment="1">
      <alignment vertical="center" wrapText="1"/>
    </xf>
    <xf numFmtId="0" fontId="21" fillId="7" borderId="65" xfId="0" applyFont="1" applyFill="1" applyBorder="1" applyAlignment="1">
      <alignment vertical="center" wrapText="1"/>
    </xf>
    <xf numFmtId="0" fontId="23" fillId="0" borderId="87" xfId="0" applyFont="1" applyBorder="1"/>
    <xf numFmtId="0" fontId="23" fillId="0" borderId="55" xfId="0" applyFont="1" applyBorder="1"/>
    <xf numFmtId="0" fontId="23" fillId="0" borderId="59" xfId="0" applyFont="1" applyBorder="1"/>
    <xf numFmtId="0" fontId="22" fillId="3" borderId="27" xfId="0" applyFont="1" applyFill="1" applyBorder="1" applyAlignment="1">
      <alignment vertical="center" wrapText="1"/>
    </xf>
    <xf numFmtId="4" fontId="22" fillId="3" borderId="27" xfId="0" applyNumberFormat="1" applyFont="1" applyFill="1" applyBorder="1" applyAlignment="1">
      <alignment horizontal="right" vertical="top" wrapText="1"/>
    </xf>
    <xf numFmtId="0" fontId="20" fillId="7" borderId="88" xfId="0" applyFont="1" applyFill="1" applyBorder="1" applyAlignment="1">
      <alignment horizontal="center" vertical="center" wrapText="1"/>
    </xf>
    <xf numFmtId="0" fontId="20" fillId="7" borderId="89" xfId="0" applyFont="1" applyFill="1" applyBorder="1" applyAlignment="1">
      <alignment horizontal="center" vertical="center" wrapText="1"/>
    </xf>
    <xf numFmtId="0" fontId="20" fillId="7" borderId="90" xfId="0" applyFont="1" applyFill="1" applyBorder="1" applyAlignment="1">
      <alignment horizontal="center" vertical="center" wrapText="1"/>
    </xf>
    <xf numFmtId="4" fontId="22" fillId="3" borderId="28" xfId="0" applyNumberFormat="1" applyFont="1" applyFill="1" applyBorder="1" applyAlignment="1">
      <alignment horizontal="right" vertical="top" wrapText="1"/>
    </xf>
    <xf numFmtId="0" fontId="20" fillId="3" borderId="28" xfId="0" applyFont="1" applyFill="1" applyBorder="1" applyAlignment="1">
      <alignment vertical="center" wrapText="1"/>
    </xf>
    <xf numFmtId="4" fontId="20" fillId="3" borderId="28" xfId="0" applyNumberFormat="1" applyFont="1" applyFill="1" applyBorder="1" applyAlignment="1">
      <alignment horizontal="right" vertical="top" wrapText="1"/>
    </xf>
    <xf numFmtId="0" fontId="22" fillId="3" borderId="28" xfId="0" applyFont="1" applyFill="1" applyBorder="1" applyAlignment="1">
      <alignment vertical="center" wrapText="1"/>
    </xf>
    <xf numFmtId="0" fontId="23" fillId="0" borderId="66" xfId="0" applyFont="1" applyBorder="1"/>
    <xf numFmtId="164" fontId="22" fillId="3" borderId="28" xfId="0" applyNumberFormat="1" applyFont="1" applyFill="1" applyBorder="1" applyAlignment="1">
      <alignment horizontal="right" vertical="top" wrapText="1"/>
    </xf>
    <xf numFmtId="0" fontId="23" fillId="7" borderId="28" xfId="0" applyFont="1" applyFill="1" applyBorder="1" applyAlignment="1">
      <alignment vertical="center" wrapText="1"/>
    </xf>
    <xf numFmtId="0" fontId="23" fillId="0" borderId="48" xfId="0" applyFont="1" applyBorder="1"/>
    <xf numFmtId="164" fontId="23" fillId="0" borderId="48" xfId="0" applyNumberFormat="1" applyFont="1" applyBorder="1" applyAlignment="1">
      <alignment horizontal="right" vertical="top"/>
    </xf>
    <xf numFmtId="0" fontId="36" fillId="0" borderId="0" xfId="4" applyFont="1"/>
    <xf numFmtId="0" fontId="85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top" wrapText="1"/>
    </xf>
    <xf numFmtId="4" fontId="48" fillId="3" borderId="84" xfId="0" applyNumberFormat="1" applyFont="1" applyFill="1" applyBorder="1" applyAlignment="1">
      <alignment horizontal="right" vertical="top" wrapText="1"/>
    </xf>
    <xf numFmtId="4" fontId="50" fillId="3" borderId="84" xfId="0" applyNumberFormat="1" applyFont="1" applyFill="1" applyBorder="1" applyAlignment="1">
      <alignment horizontal="right" vertical="top" wrapText="1"/>
    </xf>
    <xf numFmtId="4" fontId="49" fillId="3" borderId="84" xfId="0" applyNumberFormat="1" applyFont="1" applyFill="1" applyBorder="1" applyAlignment="1">
      <alignment horizontal="right" vertical="top" wrapText="1"/>
    </xf>
    <xf numFmtId="0" fontId="20" fillId="3" borderId="91" xfId="0" applyFont="1" applyFill="1" applyBorder="1" applyAlignment="1">
      <alignment vertical="center" wrapText="1"/>
    </xf>
    <xf numFmtId="4" fontId="48" fillId="3" borderId="91" xfId="0" applyNumberFormat="1" applyFont="1" applyFill="1" applyBorder="1" applyAlignment="1">
      <alignment horizontal="right" vertical="top" wrapText="1"/>
    </xf>
    <xf numFmtId="4" fontId="48" fillId="3" borderId="92" xfId="0" applyNumberFormat="1" applyFont="1" applyFill="1" applyBorder="1" applyAlignment="1">
      <alignment horizontal="right" vertical="top" wrapText="1"/>
    </xf>
    <xf numFmtId="165" fontId="48" fillId="3" borderId="91" xfId="0" applyNumberFormat="1" applyFont="1" applyFill="1" applyBorder="1" applyAlignment="1">
      <alignment horizontal="right" vertical="top" wrapText="1"/>
    </xf>
    <xf numFmtId="0" fontId="48" fillId="0" borderId="1" xfId="4" applyFont="1" applyBorder="1" applyAlignment="1">
      <alignment horizontal="center" vertical="center" wrapText="1"/>
    </xf>
    <xf numFmtId="0" fontId="49" fillId="3" borderId="75" xfId="0" applyFont="1" applyFill="1" applyBorder="1" applyAlignment="1">
      <alignment horizontal="left" vertical="center" wrapText="1" indent="3"/>
    </xf>
    <xf numFmtId="0" fontId="24" fillId="3" borderId="72" xfId="0" applyFont="1" applyFill="1" applyBorder="1" applyAlignment="1">
      <alignment horizontal="left" vertical="center" wrapText="1" indent="3"/>
    </xf>
    <xf numFmtId="0" fontId="49" fillId="3" borderId="75" xfId="0" applyFont="1" applyFill="1" applyBorder="1" applyAlignment="1">
      <alignment horizontal="left" vertical="center" indent="3"/>
    </xf>
    <xf numFmtId="0" fontId="50" fillId="0" borderId="1" xfId="0" applyFont="1" applyBorder="1" applyAlignment="1">
      <alignment horizontal="left" wrapText="1" indent="1"/>
    </xf>
    <xf numFmtId="0" fontId="61" fillId="6" borderId="0" xfId="0" applyFont="1" applyFill="1" applyAlignment="1">
      <alignment horizontal="left" vertical="center" readingOrder="1"/>
    </xf>
    <xf numFmtId="0" fontId="61" fillId="6" borderId="0" xfId="0" applyFont="1" applyFill="1" applyAlignment="1">
      <alignment vertical="center" wrapText="1"/>
    </xf>
    <xf numFmtId="0" fontId="42" fillId="6" borderId="0" xfId="0" applyFont="1" applyFill="1"/>
    <xf numFmtId="0" fontId="29" fillId="6" borderId="0" xfId="0" applyFont="1" applyFill="1"/>
    <xf numFmtId="0" fontId="70" fillId="0" borderId="0" xfId="12" applyFont="1"/>
    <xf numFmtId="0" fontId="29" fillId="0" borderId="0" xfId="12" applyFont="1"/>
    <xf numFmtId="0" fontId="60" fillId="0" borderId="0" xfId="21" applyFont="1" applyFill="1" applyAlignment="1">
      <alignment vertical="top"/>
    </xf>
    <xf numFmtId="2" fontId="22" fillId="3" borderId="6" xfId="0" applyNumberFormat="1" applyFont="1" applyFill="1" applyBorder="1" applyAlignment="1">
      <alignment horizontal="right" vertical="top"/>
    </xf>
    <xf numFmtId="0" fontId="50" fillId="3" borderId="5" xfId="0" applyFont="1" applyFill="1" applyBorder="1" applyAlignment="1">
      <alignment vertical="center" wrapText="1"/>
    </xf>
    <xf numFmtId="0" fontId="50" fillId="3" borderId="54" xfId="0" applyFont="1" applyFill="1" applyBorder="1" applyAlignment="1">
      <alignment vertical="center" wrapText="1"/>
    </xf>
    <xf numFmtId="0" fontId="49" fillId="3" borderId="72" xfId="0" applyFont="1" applyFill="1" applyBorder="1" applyAlignment="1">
      <alignment horizontal="left" vertical="center" wrapText="1" indent="3"/>
    </xf>
    <xf numFmtId="4" fontId="49" fillId="3" borderId="28" xfId="0" applyNumberFormat="1" applyFont="1" applyFill="1" applyBorder="1" applyAlignment="1">
      <alignment horizontal="right" vertical="top"/>
    </xf>
    <xf numFmtId="3" fontId="22" fillId="3" borderId="79" xfId="0" applyNumberFormat="1" applyFont="1" applyFill="1" applyBorder="1" applyAlignment="1">
      <alignment horizontal="right" vertical="top" wrapText="1"/>
    </xf>
    <xf numFmtId="0" fontId="22" fillId="3" borderId="79" xfId="0" applyFont="1" applyFill="1" applyBorder="1" applyAlignment="1">
      <alignment horizontal="right" vertical="top" wrapText="1"/>
    </xf>
    <xf numFmtId="164" fontId="19" fillId="0" borderId="1" xfId="5" applyNumberFormat="1" applyFont="1" applyFill="1" applyBorder="1" applyAlignment="1">
      <alignment vertical="top" wrapText="1"/>
    </xf>
    <xf numFmtId="4" fontId="22" fillId="10" borderId="6" xfId="0" applyNumberFormat="1" applyFont="1" applyFill="1" applyBorder="1" applyAlignment="1">
      <alignment horizontal="right" vertical="top" wrapText="1"/>
    </xf>
    <xf numFmtId="164" fontId="22" fillId="3" borderId="17" xfId="0" applyNumberFormat="1" applyFont="1" applyFill="1" applyBorder="1" applyAlignment="1">
      <alignment horizontal="right" vertical="top" wrapText="1"/>
    </xf>
    <xf numFmtId="164" fontId="22" fillId="3" borderId="5" xfId="0" applyNumberFormat="1" applyFont="1" applyFill="1" applyBorder="1" applyAlignment="1">
      <alignment horizontal="right" vertical="top" wrapText="1"/>
    </xf>
    <xf numFmtId="164" fontId="20" fillId="3" borderId="47" xfId="0" applyNumberFormat="1" applyFont="1" applyFill="1" applyBorder="1" applyAlignment="1">
      <alignment horizontal="right" vertical="top" wrapText="1"/>
    </xf>
    <xf numFmtId="164" fontId="20" fillId="3" borderId="0" xfId="0" applyNumberFormat="1" applyFont="1" applyFill="1" applyAlignment="1">
      <alignment horizontal="right" vertical="top" wrapText="1"/>
    </xf>
    <xf numFmtId="164" fontId="20" fillId="3" borderId="9" xfId="0" applyNumberFormat="1" applyFont="1" applyFill="1" applyBorder="1" applyAlignment="1">
      <alignment horizontal="right" vertical="top" wrapText="1"/>
    </xf>
    <xf numFmtId="164" fontId="43" fillId="3" borderId="52" xfId="0" applyNumberFormat="1" applyFont="1" applyFill="1" applyBorder="1" applyAlignment="1">
      <alignment horizontal="right" vertical="top" wrapText="1"/>
    </xf>
    <xf numFmtId="164" fontId="43" fillId="3" borderId="17" xfId="0" applyNumberFormat="1" applyFont="1" applyFill="1" applyBorder="1" applyAlignment="1">
      <alignment horizontal="right" vertical="top" wrapText="1"/>
    </xf>
    <xf numFmtId="164" fontId="43" fillId="3" borderId="6" xfId="0" applyNumberFormat="1" applyFont="1" applyFill="1" applyBorder="1" applyAlignment="1">
      <alignment horizontal="right" vertical="top" wrapText="1"/>
    </xf>
    <xf numFmtId="164" fontId="39" fillId="3" borderId="17" xfId="0" applyNumberFormat="1" applyFont="1" applyFill="1" applyBorder="1" applyAlignment="1">
      <alignment horizontal="right" vertical="top" wrapText="1"/>
    </xf>
    <xf numFmtId="164" fontId="39" fillId="3" borderId="6" xfId="0" applyNumberFormat="1" applyFont="1" applyFill="1" applyBorder="1" applyAlignment="1">
      <alignment horizontal="right" vertical="top" wrapText="1"/>
    </xf>
    <xf numFmtId="164" fontId="45" fillId="3" borderId="17" xfId="0" applyNumberFormat="1" applyFont="1" applyFill="1" applyBorder="1" applyAlignment="1">
      <alignment horizontal="right" vertical="top" wrapText="1"/>
    </xf>
    <xf numFmtId="164" fontId="43" fillId="3" borderId="47" xfId="0" applyNumberFormat="1" applyFont="1" applyFill="1" applyBorder="1" applyAlignment="1">
      <alignment horizontal="right" vertical="top" wrapText="1"/>
    </xf>
    <xf numFmtId="0" fontId="62" fillId="3" borderId="0" xfId="0" applyFont="1" applyFill="1" applyAlignment="1">
      <alignment vertical="center" wrapText="1"/>
    </xf>
    <xf numFmtId="164" fontId="22" fillId="3" borderId="50" xfId="0" applyNumberFormat="1" applyFont="1" applyFill="1" applyBorder="1" applyAlignment="1">
      <alignment horizontal="right" vertical="top" wrapText="1"/>
    </xf>
    <xf numFmtId="164" fontId="22" fillId="3" borderId="49" xfId="0" applyNumberFormat="1" applyFont="1" applyFill="1" applyBorder="1" applyAlignment="1">
      <alignment horizontal="right" vertical="top" wrapText="1"/>
    </xf>
    <xf numFmtId="164" fontId="22" fillId="3" borderId="14" xfId="0" applyNumberFormat="1" applyFont="1" applyFill="1" applyBorder="1" applyAlignment="1">
      <alignment horizontal="right" vertical="top" wrapText="1"/>
    </xf>
    <xf numFmtId="2" fontId="82" fillId="3" borderId="6" xfId="0" applyNumberFormat="1" applyFont="1" applyFill="1" applyBorder="1" applyAlignment="1">
      <alignment horizontal="right" vertical="top" wrapText="1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vertical="top"/>
    </xf>
    <xf numFmtId="4" fontId="86" fillId="0" borderId="1" xfId="24" applyNumberFormat="1" applyFont="1" applyBorder="1" applyAlignment="1">
      <alignment horizontal="right" vertical="top"/>
    </xf>
    <xf numFmtId="2" fontId="86" fillId="0" borderId="1" xfId="0" applyNumberFormat="1" applyFont="1" applyBorder="1" applyAlignment="1">
      <alignment vertical="top"/>
    </xf>
    <xf numFmtId="0" fontId="19" fillId="0" borderId="1" xfId="13" applyFont="1" applyBorder="1" applyAlignment="1">
      <alignment vertical="top" wrapText="1"/>
    </xf>
    <xf numFmtId="164" fontId="50" fillId="3" borderId="7" xfId="0" applyNumberFormat="1" applyFont="1" applyFill="1" applyBorder="1" applyAlignment="1">
      <alignment horizontal="right" vertical="top"/>
    </xf>
    <xf numFmtId="164" fontId="50" fillId="3" borderId="7" xfId="0" applyNumberFormat="1" applyFont="1" applyFill="1" applyBorder="1" applyAlignment="1">
      <alignment horizontal="right" vertical="top" wrapText="1"/>
    </xf>
    <xf numFmtId="164" fontId="48" fillId="3" borderId="43" xfId="0" applyNumberFormat="1" applyFont="1" applyFill="1" applyBorder="1" applyAlignment="1">
      <alignment horizontal="right" vertical="top" wrapText="1"/>
    </xf>
    <xf numFmtId="164" fontId="50" fillId="3" borderId="6" xfId="0" applyNumberFormat="1" applyFont="1" applyFill="1" applyBorder="1" applyAlignment="1">
      <alignment horizontal="right" vertical="top"/>
    </xf>
    <xf numFmtId="164" fontId="50" fillId="3" borderId="6" xfId="0" applyNumberFormat="1" applyFont="1" applyFill="1" applyBorder="1" applyAlignment="1">
      <alignment horizontal="right" vertical="top" wrapText="1"/>
    </xf>
    <xf numFmtId="164" fontId="49" fillId="3" borderId="7" xfId="0" applyNumberFormat="1" applyFont="1" applyFill="1" applyBorder="1" applyAlignment="1">
      <alignment horizontal="right" vertical="top"/>
    </xf>
    <xf numFmtId="164" fontId="49" fillId="3" borderId="7" xfId="0" applyNumberFormat="1" applyFont="1" applyFill="1" applyBorder="1" applyAlignment="1">
      <alignment horizontal="right" vertical="top" wrapText="1"/>
    </xf>
    <xf numFmtId="0" fontId="20" fillId="3" borderId="43" xfId="0" applyFont="1" applyFill="1" applyBorder="1" applyAlignment="1">
      <alignment horizontal="right" vertical="top" wrapText="1"/>
    </xf>
    <xf numFmtId="0" fontId="24" fillId="3" borderId="6" xfId="0" applyFont="1" applyFill="1" applyBorder="1" applyAlignment="1">
      <alignment horizontal="right" vertical="top" wrapText="1"/>
    </xf>
    <xf numFmtId="0" fontId="24" fillId="3" borderId="0" xfId="0" applyFont="1" applyFill="1" applyAlignment="1">
      <alignment horizontal="right" vertical="top" wrapText="1"/>
    </xf>
    <xf numFmtId="168" fontId="19" fillId="0" borderId="1" xfId="1" applyNumberFormat="1" applyFont="1" applyBorder="1" applyAlignment="1">
      <alignment vertical="top"/>
    </xf>
    <xf numFmtId="4" fontId="20" fillId="3" borderId="36" xfId="0" applyNumberFormat="1" applyFont="1" applyFill="1" applyBorder="1" applyAlignment="1">
      <alignment vertical="top"/>
    </xf>
    <xf numFmtId="4" fontId="20" fillId="3" borderId="36" xfId="0" applyNumberFormat="1" applyFont="1" applyFill="1" applyBorder="1" applyAlignment="1">
      <alignment vertical="top" wrapText="1"/>
    </xf>
    <xf numFmtId="4" fontId="20" fillId="3" borderId="34" xfId="0" applyNumberFormat="1" applyFont="1" applyFill="1" applyBorder="1" applyAlignment="1">
      <alignment horizontal="right" vertical="top"/>
    </xf>
    <xf numFmtId="4" fontId="22" fillId="3" borderId="34" xfId="0" applyNumberFormat="1" applyFont="1" applyFill="1" applyBorder="1" applyAlignment="1">
      <alignment vertical="top"/>
    </xf>
    <xf numFmtId="4" fontId="23" fillId="3" borderId="34" xfId="0" applyNumberFormat="1" applyFont="1" applyFill="1" applyBorder="1" applyAlignment="1">
      <alignment vertical="top"/>
    </xf>
    <xf numFmtId="4" fontId="23" fillId="3" borderId="34" xfId="0" applyNumberFormat="1" applyFont="1" applyFill="1" applyBorder="1" applyAlignment="1">
      <alignment vertical="top" wrapText="1"/>
    </xf>
    <xf numFmtId="4" fontId="22" fillId="3" borderId="34" xfId="0" applyNumberFormat="1" applyFont="1" applyFill="1" applyBorder="1" applyAlignment="1">
      <alignment vertical="top" wrapText="1"/>
    </xf>
    <xf numFmtId="4" fontId="22" fillId="3" borderId="0" xfId="0" applyNumberFormat="1" applyFont="1" applyFill="1" applyAlignment="1">
      <alignment vertical="top"/>
    </xf>
    <xf numFmtId="0" fontId="22" fillId="3" borderId="0" xfId="0" applyFont="1" applyFill="1" applyAlignment="1">
      <alignment vertical="top"/>
    </xf>
    <xf numFmtId="0" fontId="23" fillId="3" borderId="0" xfId="0" applyFont="1" applyFill="1" applyAlignment="1">
      <alignment vertical="top"/>
    </xf>
    <xf numFmtId="0" fontId="22" fillId="3" borderId="0" xfId="0" applyFont="1" applyFill="1" applyAlignment="1">
      <alignment vertical="top" wrapText="1"/>
    </xf>
    <xf numFmtId="0" fontId="20" fillId="7" borderId="47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14" fontId="48" fillId="0" borderId="1" xfId="0" applyNumberFormat="1" applyFont="1" applyBorder="1" applyAlignment="1">
      <alignment horizontal="center" vertical="center" wrapText="1"/>
    </xf>
    <xf numFmtId="49" fontId="30" fillId="0" borderId="1" xfId="3" applyNumberFormat="1" applyFont="1" applyBorder="1" applyAlignment="1">
      <alignment horizontal="center" vertical="center"/>
    </xf>
    <xf numFmtId="0" fontId="22" fillId="3" borderId="79" xfId="0" applyFont="1" applyFill="1" applyBorder="1" applyAlignment="1">
      <alignment vertical="top" wrapText="1"/>
    </xf>
    <xf numFmtId="0" fontId="43" fillId="0" borderId="93" xfId="25" applyFont="1" applyBorder="1" applyAlignment="1">
      <alignment horizontal="center" vertical="center"/>
    </xf>
    <xf numFmtId="0" fontId="30" fillId="0" borderId="1" xfId="8" applyFont="1" applyBorder="1" applyAlignment="1">
      <alignment horizontal="center" wrapText="1"/>
    </xf>
    <xf numFmtId="0" fontId="30" fillId="0" borderId="1" xfId="12" applyFont="1" applyBorder="1" applyAlignment="1">
      <alignment horizontal="center" vertical="center"/>
    </xf>
    <xf numFmtId="2" fontId="19" fillId="0" borderId="1" xfId="13" applyNumberFormat="1" applyFont="1" applyBorder="1" applyAlignment="1">
      <alignment vertical="top" wrapText="1"/>
    </xf>
    <xf numFmtId="0" fontId="30" fillId="0" borderId="1" xfId="16" applyFont="1" applyBorder="1" applyAlignment="1">
      <alignment horizontal="center"/>
    </xf>
    <xf numFmtId="0" fontId="20" fillId="6" borderId="58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80" fillId="0" borderId="0" xfId="0" applyFont="1" applyAlignment="1">
      <alignment horizontal="left" vertical="top" wrapText="1"/>
    </xf>
    <xf numFmtId="2" fontId="62" fillId="3" borderId="0" xfId="0" applyNumberFormat="1" applyFont="1" applyFill="1" applyAlignment="1">
      <alignment horizontal="right" vertical="center"/>
    </xf>
    <xf numFmtId="164" fontId="22" fillId="3" borderId="79" xfId="0" applyNumberFormat="1" applyFont="1" applyFill="1" applyBorder="1" applyAlignment="1">
      <alignment horizontal="right" vertical="top" wrapText="1"/>
    </xf>
    <xf numFmtId="0" fontId="22" fillId="3" borderId="94" xfId="0" applyFont="1" applyFill="1" applyBorder="1" applyAlignment="1">
      <alignment vertical="top" wrapText="1"/>
    </xf>
    <xf numFmtId="0" fontId="22" fillId="3" borderId="32" xfId="0" applyFont="1" applyFill="1" applyBorder="1" applyAlignment="1">
      <alignment vertical="top" wrapText="1"/>
    </xf>
    <xf numFmtId="0" fontId="36" fillId="0" borderId="95" xfId="0" applyFont="1" applyBorder="1"/>
    <xf numFmtId="0" fontId="36" fillId="0" borderId="36" xfId="0" applyFont="1" applyBorder="1"/>
    <xf numFmtId="164" fontId="43" fillId="3" borderId="0" xfId="0" applyNumberFormat="1" applyFont="1" applyFill="1" applyAlignment="1">
      <alignment horizontal="right" vertical="top" wrapText="1"/>
    </xf>
    <xf numFmtId="0" fontId="43" fillId="6" borderId="59" xfId="0" applyFont="1" applyFill="1" applyBorder="1" applyAlignment="1">
      <alignment horizontal="center" vertical="center" wrapText="1"/>
    </xf>
    <xf numFmtId="164" fontId="43" fillId="3" borderId="97" xfId="0" applyNumberFormat="1" applyFont="1" applyFill="1" applyBorder="1" applyAlignment="1">
      <alignment horizontal="right" vertical="top" wrapText="1"/>
    </xf>
    <xf numFmtId="164" fontId="43" fillId="3" borderId="84" xfId="0" applyNumberFormat="1" applyFont="1" applyFill="1" applyBorder="1" applyAlignment="1">
      <alignment horizontal="right" vertical="top" wrapText="1"/>
    </xf>
    <xf numFmtId="164" fontId="39" fillId="3" borderId="84" xfId="0" applyNumberFormat="1" applyFont="1" applyFill="1" applyBorder="1" applyAlignment="1">
      <alignment horizontal="right" vertical="top" wrapText="1"/>
    </xf>
    <xf numFmtId="164" fontId="45" fillId="3" borderId="84" xfId="0" applyNumberFormat="1" applyFont="1" applyFill="1" applyBorder="1" applyAlignment="1">
      <alignment horizontal="right" vertical="top" wrapText="1"/>
    </xf>
    <xf numFmtId="164" fontId="43" fillId="3" borderId="66" xfId="0" applyNumberFormat="1" applyFont="1" applyFill="1" applyBorder="1" applyAlignment="1">
      <alignment horizontal="right" vertical="top" wrapText="1"/>
    </xf>
    <xf numFmtId="0" fontId="87" fillId="0" borderId="0" xfId="0" applyFont="1"/>
    <xf numFmtId="0" fontId="48" fillId="0" borderId="1" xfId="0" applyFont="1" applyBorder="1" applyAlignment="1">
      <alignment horizontal="center"/>
    </xf>
    <xf numFmtId="2" fontId="50" fillId="0" borderId="1" xfId="0" applyNumberFormat="1" applyFont="1" applyBorder="1"/>
    <xf numFmtId="0" fontId="30" fillId="0" borderId="0" xfId="0" applyFont="1" applyAlignment="1">
      <alignment horizontal="center"/>
    </xf>
    <xf numFmtId="2" fontId="19" fillId="0" borderId="1" xfId="0" applyNumberFormat="1" applyFont="1" applyBorder="1"/>
    <xf numFmtId="0" fontId="89" fillId="0" borderId="0" xfId="0" applyFont="1"/>
    <xf numFmtId="164" fontId="19" fillId="0" borderId="0" xfId="0" applyNumberFormat="1" applyFont="1"/>
    <xf numFmtId="0" fontId="90" fillId="0" borderId="1" xfId="0" applyFont="1" applyBorder="1"/>
    <xf numFmtId="0" fontId="91" fillId="0" borderId="1" xfId="0" applyFont="1" applyBorder="1"/>
    <xf numFmtId="4" fontId="19" fillId="0" borderId="1" xfId="0" applyNumberFormat="1" applyFont="1" applyBorder="1"/>
    <xf numFmtId="2" fontId="20" fillId="3" borderId="28" xfId="0" applyNumberFormat="1" applyFont="1" applyFill="1" applyBorder="1" applyAlignment="1">
      <alignment horizontal="right" vertical="top" wrapText="1"/>
    </xf>
    <xf numFmtId="0" fontId="21" fillId="7" borderId="66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vertical="top" wrapText="1"/>
    </xf>
    <xf numFmtId="0" fontId="22" fillId="3" borderId="84" xfId="0" applyFont="1" applyFill="1" applyBorder="1" applyAlignment="1">
      <alignment vertical="top" wrapText="1"/>
    </xf>
    <xf numFmtId="0" fontId="82" fillId="3" borderId="84" xfId="0" applyFont="1" applyFill="1" applyBorder="1" applyAlignment="1">
      <alignment vertical="top" wrapText="1"/>
    </xf>
    <xf numFmtId="0" fontId="26" fillId="0" borderId="74" xfId="0" applyFont="1" applyBorder="1"/>
    <xf numFmtId="168" fontId="20" fillId="3" borderId="48" xfId="1" applyNumberFormat="1" applyFont="1" applyFill="1" applyBorder="1" applyAlignment="1">
      <alignment horizontal="right" vertical="top" wrapText="1"/>
    </xf>
    <xf numFmtId="168" fontId="22" fillId="3" borderId="99" xfId="1" applyNumberFormat="1" applyFont="1" applyFill="1" applyBorder="1" applyAlignment="1">
      <alignment horizontal="right" vertical="top" wrapText="1"/>
    </xf>
    <xf numFmtId="168" fontId="82" fillId="3" borderId="99" xfId="1" applyNumberFormat="1" applyFont="1" applyFill="1" applyBorder="1" applyAlignment="1">
      <alignment horizontal="right" vertical="top" wrapText="1"/>
    </xf>
    <xf numFmtId="0" fontId="36" fillId="0" borderId="69" xfId="12" applyFont="1" applyBorder="1"/>
    <xf numFmtId="0" fontId="26" fillId="0" borderId="66" xfId="0" applyFont="1" applyBorder="1"/>
    <xf numFmtId="0" fontId="20" fillId="7" borderId="100" xfId="0" applyFont="1" applyFill="1" applyBorder="1" applyAlignment="1">
      <alignment horizontal="center" vertical="center" wrapText="1"/>
    </xf>
    <xf numFmtId="2" fontId="20" fillId="3" borderId="97" xfId="0" applyNumberFormat="1" applyFont="1" applyFill="1" applyBorder="1" applyAlignment="1">
      <alignment horizontal="right" vertical="top" wrapText="1"/>
    </xf>
    <xf numFmtId="2" fontId="22" fillId="3" borderId="84" xfId="0" applyNumberFormat="1" applyFont="1" applyFill="1" applyBorder="1" applyAlignment="1">
      <alignment horizontal="right" vertical="top" wrapText="1"/>
    </xf>
    <xf numFmtId="2" fontId="24" fillId="3" borderId="84" xfId="0" applyNumberFormat="1" applyFont="1" applyFill="1" applyBorder="1" applyAlignment="1">
      <alignment horizontal="right" vertical="top" wrapText="1"/>
    </xf>
    <xf numFmtId="0" fontId="23" fillId="7" borderId="66" xfId="0" applyFont="1" applyFill="1" applyBorder="1" applyAlignment="1">
      <alignment vertical="center" wrapText="1"/>
    </xf>
    <xf numFmtId="0" fontId="20" fillId="3" borderId="103" xfId="0" applyFont="1" applyFill="1" applyBorder="1" applyAlignment="1">
      <alignment vertical="center" wrapText="1"/>
    </xf>
    <xf numFmtId="0" fontId="22" fillId="3" borderId="104" xfId="0" applyFont="1" applyFill="1" applyBorder="1" applyAlignment="1">
      <alignment horizontal="left" vertical="center" wrapText="1" indent="1"/>
    </xf>
    <xf numFmtId="0" fontId="50" fillId="3" borderId="103" xfId="0" applyFont="1" applyFill="1" applyBorder="1" applyAlignment="1">
      <alignment horizontal="left" vertical="center" wrapText="1" indent="1"/>
    </xf>
    <xf numFmtId="0" fontId="22" fillId="3" borderId="103" xfId="0" applyFont="1" applyFill="1" applyBorder="1" applyAlignment="1">
      <alignment horizontal="left" vertical="center" wrapText="1" indent="1"/>
    </xf>
    <xf numFmtId="0" fontId="24" fillId="3" borderId="104" xfId="0" applyFont="1" applyFill="1" applyBorder="1" applyAlignment="1">
      <alignment horizontal="left" vertical="center" wrapText="1" indent="2"/>
    </xf>
    <xf numFmtId="0" fontId="24" fillId="3" borderId="105" xfId="0" applyFont="1" applyFill="1" applyBorder="1" applyAlignment="1">
      <alignment horizontal="left" vertical="center" wrapText="1" indent="2"/>
    </xf>
    <xf numFmtId="0" fontId="22" fillId="3" borderId="66" xfId="0" applyFont="1" applyFill="1" applyBorder="1" applyAlignment="1">
      <alignment horizontal="left" vertical="center" wrapText="1" indent="1"/>
    </xf>
    <xf numFmtId="0" fontId="26" fillId="0" borderId="27" xfId="0" applyFont="1" applyBorder="1"/>
    <xf numFmtId="0" fontId="39" fillId="3" borderId="34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164" fontId="19" fillId="0" borderId="0" xfId="13" applyNumberFormat="1" applyFont="1"/>
    <xf numFmtId="0" fontId="30" fillId="0" borderId="1" xfId="13" applyFont="1" applyBorder="1" applyAlignment="1">
      <alignment horizontal="center" vertical="top"/>
    </xf>
    <xf numFmtId="49" fontId="30" fillId="0" borderId="1" xfId="22" applyNumberFormat="1" applyFont="1" applyBorder="1" applyAlignment="1">
      <alignment horizontal="center" vertical="top" wrapText="1"/>
    </xf>
    <xf numFmtId="0" fontId="19" fillId="0" borderId="1" xfId="13" applyFont="1" applyBorder="1" applyAlignment="1">
      <alignment horizontal="left" vertical="top" wrapText="1"/>
    </xf>
    <xf numFmtId="164" fontId="19" fillId="0" borderId="1" xfId="13" applyNumberFormat="1" applyFont="1" applyBorder="1" applyAlignment="1">
      <alignment vertical="top"/>
    </xf>
    <xf numFmtId="0" fontId="20" fillId="7" borderId="106" xfId="0" applyFont="1" applyFill="1" applyBorder="1" applyAlignment="1">
      <alignment horizontal="center" vertical="center" wrapText="1"/>
    </xf>
    <xf numFmtId="168" fontId="20" fillId="3" borderId="107" xfId="0" applyNumberFormat="1" applyFont="1" applyFill="1" applyBorder="1" applyAlignment="1">
      <alignment horizontal="right" vertical="top" wrapText="1"/>
    </xf>
    <xf numFmtId="168" fontId="22" fillId="3" borderId="108" xfId="0" applyNumberFormat="1" applyFont="1" applyFill="1" applyBorder="1" applyAlignment="1">
      <alignment horizontal="right" vertical="top" wrapText="1"/>
    </xf>
    <xf numFmtId="0" fontId="48" fillId="7" borderId="67" xfId="0" applyFont="1" applyFill="1" applyBorder="1" applyAlignment="1">
      <alignment horizontal="center" vertical="center" wrapText="1"/>
    </xf>
    <xf numFmtId="164" fontId="22" fillId="3" borderId="30" xfId="0" applyNumberFormat="1" applyFont="1" applyFill="1" applyBorder="1" applyAlignment="1">
      <alignment horizontal="right" vertical="top" wrapText="1"/>
    </xf>
    <xf numFmtId="164" fontId="22" fillId="3" borderId="109" xfId="0" applyNumberFormat="1" applyFont="1" applyFill="1" applyBorder="1" applyAlignment="1">
      <alignment horizontal="right" vertical="top" wrapText="1"/>
    </xf>
    <xf numFmtId="0" fontId="22" fillId="3" borderId="58" xfId="0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right" vertical="top" wrapText="1"/>
    </xf>
    <xf numFmtId="164" fontId="22" fillId="3" borderId="110" xfId="0" applyNumberFormat="1" applyFont="1" applyFill="1" applyBorder="1" applyAlignment="1">
      <alignment horizontal="right" vertical="top" wrapText="1"/>
    </xf>
    <xf numFmtId="4" fontId="48" fillId="3" borderId="97" xfId="0" applyNumberFormat="1" applyFont="1" applyFill="1" applyBorder="1" applyAlignment="1">
      <alignment horizontal="right" vertical="top" wrapText="1"/>
    </xf>
    <xf numFmtId="0" fontId="50" fillId="0" borderId="1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Font="1" applyBorder="1" applyAlignment="1">
      <alignment horizontal="left"/>
    </xf>
    <xf numFmtId="4" fontId="48" fillId="0" borderId="0" xfId="28" applyNumberFormat="1" applyFont="1"/>
    <xf numFmtId="0" fontId="48" fillId="0" borderId="0" xfId="0" applyFont="1"/>
    <xf numFmtId="0" fontId="48" fillId="0" borderId="1" xfId="0" applyFont="1" applyBorder="1"/>
    <xf numFmtId="0" fontId="88" fillId="0" borderId="0" xfId="0" applyFont="1" applyAlignment="1">
      <alignment horizontal="center"/>
    </xf>
    <xf numFmtId="1" fontId="19" fillId="0" borderId="0" xfId="12" applyNumberFormat="1" applyFont="1"/>
    <xf numFmtId="1" fontId="89" fillId="0" borderId="0" xfId="12" applyNumberFormat="1" applyFont="1"/>
    <xf numFmtId="0" fontId="19" fillId="0" borderId="1" xfId="12" applyFont="1" applyBorder="1"/>
    <xf numFmtId="2" fontId="19" fillId="0" borderId="1" xfId="12" applyNumberFormat="1" applyFont="1" applyBorder="1"/>
    <xf numFmtId="0" fontId="19" fillId="0" borderId="1" xfId="12" applyFont="1" applyBorder="1" applyAlignment="1">
      <alignment wrapText="1"/>
    </xf>
    <xf numFmtId="49" fontId="30" fillId="0" borderId="4" xfId="22" applyNumberFormat="1" applyFont="1" applyBorder="1" applyAlignment="1">
      <alignment horizontal="center"/>
    </xf>
    <xf numFmtId="0" fontId="30" fillId="0" borderId="1" xfId="0" applyFont="1" applyBorder="1"/>
    <xf numFmtId="4" fontId="30" fillId="0" borderId="1" xfId="0" applyNumberFormat="1" applyFont="1" applyBorder="1"/>
    <xf numFmtId="0" fontId="30" fillId="0" borderId="1" xfId="0" applyFont="1" applyBorder="1" applyAlignment="1">
      <alignment horizontal="center" vertical="top" wrapText="1"/>
    </xf>
    <xf numFmtId="4" fontId="20" fillId="10" borderId="43" xfId="0" applyNumberFormat="1" applyFont="1" applyFill="1" applyBorder="1" applyAlignment="1">
      <alignment horizontal="right" vertical="top" wrapText="1"/>
    </xf>
    <xf numFmtId="4" fontId="20" fillId="10" borderId="6" xfId="0" applyNumberFormat="1" applyFont="1" applyFill="1" applyBorder="1" applyAlignment="1">
      <alignment horizontal="right" vertical="top" wrapText="1"/>
    </xf>
    <xf numFmtId="4" fontId="24" fillId="10" borderId="6" xfId="0" applyNumberFormat="1" applyFont="1" applyFill="1" applyBorder="1" applyAlignment="1">
      <alignment horizontal="right" vertical="top" wrapText="1"/>
    </xf>
    <xf numFmtId="0" fontId="30" fillId="0" borderId="1" xfId="13" applyFont="1" applyBorder="1" applyAlignment="1">
      <alignment horizontal="center"/>
    </xf>
    <xf numFmtId="0" fontId="49" fillId="0" borderId="0" xfId="0" applyFont="1" applyAlignment="1">
      <alignment wrapText="1"/>
    </xf>
    <xf numFmtId="0" fontId="27" fillId="0" borderId="0" xfId="0" applyFont="1" applyAlignment="1">
      <alignment horizontal="left" vertical="top"/>
    </xf>
    <xf numFmtId="0" fontId="48" fillId="8" borderId="4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left" vertical="center" wrapText="1"/>
    </xf>
    <xf numFmtId="0" fontId="43" fillId="6" borderId="30" xfId="0" applyFont="1" applyFill="1" applyBorder="1" applyAlignment="1">
      <alignment horizontal="center" vertical="center" wrapText="1"/>
    </xf>
    <xf numFmtId="0" fontId="43" fillId="6" borderId="28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20" fillId="6" borderId="13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33" fillId="5" borderId="0" xfId="12" applyFont="1" applyFill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 wrapText="1"/>
    </xf>
    <xf numFmtId="0" fontId="20" fillId="7" borderId="45" xfId="0" applyFont="1" applyFill="1" applyBorder="1" applyAlignment="1">
      <alignment horizontal="center" vertical="center" wrapText="1"/>
    </xf>
    <xf numFmtId="0" fontId="30" fillId="0" borderId="10" xfId="13" applyFont="1" applyBorder="1" applyAlignment="1">
      <alignment horizontal="center" wrapText="1"/>
    </xf>
    <xf numFmtId="0" fontId="30" fillId="0" borderId="10" xfId="13" applyFont="1" applyBorder="1" applyAlignment="1">
      <alignment horizontal="center"/>
    </xf>
    <xf numFmtId="0" fontId="20" fillId="7" borderId="0" xfId="0" applyFont="1" applyFill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center" vertical="center" wrapText="1"/>
    </xf>
    <xf numFmtId="0" fontId="71" fillId="0" borderId="0" xfId="0" applyFont="1" applyAlignment="1">
      <alignment vertical="top"/>
    </xf>
    <xf numFmtId="0" fontId="92" fillId="0" borderId="0" xfId="0" applyFont="1"/>
    <xf numFmtId="0" fontId="93" fillId="0" borderId="0" xfId="0" applyFont="1" applyAlignment="1">
      <alignment vertical="center"/>
    </xf>
    <xf numFmtId="0" fontId="93" fillId="0" borderId="0" xfId="0" applyFont="1" applyAlignment="1">
      <alignment vertical="top"/>
    </xf>
    <xf numFmtId="0" fontId="94" fillId="0" borderId="0" xfId="0" applyFont="1"/>
    <xf numFmtId="0" fontId="19" fillId="0" borderId="0" xfId="2" applyFont="1"/>
    <xf numFmtId="164" fontId="95" fillId="0" borderId="1" xfId="3" applyNumberFormat="1" applyFont="1" applyBorder="1" applyAlignment="1">
      <alignment horizontal="center" vertical="top"/>
    </xf>
    <xf numFmtId="164" fontId="95" fillId="0" borderId="1" xfId="2" applyNumberFormat="1" applyFont="1" applyBorder="1" applyAlignment="1">
      <alignment horizontal="center" vertical="top"/>
    </xf>
    <xf numFmtId="0" fontId="96" fillId="0" borderId="0" xfId="2" applyFont="1"/>
    <xf numFmtId="164" fontId="19" fillId="0" borderId="1" xfId="2" applyNumberFormat="1" applyFont="1" applyBorder="1" applyAlignment="1">
      <alignment vertical="top"/>
    </xf>
    <xf numFmtId="169" fontId="19" fillId="0" borderId="0" xfId="2" applyNumberFormat="1" applyFont="1"/>
    <xf numFmtId="164" fontId="19" fillId="0" borderId="0" xfId="2" applyNumberFormat="1" applyFont="1"/>
    <xf numFmtId="3" fontId="23" fillId="0" borderId="0" xfId="0" applyNumberFormat="1" applyFont="1"/>
    <xf numFmtId="0" fontId="23" fillId="0" borderId="96" xfId="0" applyFont="1" applyBorder="1"/>
    <xf numFmtId="164" fontId="19" fillId="0" borderId="0" xfId="4" applyNumberFormat="1" applyFont="1"/>
    <xf numFmtId="172" fontId="19" fillId="0" borderId="0" xfId="4" applyNumberFormat="1" applyFont="1"/>
    <xf numFmtId="169" fontId="19" fillId="0" borderId="0" xfId="4" applyNumberFormat="1" applyFont="1"/>
    <xf numFmtId="0" fontId="36" fillId="0" borderId="0" xfId="25" applyFont="1"/>
    <xf numFmtId="4" fontId="36" fillId="0" borderId="1" xfId="0" applyNumberFormat="1" applyFont="1" applyBorder="1" applyAlignment="1">
      <alignment horizontal="right" vertical="top"/>
    </xf>
    <xf numFmtId="164" fontId="36" fillId="0" borderId="0" xfId="0" applyNumberFormat="1" applyFont="1"/>
    <xf numFmtId="2" fontId="65" fillId="0" borderId="0" xfId="9" applyNumberFormat="1" applyFont="1"/>
    <xf numFmtId="0" fontId="65" fillId="0" borderId="0" xfId="9" applyFont="1"/>
    <xf numFmtId="4" fontId="65" fillId="0" borderId="1" xfId="0" applyNumberFormat="1" applyFont="1" applyBorder="1" applyAlignment="1">
      <alignment vertical="top"/>
    </xf>
    <xf numFmtId="2" fontId="65" fillId="0" borderId="1" xfId="0" applyNumberFormat="1" applyFont="1" applyBorder="1" applyAlignment="1">
      <alignment vertical="top"/>
    </xf>
    <xf numFmtId="0" fontId="34" fillId="0" borderId="0" xfId="0" applyFont="1" applyAlignment="1">
      <alignment vertical="center" wrapText="1"/>
    </xf>
    <xf numFmtId="168" fontId="34" fillId="0" borderId="0" xfId="0" applyNumberFormat="1" applyFont="1"/>
    <xf numFmtId="0" fontId="80" fillId="0" borderId="0" xfId="0" applyFont="1" applyAlignment="1">
      <alignment horizontal="left" vertical="top"/>
    </xf>
    <xf numFmtId="0" fontId="70" fillId="0" borderId="0" xfId="0" applyFont="1" applyAlignment="1">
      <alignment horizontal="left" vertical="top"/>
    </xf>
    <xf numFmtId="0" fontId="97" fillId="0" borderId="0" xfId="0" applyFont="1" applyAlignment="1">
      <alignment horizontal="left" vertical="center"/>
    </xf>
    <xf numFmtId="0" fontId="41" fillId="0" borderId="0" xfId="0" applyFont="1" applyAlignment="1">
      <alignment horizontal="center"/>
    </xf>
    <xf numFmtId="0" fontId="30" fillId="0" borderId="0" xfId="0" applyFont="1"/>
    <xf numFmtId="2" fontId="64" fillId="0" borderId="0" xfId="0" applyNumberFormat="1" applyFont="1" applyAlignment="1">
      <alignment horizontal="center"/>
    </xf>
    <xf numFmtId="2" fontId="65" fillId="0" borderId="0" xfId="0" applyNumberFormat="1" applyFont="1"/>
    <xf numFmtId="0" fontId="41" fillId="7" borderId="9" xfId="0" applyFont="1" applyFill="1" applyBorder="1" applyAlignment="1">
      <alignment horizontal="center" vertical="center" wrapText="1"/>
    </xf>
    <xf numFmtId="164" fontId="39" fillId="3" borderId="5" xfId="0" applyNumberFormat="1" applyFont="1" applyFill="1" applyBorder="1" applyAlignment="1">
      <alignment horizontal="right" vertical="top" wrapText="1"/>
    </xf>
    <xf numFmtId="0" fontId="36" fillId="0" borderId="0" xfId="0" applyFont="1" applyAlignment="1">
      <alignment horizontal="left"/>
    </xf>
    <xf numFmtId="164" fontId="43" fillId="3" borderId="9" xfId="0" applyNumberFormat="1" applyFont="1" applyFill="1" applyBorder="1" applyAlignment="1">
      <alignment horizontal="right" vertical="top" wrapText="1"/>
    </xf>
    <xf numFmtId="4" fontId="36" fillId="0" borderId="0" xfId="0" applyNumberFormat="1" applyFont="1"/>
    <xf numFmtId="0" fontId="23" fillId="0" borderId="0" xfId="0" applyFont="1" applyAlignment="1">
      <alignment horizontal="left"/>
    </xf>
    <xf numFmtId="0" fontId="98" fillId="0" borderId="0" xfId="0" applyFont="1" applyAlignment="1">
      <alignment horizontal="left"/>
    </xf>
    <xf numFmtId="0" fontId="98" fillId="0" borderId="0" xfId="0" applyFont="1"/>
    <xf numFmtId="0" fontId="99" fillId="0" borderId="0" xfId="0" applyFont="1"/>
    <xf numFmtId="0" fontId="70" fillId="0" borderId="0" xfId="12" applyFont="1" applyAlignment="1">
      <alignment horizontal="left" vertical="top"/>
    </xf>
    <xf numFmtId="0" fontId="42" fillId="0" borderId="0" xfId="12" applyFont="1" applyAlignment="1">
      <alignment horizontal="left" vertical="top"/>
    </xf>
    <xf numFmtId="0" fontId="37" fillId="0" borderId="0" xfId="12" applyFont="1"/>
    <xf numFmtId="0" fontId="47" fillId="0" borderId="0" xfId="12" applyFont="1"/>
    <xf numFmtId="168" fontId="1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29" fillId="0" borderId="0" xfId="12" applyFont="1" applyAlignment="1">
      <alignment horizontal="left" vertical="top"/>
    </xf>
    <xf numFmtId="0" fontId="34" fillId="0" borderId="0" xfId="12" applyFont="1"/>
    <xf numFmtId="0" fontId="95" fillId="0" borderId="1" xfId="0" applyFont="1" applyBorder="1" applyAlignment="1">
      <alignment horizontal="center"/>
    </xf>
    <xf numFmtId="0" fontId="100" fillId="0" borderId="0" xfId="12" applyFont="1"/>
    <xf numFmtId="0" fontId="96" fillId="0" borderId="1" xfId="0" applyFont="1" applyBorder="1" applyAlignment="1">
      <alignment wrapText="1"/>
    </xf>
    <xf numFmtId="4" fontId="96" fillId="0" borderId="1" xfId="0" applyNumberFormat="1" applyFont="1" applyBorder="1" applyAlignment="1">
      <alignment horizontal="right" vertical="top"/>
    </xf>
    <xf numFmtId="4" fontId="96" fillId="0" borderId="1" xfId="0" applyNumberFormat="1" applyFont="1" applyBorder="1" applyAlignment="1">
      <alignment horizontal="right"/>
    </xf>
    <xf numFmtId="164" fontId="96" fillId="0" borderId="1" xfId="0" applyNumberFormat="1" applyFont="1" applyBorder="1" applyAlignment="1">
      <alignment horizontal="right" vertical="top"/>
    </xf>
    <xf numFmtId="164" fontId="96" fillId="0" borderId="1" xfId="0" applyNumberFormat="1" applyFont="1" applyBorder="1" applyAlignment="1">
      <alignment horizontal="right"/>
    </xf>
    <xf numFmtId="0" fontId="100" fillId="0" borderId="1" xfId="12" applyFont="1" applyBorder="1"/>
    <xf numFmtId="168" fontId="96" fillId="0" borderId="1" xfId="1" applyNumberFormat="1" applyFont="1" applyBorder="1" applyAlignment="1">
      <alignment wrapText="1"/>
    </xf>
    <xf numFmtId="0" fontId="101" fillId="0" borderId="0" xfId="12" applyFont="1"/>
    <xf numFmtId="2" fontId="19" fillId="0" borderId="1" xfId="24" applyNumberFormat="1" applyFont="1" applyBorder="1" applyAlignment="1" applyProtection="1">
      <alignment horizontal="right" vertical="top"/>
      <protection locked="0"/>
    </xf>
    <xf numFmtId="4" fontId="19" fillId="0" borderId="1" xfId="24" applyNumberFormat="1" applyFont="1" applyBorder="1" applyAlignment="1">
      <alignment horizontal="right" vertical="top"/>
    </xf>
    <xf numFmtId="0" fontId="103" fillId="0" borderId="0" xfId="0" applyFont="1"/>
    <xf numFmtId="0" fontId="103" fillId="0" borderId="0" xfId="0" applyFont="1" applyAlignment="1">
      <alignment vertical="top"/>
    </xf>
    <xf numFmtId="0" fontId="104" fillId="0" borderId="0" xfId="0" applyFont="1" applyAlignment="1">
      <alignment horizontal="left" vertical="center"/>
    </xf>
    <xf numFmtId="0" fontId="36" fillId="0" borderId="1" xfId="19" applyFont="1" applyBorder="1" applyAlignment="1">
      <alignment horizontal="center" vertical="center"/>
    </xf>
    <xf numFmtId="0" fontId="36" fillId="0" borderId="0" xfId="19" applyFont="1" applyAlignment="1">
      <alignment horizontal="center" vertical="center"/>
    </xf>
    <xf numFmtId="0" fontId="41" fillId="0" borderId="0" xfId="19" applyFont="1"/>
    <xf numFmtId="0" fontId="36" fillId="0" borderId="0" xfId="19" applyFont="1"/>
    <xf numFmtId="0" fontId="106" fillId="0" borderId="0" xfId="0" applyFont="1"/>
    <xf numFmtId="0" fontId="105" fillId="7" borderId="12" xfId="0" applyFont="1" applyFill="1" applyBorder="1" applyAlignment="1">
      <alignment horizontal="center" vertical="center" wrapText="1"/>
    </xf>
    <xf numFmtId="0" fontId="105" fillId="7" borderId="49" xfId="0" applyFont="1" applyFill="1" applyBorder="1" applyAlignment="1">
      <alignment horizontal="center" vertical="center" wrapText="1"/>
    </xf>
    <xf numFmtId="0" fontId="105" fillId="7" borderId="5" xfId="0" applyFont="1" applyFill="1" applyBorder="1" applyAlignment="1">
      <alignment horizontal="center" vertical="center" wrapText="1"/>
    </xf>
    <xf numFmtId="0" fontId="105" fillId="7" borderId="6" xfId="0" applyFont="1" applyFill="1" applyBorder="1" applyAlignment="1">
      <alignment horizontal="center" vertical="center" wrapText="1"/>
    </xf>
    <xf numFmtId="0" fontId="105" fillId="7" borderId="17" xfId="0" applyFont="1" applyFill="1" applyBorder="1" applyAlignment="1">
      <alignment horizontal="center" vertical="center" wrapText="1"/>
    </xf>
    <xf numFmtId="0" fontId="10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9" fillId="0" borderId="0" xfId="13" applyFont="1" applyAlignment="1">
      <alignment horizontal="left" vertical="top"/>
    </xf>
    <xf numFmtId="0" fontId="50" fillId="0" borderId="1" xfId="0" applyFont="1" applyBorder="1" applyAlignment="1">
      <alignment vertical="top"/>
    </xf>
    <xf numFmtId="0" fontId="50" fillId="0" borderId="0" xfId="13" applyFont="1"/>
    <xf numFmtId="2" fontId="50" fillId="0" borderId="1" xfId="0" applyNumberFormat="1" applyFont="1" applyBorder="1" applyAlignment="1">
      <alignment vertical="top"/>
    </xf>
    <xf numFmtId="0" fontId="30" fillId="0" borderId="0" xfId="13" applyFont="1"/>
    <xf numFmtId="0" fontId="107" fillId="0" borderId="0" xfId="13" applyFont="1"/>
    <xf numFmtId="168" fontId="36" fillId="0" borderId="0" xfId="1" applyNumberFormat="1" applyFont="1"/>
    <xf numFmtId="0" fontId="20" fillId="6" borderId="64" xfId="0" applyFont="1" applyFill="1" applyBorder="1" applyAlignment="1">
      <alignment horizontal="center" vertical="center" wrapText="1"/>
    </xf>
    <xf numFmtId="168" fontId="43" fillId="3" borderId="52" xfId="0" applyNumberFormat="1" applyFont="1" applyFill="1" applyBorder="1" applyAlignment="1">
      <alignment horizontal="right" vertical="top"/>
    </xf>
    <xf numFmtId="168" fontId="45" fillId="3" borderId="17" xfId="0" applyNumberFormat="1" applyFont="1" applyFill="1" applyBorder="1" applyAlignment="1">
      <alignment horizontal="right" vertical="top"/>
    </xf>
    <xf numFmtId="168" fontId="39" fillId="3" borderId="17" xfId="0" applyNumberFormat="1" applyFont="1" applyFill="1" applyBorder="1" applyAlignment="1">
      <alignment horizontal="right" vertical="top"/>
    </xf>
    <xf numFmtId="0" fontId="58" fillId="0" borderId="0" xfId="20" applyFont="1" applyAlignment="1">
      <alignment vertical="top"/>
    </xf>
    <xf numFmtId="0" fontId="36" fillId="0" borderId="0" xfId="20" applyFont="1"/>
    <xf numFmtId="0" fontId="36" fillId="0" borderId="0" xfId="14" applyFont="1"/>
    <xf numFmtId="0" fontId="38" fillId="0" borderId="0" xfId="13" applyFont="1"/>
    <xf numFmtId="0" fontId="38" fillId="0" borderId="0" xfId="13" applyFont="1" applyAlignment="1">
      <alignment wrapText="1"/>
    </xf>
    <xf numFmtId="0" fontId="38" fillId="0" borderId="0" xfId="22" applyFont="1"/>
    <xf numFmtId="4" fontId="19" fillId="0" borderId="0" xfId="11" applyNumberFormat="1" applyFont="1"/>
    <xf numFmtId="0" fontId="19" fillId="0" borderId="0" xfId="22" applyFont="1"/>
    <xf numFmtId="4" fontId="36" fillId="0" borderId="0" xfId="11" applyNumberFormat="1" applyFont="1" applyAlignment="1">
      <alignment horizontal="right"/>
    </xf>
    <xf numFmtId="0" fontId="108" fillId="0" borderId="0" xfId="22" applyFont="1"/>
    <xf numFmtId="0" fontId="89" fillId="0" borderId="0" xfId="22" applyFont="1" applyAlignment="1">
      <alignment wrapText="1"/>
    </xf>
    <xf numFmtId="2" fontId="89" fillId="0" borderId="0" xfId="22" applyNumberFormat="1" applyFont="1" applyAlignment="1">
      <alignment vertical="top"/>
    </xf>
    <xf numFmtId="4" fontId="89" fillId="0" borderId="0" xfId="11" applyNumberFormat="1" applyFont="1"/>
    <xf numFmtId="0" fontId="89" fillId="0" borderId="0" xfId="22" applyFont="1"/>
    <xf numFmtId="4" fontId="26" fillId="0" borderId="0" xfId="4" applyNumberFormat="1" applyFont="1"/>
    <xf numFmtId="4" fontId="38" fillId="0" borderId="0" xfId="4" applyNumberFormat="1" applyFont="1"/>
    <xf numFmtId="4" fontId="38" fillId="0" borderId="0" xfId="4" applyNumberFormat="1" applyFont="1" applyAlignment="1">
      <alignment wrapText="1"/>
    </xf>
    <xf numFmtId="0" fontId="20" fillId="6" borderId="48" xfId="0" applyFont="1" applyFill="1" applyBorder="1" applyAlignment="1">
      <alignment horizontal="center" vertical="center" wrapText="1"/>
    </xf>
    <xf numFmtId="0" fontId="102" fillId="0" borderId="1" xfId="4" applyFont="1" applyBorder="1" applyAlignment="1">
      <alignment horizontal="center" vertical="center" wrapText="1"/>
    </xf>
    <xf numFmtId="0" fontId="109" fillId="0" borderId="0" xfId="4" applyFont="1"/>
    <xf numFmtId="2" fontId="110" fillId="0" borderId="1" xfId="4" applyNumberFormat="1" applyFont="1" applyBorder="1" applyAlignment="1">
      <alignment horizontal="right" vertical="top" wrapText="1"/>
    </xf>
    <xf numFmtId="0" fontId="52" fillId="0" borderId="0" xfId="21" applyFont="1" applyAlignment="1">
      <alignment vertical="center"/>
    </xf>
    <xf numFmtId="168" fontId="19" fillId="0" borderId="1" xfId="1" applyNumberFormat="1" applyFont="1" applyBorder="1" applyAlignment="1">
      <alignment horizontal="right" vertical="top" wrapText="1"/>
    </xf>
    <xf numFmtId="0" fontId="66" fillId="9" borderId="0" xfId="0" applyFont="1" applyFill="1" applyAlignment="1">
      <alignment wrapText="1"/>
    </xf>
    <xf numFmtId="0" fontId="62" fillId="5" borderId="0" xfId="0" applyFont="1" applyFill="1" applyAlignment="1">
      <alignment wrapText="1"/>
    </xf>
    <xf numFmtId="165" fontId="20" fillId="3" borderId="28" xfId="0" applyNumberFormat="1" applyFont="1" applyFill="1" applyBorder="1" applyAlignment="1">
      <alignment horizontal="right" vertical="top" wrapText="1"/>
    </xf>
    <xf numFmtId="165" fontId="20" fillId="3" borderId="48" xfId="0" applyNumberFormat="1" applyFont="1" applyFill="1" applyBorder="1" applyAlignment="1">
      <alignment horizontal="right" vertical="top" wrapText="1"/>
    </xf>
    <xf numFmtId="165" fontId="22" fillId="3" borderId="28" xfId="0" applyNumberFormat="1" applyFont="1" applyFill="1" applyBorder="1" applyAlignment="1">
      <alignment horizontal="right" vertical="top" wrapText="1"/>
    </xf>
    <xf numFmtId="165" fontId="22" fillId="3" borderId="48" xfId="0" applyNumberFormat="1" applyFont="1" applyFill="1" applyBorder="1" applyAlignment="1">
      <alignment horizontal="right" vertical="top" wrapText="1"/>
    </xf>
    <xf numFmtId="165" fontId="22" fillId="3" borderId="0" xfId="0" applyNumberFormat="1" applyFont="1" applyFill="1" applyAlignment="1">
      <alignment horizontal="right" vertical="top" wrapText="1"/>
    </xf>
    <xf numFmtId="165" fontId="22" fillId="3" borderId="55" xfId="0" applyNumberFormat="1" applyFont="1" applyFill="1" applyBorder="1" applyAlignment="1">
      <alignment horizontal="right" vertical="top" wrapText="1"/>
    </xf>
    <xf numFmtId="4" fontId="19" fillId="0" borderId="1" xfId="22" applyNumberFormat="1" applyFont="1" applyBorder="1" applyAlignment="1">
      <alignment vertical="top"/>
    </xf>
    <xf numFmtId="4" fontId="100" fillId="0" borderId="0" xfId="12" applyNumberFormat="1" applyFont="1"/>
    <xf numFmtId="0" fontId="2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9" fillId="6" borderId="0" xfId="0" applyFont="1" applyFill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0" borderId="2" xfId="2" applyFont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74" fillId="8" borderId="0" xfId="0" applyFont="1" applyFill="1" applyAlignment="1">
      <alignment horizontal="right" vertical="center" wrapText="1"/>
    </xf>
    <xf numFmtId="0" fontId="74" fillId="8" borderId="6" xfId="0" applyFont="1" applyFill="1" applyBorder="1" applyAlignment="1">
      <alignment horizontal="right" vertical="center" wrapText="1"/>
    </xf>
    <xf numFmtId="0" fontId="48" fillId="8" borderId="47" xfId="0" applyFont="1" applyFill="1" applyBorder="1" applyAlignment="1">
      <alignment horizontal="center" vertical="center" wrapText="1"/>
    </xf>
    <xf numFmtId="0" fontId="48" fillId="8" borderId="0" xfId="0" applyFont="1" applyFill="1" applyAlignment="1">
      <alignment horizontal="center" vertical="center" wrapText="1"/>
    </xf>
    <xf numFmtId="0" fontId="48" fillId="8" borderId="9" xfId="0" applyFont="1" applyFill="1" applyBorder="1" applyAlignment="1">
      <alignment horizontal="center" vertical="center" wrapText="1"/>
    </xf>
    <xf numFmtId="0" fontId="48" fillId="8" borderId="55" xfId="0" applyFont="1" applyFill="1" applyBorder="1" applyAlignment="1">
      <alignment horizontal="center" vertical="center" wrapText="1"/>
    </xf>
    <xf numFmtId="0" fontId="48" fillId="8" borderId="2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6" borderId="0" xfId="4" applyFont="1" applyFill="1" applyAlignment="1">
      <alignment horizontal="left"/>
    </xf>
    <xf numFmtId="0" fontId="19" fillId="0" borderId="10" xfId="4" applyFont="1" applyBorder="1" applyAlignment="1">
      <alignment horizontal="center"/>
    </xf>
    <xf numFmtId="0" fontId="19" fillId="0" borderId="11" xfId="4" applyFont="1" applyBorder="1" applyAlignment="1">
      <alignment horizontal="center"/>
    </xf>
    <xf numFmtId="0" fontId="29" fillId="0" borderId="0" xfId="0" applyFont="1" applyAlignment="1">
      <alignment vertical="center"/>
    </xf>
    <xf numFmtId="0" fontId="38" fillId="0" borderId="0" xfId="0" applyFont="1"/>
    <xf numFmtId="0" fontId="30" fillId="0" borderId="2" xfId="4" applyFont="1" applyBorder="1" applyAlignment="1">
      <alignment horizontal="center"/>
    </xf>
    <xf numFmtId="0" fontId="30" fillId="0" borderId="3" xfId="4" applyFont="1" applyBorder="1" applyAlignment="1">
      <alignment horizontal="center"/>
    </xf>
    <xf numFmtId="0" fontId="43" fillId="0" borderId="61" xfId="25" applyFont="1" applyBorder="1" applyAlignment="1">
      <alignment horizontal="center" vertical="center"/>
    </xf>
    <xf numFmtId="0" fontId="43" fillId="0" borderId="62" xfId="25" applyFont="1" applyBorder="1" applyAlignment="1">
      <alignment horizontal="center" vertical="center"/>
    </xf>
    <xf numFmtId="0" fontId="43" fillId="0" borderId="63" xfId="25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75" fillId="6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0" fillId="6" borderId="5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6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43" fillId="6" borderId="0" xfId="0" applyFont="1" applyFill="1" applyAlignment="1">
      <alignment horizontal="center" vertical="center"/>
    </xf>
    <xf numFmtId="0" fontId="43" fillId="6" borderId="0" xfId="0" applyFont="1" applyFill="1" applyAlignment="1">
      <alignment horizontal="center" vertical="center" wrapText="1"/>
    </xf>
    <xf numFmtId="0" fontId="43" fillId="6" borderId="27" xfId="0" applyFont="1" applyFill="1" applyBorder="1" applyAlignment="1">
      <alignment horizontal="center" vertical="center" wrapText="1"/>
    </xf>
    <xf numFmtId="0" fontId="43" fillId="6" borderId="29" xfId="0" applyFont="1" applyFill="1" applyBorder="1" applyAlignment="1">
      <alignment horizontal="center" vertical="center" wrapText="1"/>
    </xf>
    <xf numFmtId="0" fontId="43" fillId="6" borderId="67" xfId="0" applyFont="1" applyFill="1" applyBorder="1" applyAlignment="1">
      <alignment horizontal="center" vertical="center" wrapText="1"/>
    </xf>
    <xf numFmtId="0" fontId="43" fillId="6" borderId="30" xfId="0" applyFont="1" applyFill="1" applyBorder="1" applyAlignment="1">
      <alignment horizontal="center" vertical="center" wrapText="1"/>
    </xf>
    <xf numFmtId="0" fontId="43" fillId="6" borderId="28" xfId="0" applyFont="1" applyFill="1" applyBorder="1" applyAlignment="1">
      <alignment horizontal="center" vertical="center" wrapText="1"/>
    </xf>
    <xf numFmtId="0" fontId="43" fillId="6" borderId="31" xfId="0" applyFont="1" applyFill="1" applyBorder="1" applyAlignment="1">
      <alignment horizontal="center" vertical="center" wrapText="1"/>
    </xf>
    <xf numFmtId="0" fontId="41" fillId="0" borderId="1" xfId="9" applyFont="1" applyBorder="1" applyAlignment="1">
      <alignment horizontal="left" vertic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59" fillId="11" borderId="0" xfId="0" applyFont="1" applyFill="1" applyAlignment="1">
      <alignment horizontal="left" vertical="top" wrapText="1"/>
    </xf>
    <xf numFmtId="0" fontId="80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43" fillId="6" borderId="23" xfId="0" applyFont="1" applyFill="1" applyBorder="1" applyAlignment="1">
      <alignment horizontal="center" vertical="center" wrapText="1"/>
    </xf>
    <xf numFmtId="0" fontId="43" fillId="6" borderId="6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43" fillId="6" borderId="46" xfId="0" applyFont="1" applyFill="1" applyBorder="1" applyAlignment="1">
      <alignment horizontal="center" vertical="center" wrapText="1"/>
    </xf>
    <xf numFmtId="0" fontId="43" fillId="6" borderId="1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61" fillId="6" borderId="0" xfId="0" applyFont="1" applyFill="1" applyAlignment="1">
      <alignment horizontal="left" vertical="top"/>
    </xf>
    <xf numFmtId="0" fontId="30" fillId="0" borderId="2" xfId="8" applyFont="1" applyBorder="1" applyAlignment="1">
      <alignment horizontal="center" wrapText="1"/>
    </xf>
    <xf numFmtId="0" fontId="30" fillId="0" borderId="3" xfId="8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6" borderId="46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68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26" fillId="0" borderId="0" xfId="0" applyFont="1" applyAlignment="1">
      <alignment vertical="top"/>
    </xf>
    <xf numFmtId="0" fontId="20" fillId="7" borderId="83" xfId="0" applyFont="1" applyFill="1" applyBorder="1" applyAlignment="1">
      <alignment horizontal="center" vertical="center" wrapText="1"/>
    </xf>
    <xf numFmtId="0" fontId="20" fillId="7" borderId="82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98" xfId="0" applyFont="1" applyFill="1" applyBorder="1" applyAlignment="1">
      <alignment horizontal="center" vertical="center" wrapText="1"/>
    </xf>
    <xf numFmtId="0" fontId="20" fillId="7" borderId="46" xfId="0" applyFont="1" applyFill="1" applyBorder="1" applyAlignment="1">
      <alignment horizontal="center" vertical="center" wrapText="1"/>
    </xf>
    <xf numFmtId="0" fontId="48" fillId="7" borderId="26" xfId="0" applyFont="1" applyFill="1" applyBorder="1" applyAlignment="1">
      <alignment horizontal="center" vertical="center" wrapText="1"/>
    </xf>
    <xf numFmtId="0" fontId="30" fillId="0" borderId="2" xfId="12" applyFont="1" applyBorder="1" applyAlignment="1">
      <alignment horizontal="center" vertical="center"/>
    </xf>
    <xf numFmtId="0" fontId="30" fillId="0" borderId="3" xfId="12" applyFont="1" applyBorder="1" applyAlignment="1">
      <alignment horizontal="center" vertical="center"/>
    </xf>
    <xf numFmtId="0" fontId="19" fillId="0" borderId="1" xfId="12" applyFont="1" applyBorder="1" applyAlignment="1">
      <alignment horizontal="center"/>
    </xf>
    <xf numFmtId="0" fontId="29" fillId="0" borderId="0" xfId="12" applyFont="1" applyAlignment="1">
      <alignment horizontal="left" vertical="top" wrapText="1"/>
    </xf>
    <xf numFmtId="0" fontId="61" fillId="6" borderId="0" xfId="0" applyFont="1" applyFill="1" applyAlignment="1">
      <alignment horizontal="left" vertical="top" readingOrder="1"/>
    </xf>
    <xf numFmtId="0" fontId="33" fillId="5" borderId="0" xfId="12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/>
    <xf numFmtId="0" fontId="29" fillId="6" borderId="0" xfId="0" applyFont="1" applyFill="1" applyAlignment="1">
      <alignment horizontal="left" vertical="top" readingOrder="1"/>
    </xf>
    <xf numFmtId="0" fontId="77" fillId="0" borderId="1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76" fillId="0" borderId="3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19" fillId="0" borderId="10" xfId="0" applyFont="1" applyBorder="1"/>
    <xf numFmtId="0" fontId="0" fillId="0" borderId="11" xfId="0" applyBorder="1"/>
    <xf numFmtId="0" fontId="29" fillId="5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55" fillId="6" borderId="0" xfId="0" applyFont="1" applyFill="1" applyAlignment="1">
      <alignment horizontal="left" vertical="top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38" fillId="0" borderId="0" xfId="19" applyFont="1" applyAlignment="1">
      <alignment horizontal="left" wrapText="1"/>
    </xf>
    <xf numFmtId="0" fontId="29" fillId="0" borderId="0" xfId="19" applyFont="1" applyAlignment="1">
      <alignment horizontal="left" wrapText="1"/>
    </xf>
    <xf numFmtId="0" fontId="55" fillId="6" borderId="0" xfId="4" applyFont="1" applyFill="1" applyAlignment="1">
      <alignment horizontal="left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71" xfId="0" applyFont="1" applyFill="1" applyBorder="1" applyAlignment="1">
      <alignment horizontal="center" vertical="center" wrapText="1"/>
    </xf>
    <xf numFmtId="0" fontId="20" fillId="7" borderId="102" xfId="0" applyFont="1" applyFill="1" applyBorder="1" applyAlignment="1">
      <alignment horizontal="center" vertical="center" wrapText="1"/>
    </xf>
    <xf numFmtId="0" fontId="20" fillId="7" borderId="10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wrapText="1"/>
    </xf>
    <xf numFmtId="0" fontId="105" fillId="7" borderId="23" xfId="0" applyFont="1" applyFill="1" applyBorder="1" applyAlignment="1">
      <alignment horizontal="center" vertical="center" wrapText="1"/>
    </xf>
    <xf numFmtId="0" fontId="105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wrapText="1"/>
    </xf>
    <xf numFmtId="0" fontId="105" fillId="7" borderId="45" xfId="0" applyFont="1" applyFill="1" applyBorder="1" applyAlignment="1">
      <alignment horizontal="center" vertical="center" wrapText="1"/>
    </xf>
    <xf numFmtId="0" fontId="105" fillId="7" borderId="30" xfId="0" applyFont="1" applyFill="1" applyBorder="1" applyAlignment="1">
      <alignment horizontal="center" vertical="center" wrapText="1"/>
    </xf>
    <xf numFmtId="0" fontId="105" fillId="7" borderId="31" xfId="0" applyFont="1" applyFill="1" applyBorder="1" applyAlignment="1">
      <alignment horizontal="center" vertical="center" wrapText="1"/>
    </xf>
    <xf numFmtId="0" fontId="20" fillId="7" borderId="64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26" fillId="0" borderId="0" xfId="0" applyFont="1"/>
    <xf numFmtId="0" fontId="38" fillId="0" borderId="0" xfId="0" applyFont="1" applyAlignment="1">
      <alignment horizontal="left" wrapText="1"/>
    </xf>
    <xf numFmtId="0" fontId="59" fillId="6" borderId="0" xfId="0" applyFont="1" applyFill="1" applyAlignment="1">
      <alignment horizontal="left" wrapText="1"/>
    </xf>
    <xf numFmtId="0" fontId="58" fillId="6" borderId="0" xfId="0" applyFont="1" applyFill="1" applyAlignment="1">
      <alignment wrapText="1"/>
    </xf>
    <xf numFmtId="0" fontId="27" fillId="0" borderId="0" xfId="21" applyFont="1" applyAlignment="1">
      <alignment horizontal="left" vertical="top"/>
    </xf>
    <xf numFmtId="0" fontId="43" fillId="6" borderId="9" xfId="0" applyFont="1" applyFill="1" applyBorder="1" applyAlignment="1">
      <alignment vertical="center" wrapText="1"/>
    </xf>
    <xf numFmtId="0" fontId="43" fillId="6" borderId="5" xfId="0" applyFont="1" applyFill="1" applyBorder="1" applyAlignment="1">
      <alignment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43" fillId="6" borderId="50" xfId="0" applyFont="1" applyFill="1" applyBorder="1" applyAlignment="1">
      <alignment horizontal="center" vertical="center" wrapText="1"/>
    </xf>
    <xf numFmtId="0" fontId="43" fillId="6" borderId="14" xfId="0" applyFont="1" applyFill="1" applyBorder="1" applyAlignment="1">
      <alignment horizontal="center" vertical="center" wrapText="1"/>
    </xf>
    <xf numFmtId="0" fontId="43" fillId="6" borderId="70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20" fillId="6" borderId="9" xfId="0" applyFont="1" applyFill="1" applyBorder="1" applyAlignment="1">
      <alignment vertical="center" wrapText="1"/>
    </xf>
    <xf numFmtId="0" fontId="20" fillId="6" borderId="39" xfId="0" applyFont="1" applyFill="1" applyBorder="1" applyAlignment="1">
      <alignment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6" borderId="4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30" fillId="4" borderId="1" xfId="20" applyFont="1" applyFill="1" applyBorder="1"/>
    <xf numFmtId="0" fontId="26" fillId="0" borderId="1" xfId="0" applyFont="1" applyBorder="1"/>
    <xf numFmtId="0" fontId="29" fillId="6" borderId="0" xfId="4" applyFont="1" applyFill="1" applyAlignment="1">
      <alignment horizontal="left" vertical="top" wrapText="1"/>
    </xf>
    <xf numFmtId="0" fontId="30" fillId="0" borderId="4" xfId="4" applyFont="1" applyBorder="1" applyAlignment="1">
      <alignment horizontal="center"/>
    </xf>
    <xf numFmtId="0" fontId="19" fillId="0" borderId="1" xfId="13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44" fillId="0" borderId="0" xfId="13" applyFont="1" applyAlignment="1">
      <alignment wrapText="1"/>
    </xf>
    <xf numFmtId="0" fontId="35" fillId="0" borderId="0" xfId="0" applyFont="1" applyAlignment="1">
      <alignment wrapText="1"/>
    </xf>
    <xf numFmtId="0" fontId="30" fillId="0" borderId="10" xfId="13" applyFont="1" applyBorder="1" applyAlignment="1">
      <alignment horizontal="center" wrapText="1"/>
    </xf>
    <xf numFmtId="0" fontId="30" fillId="0" borderId="11" xfId="13" applyFont="1" applyBorder="1" applyAlignment="1">
      <alignment horizontal="center" wrapText="1"/>
    </xf>
    <xf numFmtId="0" fontId="29" fillId="6" borderId="0" xfId="4" applyFont="1" applyFill="1" applyAlignment="1">
      <alignment horizontal="left" wrapText="1"/>
    </xf>
    <xf numFmtId="0" fontId="30" fillId="0" borderId="2" xfId="13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49" fontId="30" fillId="0" borderId="2" xfId="2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9" fillId="6" borderId="0" xfId="4" applyFont="1" applyFill="1" applyAlignment="1">
      <alignment horizontal="left" vertical="top"/>
    </xf>
    <xf numFmtId="0" fontId="29" fillId="0" borderId="0" xfId="21" applyFont="1" applyAlignment="1">
      <alignment horizontal="left" vertical="center" wrapText="1"/>
    </xf>
    <xf numFmtId="0" fontId="30" fillId="0" borderId="10" xfId="13" applyFont="1" applyBorder="1" applyAlignment="1">
      <alignment horizontal="center"/>
    </xf>
    <xf numFmtId="0" fontId="30" fillId="0" borderId="11" xfId="13" applyFont="1" applyBorder="1" applyAlignment="1">
      <alignment horizontal="center"/>
    </xf>
    <xf numFmtId="0" fontId="30" fillId="0" borderId="2" xfId="16" applyFont="1" applyBorder="1" applyAlignment="1">
      <alignment horizontal="center"/>
    </xf>
    <xf numFmtId="0" fontId="30" fillId="0" borderId="3" xfId="16" applyFont="1" applyBorder="1" applyAlignment="1">
      <alignment horizontal="center"/>
    </xf>
    <xf numFmtId="0" fontId="29" fillId="0" borderId="0" xfId="13" applyFont="1" applyAlignment="1">
      <alignment horizontal="left" vertical="top" wrapText="1"/>
    </xf>
    <xf numFmtId="0" fontId="44" fillId="0" borderId="0" xfId="13" applyFont="1" applyAlignment="1">
      <alignment horizontal="left" vertical="center" wrapText="1"/>
    </xf>
    <xf numFmtId="0" fontId="29" fillId="0" borderId="0" xfId="2" applyFont="1" applyAlignment="1">
      <alignment horizontal="left" vertical="top" wrapText="1"/>
    </xf>
    <xf numFmtId="0" fontId="19" fillId="0" borderId="1" xfId="13" applyFont="1" applyBorder="1" applyAlignment="1">
      <alignment horizontal="center" vertical="top" wrapText="1"/>
    </xf>
    <xf numFmtId="0" fontId="30" fillId="0" borderId="18" xfId="13" applyFont="1" applyBorder="1" applyAlignment="1">
      <alignment horizontal="center" vertical="top"/>
    </xf>
    <xf numFmtId="0" fontId="30" fillId="0" borderId="19" xfId="13" applyFont="1" applyBorder="1" applyAlignment="1">
      <alignment horizontal="center" vertical="top"/>
    </xf>
    <xf numFmtId="0" fontId="30" fillId="0" borderId="8" xfId="13" applyFont="1" applyBorder="1" applyAlignment="1">
      <alignment horizontal="center" vertical="top"/>
    </xf>
    <xf numFmtId="0" fontId="30" fillId="0" borderId="20" xfId="13" applyFont="1" applyBorder="1" applyAlignment="1">
      <alignment horizontal="center" vertical="top"/>
    </xf>
    <xf numFmtId="0" fontId="30" fillId="0" borderId="2" xfId="13" applyFont="1" applyBorder="1" applyAlignment="1">
      <alignment horizontal="center" vertical="top"/>
    </xf>
    <xf numFmtId="0" fontId="30" fillId="0" borderId="3" xfId="13" applyFont="1" applyBorder="1" applyAlignment="1">
      <alignment horizontal="center" vertical="top"/>
    </xf>
    <xf numFmtId="0" fontId="27" fillId="0" borderId="0" xfId="21" applyFont="1" applyAlignment="1">
      <alignment horizontal="left" vertical="center"/>
    </xf>
    <xf numFmtId="0" fontId="44" fillId="0" borderId="0" xfId="0" applyFont="1" applyAlignment="1">
      <alignment horizontal="left" vertical="top" wrapText="1"/>
    </xf>
    <xf numFmtId="0" fontId="20" fillId="7" borderId="85" xfId="0" applyFont="1" applyFill="1" applyBorder="1" applyAlignment="1">
      <alignment horizontal="center" vertical="center" wrapText="1"/>
    </xf>
    <xf numFmtId="0" fontId="20" fillId="7" borderId="86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55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45" xfId="0" applyFont="1" applyFill="1" applyBorder="1" applyAlignment="1">
      <alignment horizontal="center" vertical="center" wrapText="1"/>
    </xf>
    <xf numFmtId="0" fontId="20" fillId="3" borderId="52" xfId="0" applyFont="1" applyFill="1" applyBorder="1" applyAlignment="1">
      <alignment horizontal="center" vertical="top" wrapText="1"/>
    </xf>
    <xf numFmtId="0" fontId="20" fillId="3" borderId="43" xfId="0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85" fillId="0" borderId="2" xfId="4" applyFont="1" applyBorder="1" applyAlignment="1">
      <alignment horizontal="center" vertical="center" wrapText="1"/>
    </xf>
    <xf numFmtId="0" fontId="85" fillId="0" borderId="3" xfId="4" applyFont="1" applyBorder="1" applyAlignment="1">
      <alignment horizontal="center" vertical="center" wrapText="1"/>
    </xf>
    <xf numFmtId="0" fontId="85" fillId="0" borderId="4" xfId="4" applyFont="1" applyBorder="1" applyAlignment="1">
      <alignment horizontal="center" vertical="center" wrapText="1"/>
    </xf>
    <xf numFmtId="0" fontId="59" fillId="6" borderId="0" xfId="4" applyFont="1" applyFill="1" applyAlignment="1">
      <alignment horizontal="left" vertical="center" wrapText="1"/>
    </xf>
    <xf numFmtId="0" fontId="78" fillId="6" borderId="0" xfId="0" applyFont="1" applyFill="1" applyAlignment="1">
      <alignment vertical="center" wrapText="1"/>
    </xf>
    <xf numFmtId="0" fontId="50" fillId="0" borderId="0" xfId="0" applyFont="1" applyAlignment="1">
      <alignment vertical="top" wrapText="1"/>
    </xf>
    <xf numFmtId="0" fontId="50" fillId="0" borderId="0" xfId="0" applyFont="1" applyAlignment="1">
      <alignment horizontal="justify" vertical="center" wrapText="1"/>
    </xf>
    <xf numFmtId="0" fontId="50" fillId="0" borderId="0" xfId="0" applyFont="1"/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45" xfId="0" applyFont="1" applyFill="1" applyBorder="1" applyAlignment="1">
      <alignment horizontal="center" vertical="center"/>
    </xf>
    <xf numFmtId="0" fontId="50" fillId="0" borderId="2" xfId="4" applyFont="1" applyBorder="1" applyAlignment="1">
      <alignment horizontal="center" vertical="center" wrapText="1"/>
    </xf>
    <xf numFmtId="0" fontId="50" fillId="0" borderId="3" xfId="4" applyFont="1" applyBorder="1" applyAlignment="1">
      <alignment horizontal="center" vertical="center" wrapText="1"/>
    </xf>
    <xf numFmtId="0" fontId="50" fillId="0" borderId="4" xfId="4" applyFont="1" applyBorder="1" applyAlignment="1">
      <alignment horizontal="center" vertical="center" wrapText="1"/>
    </xf>
    <xf numFmtId="0" fontId="23" fillId="4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59" fillId="6" borderId="0" xfId="4" applyFont="1" applyFill="1" applyAlignment="1">
      <alignment horizontal="left" wrapText="1"/>
    </xf>
    <xf numFmtId="0" fontId="20" fillId="7" borderId="5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59" fillId="11" borderId="0" xfId="4" applyFont="1" applyFill="1" applyAlignment="1">
      <alignment horizontal="left" vertical="center" wrapText="1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48" fillId="0" borderId="2" xfId="4" applyFont="1" applyBorder="1" applyAlignment="1">
      <alignment horizontal="center" vertical="center" wrapText="1"/>
    </xf>
    <xf numFmtId="0" fontId="48" fillId="0" borderId="3" xfId="4" applyFont="1" applyBorder="1" applyAlignment="1">
      <alignment horizontal="center" vertical="center" wrapText="1"/>
    </xf>
    <xf numFmtId="0" fontId="48" fillId="0" borderId="4" xfId="4" applyFont="1" applyBorder="1" applyAlignment="1">
      <alignment horizontal="center" vertical="center" wrapText="1"/>
    </xf>
    <xf numFmtId="14" fontId="48" fillId="0" borderId="10" xfId="4" applyNumberFormat="1" applyFont="1" applyBorder="1" applyAlignment="1">
      <alignment horizontal="center" vertical="center"/>
    </xf>
    <xf numFmtId="14" fontId="48" fillId="0" borderId="11" xfId="4" applyNumberFormat="1" applyFont="1" applyBorder="1" applyAlignment="1">
      <alignment horizontal="center" vertical="center"/>
    </xf>
    <xf numFmtId="0" fontId="23" fillId="0" borderId="10" xfId="4" applyFont="1" applyBorder="1" applyAlignment="1">
      <alignment vertical="center"/>
    </xf>
    <xf numFmtId="0" fontId="23" fillId="0" borderId="11" xfId="4" applyFont="1" applyBorder="1" applyAlignment="1">
      <alignment vertical="center"/>
    </xf>
    <xf numFmtId="0" fontId="48" fillId="4" borderId="2" xfId="18" applyFont="1" applyFill="1" applyBorder="1" applyAlignment="1">
      <alignment horizontal="center" vertical="center" wrapText="1"/>
    </xf>
    <xf numFmtId="0" fontId="48" fillId="4" borderId="3" xfId="18" applyFont="1" applyFill="1" applyBorder="1" applyAlignment="1">
      <alignment horizontal="center" vertical="center" wrapText="1"/>
    </xf>
    <xf numFmtId="0" fontId="48" fillId="4" borderId="4" xfId="18" applyFont="1" applyFill="1" applyBorder="1" applyAlignment="1">
      <alignment horizontal="center" vertical="center" wrapText="1"/>
    </xf>
    <xf numFmtId="0" fontId="59" fillId="6" borderId="0" xfId="4" applyFont="1" applyFill="1" applyAlignment="1">
      <alignment horizontal="left"/>
    </xf>
  </cellXfs>
  <cellStyles count="29">
    <cellStyle name="Accent6 2" xfId="5" xr:uid="{00000000-0005-0000-0000-000000000000}"/>
    <cellStyle name="Comma 2" xfId="10" xr:uid="{00000000-0005-0000-0000-000001000000}"/>
    <cellStyle name="Comma 2 2" xfId="17" xr:uid="{00000000-0005-0000-0000-000002000000}"/>
    <cellStyle name="Hyperlink" xfId="21" builtinId="8"/>
    <cellStyle name="Normal" xfId="0" builtinId="0"/>
    <cellStyle name="Normal 101" xfId="8" xr:uid="{00000000-0005-0000-0000-000005000000}"/>
    <cellStyle name="Normal 103 2" xfId="15" xr:uid="{00000000-0005-0000-0000-000006000000}"/>
    <cellStyle name="Normal 11" xfId="28" xr:uid="{88B945E3-1E0A-4F64-A306-28F5EBBAAE28}"/>
    <cellStyle name="Normal 129" xfId="7" xr:uid="{00000000-0005-0000-0000-000007000000}"/>
    <cellStyle name="Normal 130" xfId="6" xr:uid="{00000000-0005-0000-0000-000008000000}"/>
    <cellStyle name="Normal 2" xfId="9" xr:uid="{00000000-0005-0000-0000-000009000000}"/>
    <cellStyle name="Normal 2 2" xfId="11" xr:uid="{00000000-0005-0000-0000-00000A000000}"/>
    <cellStyle name="Normal 2 2 2" xfId="13" xr:uid="{00000000-0005-0000-0000-00000B000000}"/>
    <cellStyle name="Normal 2 2 3" xfId="26" xr:uid="{00000000-0005-0000-0000-00000C000000}"/>
    <cellStyle name="Normal 2 3" xfId="18" xr:uid="{00000000-0005-0000-0000-00000D000000}"/>
    <cellStyle name="Normal 2 6" xfId="24" xr:uid="{00000000-0005-0000-0000-00000E000000}"/>
    <cellStyle name="Normal 3" xfId="12" xr:uid="{00000000-0005-0000-0000-00000F000000}"/>
    <cellStyle name="Normal 3 2" xfId="19" xr:uid="{00000000-0005-0000-0000-000010000000}"/>
    <cellStyle name="Normal 4" xfId="4" xr:uid="{00000000-0005-0000-0000-000011000000}"/>
    <cellStyle name="Normal 4 2" xfId="25" xr:uid="{00000000-0005-0000-0000-000012000000}"/>
    <cellStyle name="Normal 5" xfId="16" xr:uid="{00000000-0005-0000-0000-000013000000}"/>
    <cellStyle name="Normal 6" xfId="2" xr:uid="{00000000-0005-0000-0000-000014000000}"/>
    <cellStyle name="Normal 6 2" xfId="27" xr:uid="{33497F98-C69A-45E4-B813-586C0CBCA52E}"/>
    <cellStyle name="Normal 7 2" xfId="14" xr:uid="{00000000-0005-0000-0000-000015000000}"/>
    <cellStyle name="Normal 7 2 2" xfId="20" xr:uid="{00000000-0005-0000-0000-000016000000}"/>
    <cellStyle name="Normal_Sheet1" xfId="3" xr:uid="{00000000-0005-0000-0000-000019000000}"/>
    <cellStyle name="Percent" xfId="1" builtinId="5"/>
    <cellStyle name="Percent 2" xfId="23" xr:uid="{00000000-0005-0000-0000-00001B000000}"/>
    <cellStyle name="Обычный 3" xfId="22" xr:uid="{00000000-0005-0000-0000-00001C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B48E75"/>
      <color rgb="FFD8D9D9"/>
      <color rgb="FFAC8160"/>
      <color rgb="FF87643D"/>
      <color rgb="FFD9B28B"/>
      <color rgb="FFD9D9D9"/>
      <color rgb="FFBB9469"/>
      <color rgb="FFF2F2F2"/>
      <color rgb="FFF7EEE5"/>
      <color rgb="FF62B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theme/theme1.xml" Type="http://schemas.openxmlformats.org/officeDocument/2006/relationships/theme"/><Relationship Id="rId47" Target="styles.xml" Type="http://schemas.openxmlformats.org/officeDocument/2006/relationships/styles"/><Relationship Id="rId48" Target="sharedStrings.xml" Type="http://schemas.openxmlformats.org/officeDocument/2006/relationships/sharedStrings"/><Relationship Id="rId49" Target="calcChain.xml" Type="http://schemas.openxmlformats.org/officeDocument/2006/relationships/calcChain"/><Relationship Id="rId5" Target="worksheets/sheet5.xml" Type="http://schemas.openxmlformats.org/officeDocument/2006/relationships/worksheet"/><Relationship Id="rId50" Target="../customXml/item1.xml" Type="http://schemas.openxmlformats.org/officeDocument/2006/relationships/customXml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3.xml" Type="http://schemas.openxmlformats.org/officeDocument/2006/relationships/themeOverride"/><Relationship Id="rId4" Target="../drawings/drawing12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13.xml.rels><?xml version="1.0" encoding="UTF-8" standalone="yes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4.xml.rels><?xml version="1.0" encoding="UTF-8" standalone="yes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15.xml.rels><?xml version="1.0" encoding="UTF-8" standalone="yes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Relationship Id="rId3" Target="../theme/themeOverride10.xml" Type="http://schemas.openxmlformats.org/officeDocument/2006/relationships/themeOverride"/></Relationships>
</file>

<file path=xl/charts/_rels/chart16.xml.rels><?xml version="1.0" encoding="UTF-8" standalone="yes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Relationship Id="rId3" Target="../theme/themeOverride11.xml" Type="http://schemas.openxmlformats.org/officeDocument/2006/relationships/themeOverride"/></Relationships>
</file>

<file path=xl/charts/_rels/chart17.xml.rels><?xml version="1.0" encoding="UTF-8" standalone="yes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18.xml.rels><?xml version="1.0" encoding="UTF-8" standalone="yes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Relationship Id="rId3" Target="../theme/themeOverride14.xml" Type="http://schemas.openxmlformats.org/officeDocument/2006/relationships/themeOverride"/></Relationships>
</file>

<file path=xl/charts/_rels/chart19.xml.rels><?xml version="1.0" encoding="UTF-8" standalone="yes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Relationship Id="rId3" Target="../theme/themeOverride16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0.xml.rels><?xml version="1.0" encoding="UTF-8" standalone="yes"?><Relationships xmlns="http://schemas.openxmlformats.org/package/2006/relationships"><Relationship Id="rId1" Target="style26.xml" Type="http://schemas.microsoft.com/office/2011/relationships/chartStyle"/><Relationship Id="rId2" Target="colors26.xml" Type="http://schemas.microsoft.com/office/2011/relationships/chartColorStyle"/><Relationship Id="rId3" Target="../theme/themeOverride17.xml" Type="http://schemas.openxmlformats.org/officeDocument/2006/relationships/themeOverride"/></Relationships>
</file>

<file path=xl/charts/_rels/chart21.xml.rels><?xml version="1.0" encoding="UTF-8" standalone="yes"?><Relationships xmlns="http://schemas.openxmlformats.org/package/2006/relationships"><Relationship Id="rId1" Target="style30.xml" Type="http://schemas.microsoft.com/office/2011/relationships/chartStyle"/><Relationship Id="rId2" Target="colors30.xml" Type="http://schemas.microsoft.com/office/2011/relationships/chartColorStyle"/></Relationships>
</file>

<file path=xl/charts/_rels/chart22.xml.rels><?xml version="1.0" encoding="UTF-8" standalone="yes"?><Relationships xmlns="http://schemas.openxmlformats.org/package/2006/relationships"><Relationship Id="rId1" Target="style33.xml" Type="http://schemas.microsoft.com/office/2011/relationships/chartStyle"/><Relationship Id="rId2" Target="colors33.xml" Type="http://schemas.microsoft.com/office/2011/relationships/chartColorStyle"/><Relationship Id="rId3" Target="../theme/themeOverride23.xml" Type="http://schemas.openxmlformats.org/officeDocument/2006/relationships/themeOverride"/><Relationship Id="rId4" Target="../drawings/drawing17.xml" Type="http://schemas.openxmlformats.org/officeDocument/2006/relationships/chartUserShapes"/></Relationships>
</file>

<file path=xl/charts/_rels/chart23.xml.rels><?xml version="1.0" encoding="UTF-8" standalone="yes"?><Relationships xmlns="http://schemas.openxmlformats.org/package/2006/relationships"><Relationship Id="rId1" Target="style34.xml" Type="http://schemas.microsoft.com/office/2011/relationships/chartStyle"/><Relationship Id="rId2" Target="colors34.xml" Type="http://schemas.microsoft.com/office/2011/relationships/chartColorStyle"/><Relationship Id="rId3" Target="../theme/themeOverride24.xml" Type="http://schemas.openxmlformats.org/officeDocument/2006/relationships/themeOverride"/></Relationships>
</file>

<file path=xl/charts/_rels/chart24.xml.rels><?xml version="1.0" encoding="UTF-8" standalone="yes"?><Relationships xmlns="http://schemas.openxmlformats.org/package/2006/relationships"><Relationship Id="rId1" Target="style35.xml" Type="http://schemas.microsoft.com/office/2011/relationships/chartStyle"/><Relationship Id="rId2" Target="colors35.xml" Type="http://schemas.microsoft.com/office/2011/relationships/chartColorStyle"/></Relationships>
</file>

<file path=xl/charts/_rels/chart25.xml.rels><?xml version="1.0" encoding="UTF-8" standalone="yes"?><Relationships xmlns="http://schemas.openxmlformats.org/package/2006/relationships"><Relationship Id="rId1" Target="style36.xml" Type="http://schemas.microsoft.com/office/2011/relationships/chartStyle"/><Relationship Id="rId2" Target="colors36.xml" Type="http://schemas.microsoft.com/office/2011/relationships/chartColorStyle"/></Relationships>
</file>

<file path=xl/charts/_rels/chart26.xml.rels><?xml version="1.0" encoding="UTF-8" standalone="yes"?><Relationships xmlns="http://schemas.openxmlformats.org/package/2006/relationships"><Relationship Id="rId1" Target="style37.xml" Type="http://schemas.microsoft.com/office/2011/relationships/chartStyle"/><Relationship Id="rId2" Target="colors37.xml" Type="http://schemas.microsoft.com/office/2011/relationships/chartColorStyle"/><Relationship Id="rId3" Target="../drawings/drawing20.xml" Type="http://schemas.openxmlformats.org/officeDocument/2006/relationships/chartUserShapes"/></Relationships>
</file>

<file path=xl/charts/_rels/chart27.xml.rels><?xml version="1.0" encoding="UTF-8" standalone="yes"?><Relationships xmlns="http://schemas.openxmlformats.org/package/2006/relationships"><Relationship Id="rId1" Target="style38.xml" Type="http://schemas.microsoft.com/office/2011/relationships/chartStyle"/><Relationship Id="rId2" Target="colors38.xml" Type="http://schemas.microsoft.com/office/2011/relationships/chartColorStyle"/></Relationships>
</file>

<file path=xl/charts/_rels/chart28.xml.rels><?xml version="1.0" encoding="UTF-8" standalone="yes"?><Relationships xmlns="http://schemas.openxmlformats.org/package/2006/relationships"><Relationship Id="rId1" Target="style39.xml" Type="http://schemas.microsoft.com/office/2011/relationships/chartStyle"/><Relationship Id="rId2" Target="colors39.xml" Type="http://schemas.microsoft.com/office/2011/relationships/chartColorStyle"/></Relationships>
</file>

<file path=xl/charts/_rels/chart29.xml.rels><?xml version="1.0" encoding="UTF-8" standalone="yes"?><Relationships xmlns="http://schemas.openxmlformats.org/package/2006/relationships"><Relationship Id="rId1" Target="style40.xml" Type="http://schemas.microsoft.com/office/2011/relationships/chartStyle"/><Relationship Id="rId2" Target="colors40.xml" Type="http://schemas.microsoft.com/office/2011/relationships/chartColorStyle"/><Relationship Id="rId3" Target="../drawings/drawing2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yes"?><Relationships xmlns="http://schemas.openxmlformats.org/package/2006/relationships"><Relationship Id="rId1" Target="style41.xml" Type="http://schemas.microsoft.com/office/2011/relationships/chartStyle"/><Relationship Id="rId2" Target="colors41.xml" Type="http://schemas.microsoft.com/office/2011/relationships/chartColorStyle"/></Relationships>
</file>

<file path=xl/charts/_rels/chart31.xml.rels><?xml version="1.0" encoding="UTF-8" standalone="yes"?><Relationships xmlns="http://schemas.openxmlformats.org/package/2006/relationships"><Relationship Id="rId1" Target="style42.xml" Type="http://schemas.microsoft.com/office/2011/relationships/chartStyle"/><Relationship Id="rId2" Target="colors42.xml" Type="http://schemas.microsoft.com/office/2011/relationships/chartColorStyle"/><Relationship Id="rId3" Target="../theme/themeOverride25.xml" Type="http://schemas.openxmlformats.org/officeDocument/2006/relationships/themeOverride"/></Relationships>
</file>

<file path=xl/charts/_rels/chart34.xml.rels><?xml version="1.0" encoding="UTF-8" standalone="yes"?><Relationships xmlns="http://schemas.openxmlformats.org/package/2006/relationships"><Relationship Id="rId1" Target="style43.xml" Type="http://schemas.microsoft.com/office/2011/relationships/chartStyle"/><Relationship Id="rId2" Target="colors43.xml" Type="http://schemas.microsoft.com/office/2011/relationships/chartColorStyle"/></Relationships>
</file>

<file path=xl/charts/_rels/chart35.xml.rels><?xml version="1.0" encoding="UTF-8" standalone="yes"?><Relationships xmlns="http://schemas.openxmlformats.org/package/2006/relationships"><Relationship Id="rId1" Target="style44.xml" Type="http://schemas.microsoft.com/office/2011/relationships/chartStyle"/><Relationship Id="rId2" Target="colors44.xml" Type="http://schemas.microsoft.com/office/2011/relationships/chartColorStyle"/><Relationship Id="rId3" Target="../theme/themeOverride26.xml" Type="http://schemas.openxmlformats.org/officeDocument/2006/relationships/themeOverride"/></Relationships>
</file>

<file path=xl/charts/_rels/chart36.xml.rels><?xml version="1.0" encoding="UTF-8" standalone="yes"?><Relationships xmlns="http://schemas.openxmlformats.org/package/2006/relationships"><Relationship Id="rId1" Target="style45.xml" Type="http://schemas.microsoft.com/office/2011/relationships/chartStyle"/><Relationship Id="rId2" Target="colors45.xml" Type="http://schemas.microsoft.com/office/2011/relationships/chartColorStyle"/></Relationships>
</file>

<file path=xl/charts/_rels/chart37.xml.rels><?xml version="1.0" encoding="UTF-8" standalone="yes"?><Relationships xmlns="http://schemas.openxmlformats.org/package/2006/relationships"><Relationship Id="rId1" Target="style46.xml" Type="http://schemas.microsoft.com/office/2011/relationships/chartStyle"/><Relationship Id="rId2" Target="colors46.xml" Type="http://schemas.microsoft.com/office/2011/relationships/chartColorStyle"/></Relationships>
</file>

<file path=xl/charts/_rels/chart38.xml.rels><?xml version="1.0" encoding="UTF-8" standalone="yes"?><Relationships xmlns="http://schemas.openxmlformats.org/package/2006/relationships"><Relationship Id="rId1" Target="style47.xml" Type="http://schemas.microsoft.com/office/2011/relationships/chartStyle"/><Relationship Id="rId2" Target="colors47.xml" Type="http://schemas.microsoft.com/office/2011/relationships/chartColorStyle"/></Relationships>
</file>

<file path=xl/charts/_rels/chart39.xml.rels><?xml version="1.0" encoding="UTF-8" standalone="yes"?><Relationships xmlns="http://schemas.openxmlformats.org/package/2006/relationships"><Relationship Id="rId1" Target="style48.xml" Type="http://schemas.microsoft.com/office/2011/relationships/chartStyle"/><Relationship Id="rId2" Target="colors48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0.xml.rels><?xml version="1.0" encoding="UTF-8" standalone="yes"?><Relationships xmlns="http://schemas.openxmlformats.org/package/2006/relationships"><Relationship Id="rId1" Target="style49.xml" Type="http://schemas.microsoft.com/office/2011/relationships/chartStyle"/><Relationship Id="rId2" Target="colors49.xml" Type="http://schemas.microsoft.com/office/2011/relationships/chartColorStyle"/></Relationships>
</file>

<file path=xl/charts/_rels/chart41.xml.rels><?xml version="1.0" encoding="UTF-8" standalone="yes"?><Relationships xmlns="http://schemas.openxmlformats.org/package/2006/relationships"><Relationship Id="rId1" Target="style50.xml" Type="http://schemas.microsoft.com/office/2011/relationships/chartStyle"/><Relationship Id="rId2" Target="colors50.xml" Type="http://schemas.microsoft.com/office/2011/relationships/chartColorStyle"/></Relationships>
</file>

<file path=xl/charts/_rels/chart42.xml.rels><?xml version="1.0" encoding="UTF-8" standalone="yes"?><Relationships xmlns="http://schemas.openxmlformats.org/package/2006/relationships"><Relationship Id="rId1" Target="style51.xml" Type="http://schemas.microsoft.com/office/2011/relationships/chartStyle"/><Relationship Id="rId2" Target="colors51.xml" Type="http://schemas.microsoft.com/office/2011/relationships/chartColorStyle"/></Relationships>
</file>

<file path=xl/charts/_rels/chart43.xml.rels><?xml version="1.0" encoding="UTF-8" standalone="yes"?><Relationships xmlns="http://schemas.openxmlformats.org/package/2006/relationships"><Relationship Id="rId1" Target="style52.xml" Type="http://schemas.microsoft.com/office/2011/relationships/chartStyle"/><Relationship Id="rId2" Target="colors52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Ex1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Ex10.xml.rels><?xml version="1.0" encoding="UTF-8" standalone="yes"?><Relationships xmlns="http://schemas.openxmlformats.org/package/2006/relationships"><Relationship Id="rId1" Target="style27.xml" Type="http://schemas.microsoft.com/office/2011/relationships/chartStyle"/><Relationship Id="rId2" Target="colors27.xml" Type="http://schemas.microsoft.com/office/2011/relationships/chartColorStyle"/><Relationship Id="rId3" Target="../theme/themeOverride18.xml" Type="http://schemas.openxmlformats.org/officeDocument/2006/relationships/themeOverride"/></Relationships>
</file>

<file path=xl/charts/_rels/chartEx11.xml.rels><?xml version="1.0" encoding="UTF-8" standalone="yes"?><Relationships xmlns="http://schemas.openxmlformats.org/package/2006/relationships"><Relationship Id="rId1" Target="style28.xml" Type="http://schemas.microsoft.com/office/2011/relationships/chartStyle"/><Relationship Id="rId2" Target="colors28.xml" Type="http://schemas.microsoft.com/office/2011/relationships/chartColorStyle"/><Relationship Id="rId3" Target="../theme/themeOverride19.xml" Type="http://schemas.openxmlformats.org/officeDocument/2006/relationships/themeOverride"/></Relationships>
</file>

<file path=xl/charts/_rels/chartEx12.xml.rels><?xml version="1.0" encoding="UTF-8" standalone="yes"?><Relationships xmlns="http://schemas.openxmlformats.org/package/2006/relationships"><Relationship Id="rId1" Target="style29.xml" Type="http://schemas.microsoft.com/office/2011/relationships/chartStyle"/><Relationship Id="rId2" Target="colors29.xml" Type="http://schemas.microsoft.com/office/2011/relationships/chartColorStyle"/><Relationship Id="rId3" Target="../theme/themeOverride20.xml" Type="http://schemas.openxmlformats.org/officeDocument/2006/relationships/themeOverride"/></Relationships>
</file>

<file path=xl/charts/_rels/chartEx13.xml.rels><?xml version="1.0" encoding="UTF-8" standalone="yes"?><Relationships xmlns="http://schemas.openxmlformats.org/package/2006/relationships"><Relationship Id="rId1" Target="style31.xml" Type="http://schemas.microsoft.com/office/2011/relationships/chartStyle"/><Relationship Id="rId2" Target="colors31.xml" Type="http://schemas.microsoft.com/office/2011/relationships/chartColorStyle"/><Relationship Id="rId3" Target="../theme/themeOverride21.xml" Type="http://schemas.openxmlformats.org/officeDocument/2006/relationships/themeOverride"/></Relationships>
</file>

<file path=xl/charts/_rels/chartEx14.xml.rels><?xml version="1.0" encoding="UTF-8" standalone="yes"?><Relationships xmlns="http://schemas.openxmlformats.org/package/2006/relationships"><Relationship Id="rId1" Target="style32.xml" Type="http://schemas.microsoft.com/office/2011/relationships/chartStyle"/><Relationship Id="rId2" Target="colors32.xml" Type="http://schemas.microsoft.com/office/2011/relationships/chartColorStyle"/><Relationship Id="rId3" Target="../theme/themeOverride22.xml" Type="http://schemas.openxmlformats.org/officeDocument/2006/relationships/themeOverride"/></Relationships>
</file>

<file path=xl/charts/_rels/chartEx2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Ex3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Ex4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Ex5.xml.rels><?xml version="1.0" encoding="UTF-8" standalone="yes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Ex6.xml.rels><?xml version="1.0" encoding="UTF-8" standalone="yes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Ex7.xml.rels><?xml version="1.0" encoding="UTF-8" standalone="yes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Relationship Id="rId3" Target="../theme/themeOverride12.xml" Type="http://schemas.openxmlformats.org/officeDocument/2006/relationships/themeOverride"/></Relationships>
</file>

<file path=xl/charts/_rels/chartEx8.xml.rels><?xml version="1.0" encoding="UTF-8" standalone="yes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Relationship Id="rId3" Target="../theme/themeOverride13.xml" Type="http://schemas.openxmlformats.org/officeDocument/2006/relationships/themeOverride"/></Relationships>
</file>

<file path=xl/charts/_rels/chartEx9.xml.rels><?xml version="1.0" encoding="UTF-8" standalone="yes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Relationship Id="rId3" Target="../theme/themeOverride15.xml" Type="http://schemas.openxmlformats.org/officeDocument/2006/relationships/themeOverrid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'D1'!$C$35:$G$35</c:f>
              <c:numCache>
                <c:formatCode>0.0</c:formatCode>
                <c:ptCount val="5"/>
                <c:pt idx="0">
                  <c:v>105.4</c:v>
                </c:pt>
                <c:pt idx="1">
                  <c:v>104.1</c:v>
                </c:pt>
                <c:pt idx="2">
                  <c:v>103.1</c:v>
                </c:pt>
                <c:pt idx="3">
                  <c:v>103.8</c:v>
                </c:pt>
                <c:pt idx="4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'D1'!$B$36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'D1'!$C$36:$G$36</c:f>
              <c:numCache>
                <c:formatCode>0.0</c:formatCode>
                <c:ptCount val="5"/>
                <c:pt idx="0">
                  <c:v>103.9</c:v>
                </c:pt>
                <c:pt idx="1">
                  <c:v>103.7</c:v>
                </c:pt>
                <c:pt idx="2">
                  <c:v>102.1</c:v>
                </c:pt>
                <c:pt idx="3">
                  <c:v>99.9</c:v>
                </c:pt>
                <c:pt idx="4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'D1'!$C$37:$G$37</c:f>
              <c:numCache>
                <c:formatCode>0.0</c:formatCode>
                <c:ptCount val="5"/>
                <c:pt idx="0">
                  <c:v>100.5</c:v>
                </c:pt>
                <c:pt idx="1">
                  <c:v>100.9</c:v>
                </c:pt>
                <c:pt idx="2">
                  <c:v>101.2</c:v>
                </c:pt>
                <c:pt idx="3">
                  <c:v>100.7</c:v>
                </c:pt>
                <c:pt idx="4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'D1'!$B$38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'D1'!$C$38:$G$38</c:f>
              <c:numCache>
                <c:formatCode>0.0</c:formatCode>
                <c:ptCount val="5"/>
                <c:pt idx="0">
                  <c:v>100</c:v>
                </c:pt>
                <c:pt idx="1">
                  <c:v>100.3</c:v>
                </c:pt>
                <c:pt idx="2">
                  <c:v>100.4</c:v>
                </c:pt>
                <c:pt idx="3">
                  <c:v>100.4</c:v>
                </c:pt>
                <c:pt idx="4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'D1'!$B$39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rgbClr val="FAB406"/>
              </a:solidFill>
            </a:ln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'D1'!$C$39:$G$39</c:f>
              <c:numCache>
                <c:formatCode>0.0</c:formatCode>
                <c:ptCount val="5"/>
                <c:pt idx="0">
                  <c:v>102</c:v>
                </c:pt>
                <c:pt idx="1">
                  <c:v>102.5</c:v>
                </c:pt>
                <c:pt idx="2">
                  <c:v>98.1</c:v>
                </c:pt>
                <c:pt idx="3">
                  <c:v>98.7</c:v>
                </c:pt>
                <c:pt idx="4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6"/>
          <c:min val="9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5430115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87468888358652142"/>
          <c:w val="0.9309538247264727"/>
          <c:h val="0.10598769850738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Dubai Medium" panose="020B0603030403030204" pitchFamily="34" charset="-78"/>
              <a:cs typeface="Dubai Medium" panose="020B0603030403030204" pitchFamily="34" charset="-78"/>
            </a:defRPr>
          </a:pPr>
          <a:endParaRPr lang="ro-MD"/>
        </a:p>
      </c:txPr>
    </c:legend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899327004131942E-2"/>
          <c:y val="6.7302978432043803E-2"/>
          <c:w val="0.90868594546147308"/>
          <c:h val="0.8169070553525721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'D8'!$B$37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'D8'!$C$37:$G$37</c:f>
              <c:numCache>
                <c:formatCode>#,##0.00</c:formatCode>
                <c:ptCount val="5"/>
                <c:pt idx="0">
                  <c:v>23.819999999999936</c:v>
                </c:pt>
                <c:pt idx="1">
                  <c:v>29.710000000000051</c:v>
                </c:pt>
                <c:pt idx="2">
                  <c:v>34.88000000000001</c:v>
                </c:pt>
                <c:pt idx="3">
                  <c:v>29.680000000000032</c:v>
                </c:pt>
                <c:pt idx="4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'D8'!$B$36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'D8'!$C$36:$G$36</c:f>
              <c:numCache>
                <c:formatCode>#,##0.00</c:formatCode>
                <c:ptCount val="5"/>
                <c:pt idx="0">
                  <c:v>0.1</c:v>
                </c:pt>
                <c:pt idx="1">
                  <c:v>0.08</c:v>
                </c:pt>
                <c:pt idx="2">
                  <c:v>0.11</c:v>
                </c:pt>
                <c:pt idx="3">
                  <c:v>0.02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'D8'!$B$35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'D8'!$C$35:$G$35</c:f>
              <c:numCache>
                <c:formatCode>#,##0.00</c:formatCode>
                <c:ptCount val="5"/>
                <c:pt idx="0">
                  <c:v>3.06</c:v>
                </c:pt>
                <c:pt idx="1">
                  <c:v>2.4700000000000002</c:v>
                </c:pt>
                <c:pt idx="2">
                  <c:v>2.16</c:v>
                </c:pt>
                <c:pt idx="3">
                  <c:v>4.53</c:v>
                </c:pt>
                <c:pt idx="4">
                  <c:v>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'D8'!$B$34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'D8'!$C$34:$G$34</c:f>
              <c:numCache>
                <c:formatCode>#,##0.00</c:formatCode>
                <c:ptCount val="5"/>
                <c:pt idx="0">
                  <c:v>18.309999999999999</c:v>
                </c:pt>
                <c:pt idx="1">
                  <c:v>18.23</c:v>
                </c:pt>
                <c:pt idx="2">
                  <c:v>37.29</c:v>
                </c:pt>
                <c:pt idx="3">
                  <c:v>53.82</c:v>
                </c:pt>
                <c:pt idx="4">
                  <c:v>108.98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'D8'!$B$33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'D8'!$C$33:$G$33</c:f>
              <c:numCache>
                <c:formatCode>#,##0.00</c:formatCode>
                <c:ptCount val="5"/>
                <c:pt idx="0">
                  <c:v>67.81</c:v>
                </c:pt>
                <c:pt idx="1">
                  <c:v>63.82</c:v>
                </c:pt>
                <c:pt idx="2">
                  <c:v>77.13</c:v>
                </c:pt>
                <c:pt idx="3">
                  <c:v>70.69</c:v>
                </c:pt>
                <c:pt idx="4">
                  <c:v>59.21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'D8'!$B$32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'D8'!$C$32:$G$32</c:f>
              <c:numCache>
                <c:formatCode>#,##0.00</c:formatCode>
                <c:ptCount val="5"/>
                <c:pt idx="0">
                  <c:v>-2.839999999999975</c:v>
                </c:pt>
                <c:pt idx="1">
                  <c:v>28.1</c:v>
                </c:pt>
                <c:pt idx="2">
                  <c:v>85.7</c:v>
                </c:pt>
                <c:pt idx="3">
                  <c:v>111.62</c:v>
                </c:pt>
                <c:pt idx="4">
                  <c:v>176.52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'D8'!$B$31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'D8'!$C$31:$G$31</c:f>
              <c:numCache>
                <c:formatCode>#,##0.00</c:formatCode>
                <c:ptCount val="5"/>
                <c:pt idx="0">
                  <c:v>144.93</c:v>
                </c:pt>
                <c:pt idx="1">
                  <c:v>133.69</c:v>
                </c:pt>
                <c:pt idx="2">
                  <c:v>157.63999999999999</c:v>
                </c:pt>
                <c:pt idx="3">
                  <c:v>133.75</c:v>
                </c:pt>
                <c:pt idx="4">
                  <c:v>117.13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'D8'!$B$38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'D8'!$C$29:$G$30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'D8'!$C$38:$G$38</c:f>
              <c:numCache>
                <c:formatCode>#,##0.00</c:formatCode>
                <c:ptCount val="5"/>
                <c:pt idx="0">
                  <c:v>255.18999999999997</c:v>
                </c:pt>
                <c:pt idx="1">
                  <c:v>276.10000000000008</c:v>
                </c:pt>
                <c:pt idx="2">
                  <c:v>394.91</c:v>
                </c:pt>
                <c:pt idx="3">
                  <c:v>404.11</c:v>
                </c:pt>
                <c:pt idx="4">
                  <c:v>494.03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6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00"/>
      </c:valAx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5058971453705"/>
          <c:y val="0.11111885350614359"/>
          <c:w val="0.80432349956255467"/>
          <c:h val="0.681371097269557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'D9'!$B$28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B993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'D9'!$C$28:$G$28</c:f>
              <c:numCache>
                <c:formatCode>0.00</c:formatCode>
                <c:ptCount val="5"/>
                <c:pt idx="0">
                  <c:v>568.54</c:v>
                </c:pt>
                <c:pt idx="1">
                  <c:v>683.86</c:v>
                </c:pt>
                <c:pt idx="2">
                  <c:v>740.2</c:v>
                </c:pt>
                <c:pt idx="3">
                  <c:v>711.13</c:v>
                </c:pt>
                <c:pt idx="4">
                  <c:v>626.05286265000007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'D9'!$B$29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497175141242591E-3"/>
                  <c:y val="1.1940298507462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F-4A4B-A20D-DDF48DF54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'D9'!$C$29:$G$29</c:f>
              <c:numCache>
                <c:formatCode>0.00</c:formatCode>
                <c:ptCount val="5"/>
                <c:pt idx="0">
                  <c:v>358.19000000000005</c:v>
                </c:pt>
                <c:pt idx="1">
                  <c:v>444.08000000000004</c:v>
                </c:pt>
                <c:pt idx="2">
                  <c:v>508.56</c:v>
                </c:pt>
                <c:pt idx="3">
                  <c:v>474.1</c:v>
                </c:pt>
                <c:pt idx="4">
                  <c:v>425.85446473000007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'D9'!$B$27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'D9'!$C$27:$G$27</c:f>
              <c:numCache>
                <c:formatCode>0.00</c:formatCode>
                <c:ptCount val="5"/>
                <c:pt idx="0">
                  <c:v>210.34999999999991</c:v>
                </c:pt>
                <c:pt idx="1">
                  <c:v>239.77999999999997</c:v>
                </c:pt>
                <c:pt idx="2">
                  <c:v>231.64000000000004</c:v>
                </c:pt>
                <c:pt idx="3">
                  <c:v>237.02999999999997</c:v>
                </c:pt>
                <c:pt idx="4">
                  <c:v>200.19839791999999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'D9'!$B$30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'D9'!$C$30:$G$30</c:f>
              <c:numCache>
                <c:formatCode>0.0</c:formatCode>
                <c:ptCount val="5"/>
                <c:pt idx="0">
                  <c:v>5.4743290791363908</c:v>
                </c:pt>
                <c:pt idx="1">
                  <c:v>5.6362991013607697</c:v>
                </c:pt>
                <c:pt idx="2">
                  <c:v>4.4428418537030714</c:v>
                </c:pt>
                <c:pt idx="3">
                  <c:v>4.8474672632864122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</a:t>
                </a:r>
                <a:endParaRPr lang="ro-MD"/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1.2255883268828685E-2"/>
              <c:y val="0.27928671602616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286830671589765E-3"/>
          <c:y val="0.90200712970580166"/>
          <c:w val="0.96942320209973754"/>
          <c:h val="8.2242331648842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769141971338581E-2"/>
          <c:y val="0.18224964647884723"/>
          <c:w val="0.86175453640946142"/>
          <c:h val="0.52961983905295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63903932187425"/>
                      <c:h val="0.2362145167352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982-46F6-91D3-9401DA1534E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34016168275646"/>
                      <c:h val="0.16602995593764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982-46F6-91D3-9401DA153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cat>
          <c:val>
            <c:numRef>
              <c:f>'D10'!$C$51:$C$52</c:f>
              <c:numCache>
                <c:formatCode>General</c:formatCode>
                <c:ptCount val="2"/>
                <c:pt idx="0">
                  <c:v>144.63999999999999</c:v>
                </c:pt>
                <c:pt idx="1">
                  <c:v>17.95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2-46F6-91D3-9401DA153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l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.24387897494718425"/>
          <c:w val="0.95305175808826026"/>
          <c:h val="0.33337501435814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09168339587993"/>
                      <c:h val="0.147570896373450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03-4CCA-8F9C-EEAF0706796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934222785062002"/>
                      <c:h val="0.147570896373450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C03-4CCA-8F9C-EEAF0706796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cat>
          <c:val>
            <c:numRef>
              <c:f>'D10'!$C$63:$C$64</c:f>
              <c:numCache>
                <c:formatCode>0.00</c:formatCode>
                <c:ptCount val="2"/>
                <c:pt idx="0">
                  <c:v>54.23</c:v>
                </c:pt>
                <c:pt idx="1">
                  <c:v>127.38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3-4CCA-8F9C-EEAF070679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l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724772213468519"/>
          <c:y val="5.2219104699739172E-2"/>
          <c:w val="0.54399705418921684"/>
          <c:h val="0.77057622408264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'D10'!$B$56:$B$59</c:f>
              <c:strCache>
                <c:ptCount val="4"/>
                <c:pt idx="0">
                  <c:v>Морской транспорт</c:v>
                </c:pt>
                <c:pt idx="1">
                  <c:v>Воздушный транспорт</c:v>
                </c:pt>
                <c:pt idx="2">
                  <c:v>Aвто транспорт</c:v>
                </c:pt>
                <c:pt idx="3">
                  <c:v>Прочие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t" anchorCtr="0"/>
              <a:lstStyle/>
              <a:p>
                <a:pPr>
                  <a:defRPr sz="7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 транспорт</c:v>
                </c:pt>
                <c:pt idx="1">
                  <c:v>Воздушный транспорт</c:v>
                </c:pt>
                <c:pt idx="2">
                  <c:v>Aвто транспорт</c:v>
                </c:pt>
                <c:pt idx="3">
                  <c:v>Прочие</c:v>
                </c:pt>
              </c:strCache>
            </c:strRef>
          </c:cat>
          <c:val>
            <c:numRef>
              <c:f>'D10'!$D$56:$D$59</c:f>
              <c:numCache>
                <c:formatCode>0.00</c:formatCode>
                <c:ptCount val="4"/>
                <c:pt idx="0">
                  <c:v>28.56</c:v>
                </c:pt>
                <c:pt idx="1">
                  <c:v>50.44</c:v>
                </c:pt>
                <c:pt idx="2">
                  <c:v>64.81</c:v>
                </c:pt>
                <c:pt idx="3">
                  <c:v>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13-46EB-B8C9-D363C79E45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3866032023650845"/>
          <c:y val="0.12252656964239154"/>
          <c:w val="0.4484226052974013"/>
          <c:h val="0.73843137407460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'D10'!$B$56:$B$59</c:f>
              <c:strCache>
                <c:ptCount val="4"/>
                <c:pt idx="0">
                  <c:v>Морской транспорт</c:v>
                </c:pt>
                <c:pt idx="1">
                  <c:v>Воздушный транспорт</c:v>
                </c:pt>
                <c:pt idx="2">
                  <c:v>Aвто транспорт</c:v>
                </c:pt>
                <c:pt idx="3">
                  <c:v>Прочие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97618575714609"/>
                      <c:h val="0.213533387790741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1F7-4C2C-ABBB-6F0C24DBC883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36878790950584"/>
                      <c:h val="0.1232689344163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1F7-4C2C-ABBB-6F0C24DB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 транспорт</c:v>
                </c:pt>
                <c:pt idx="1">
                  <c:v>Воздушный транспорт</c:v>
                </c:pt>
                <c:pt idx="2">
                  <c:v>Aвто транспорт</c:v>
                </c:pt>
                <c:pt idx="3">
                  <c:v>Прочие</c:v>
                </c:pt>
              </c:strCache>
            </c:strRef>
          </c:cat>
          <c:val>
            <c:numRef>
              <c:f>'D10'!$C$56:$C$59</c:f>
              <c:numCache>
                <c:formatCode>0.00</c:formatCode>
                <c:ptCount val="4"/>
                <c:pt idx="0">
                  <c:v>2.85</c:v>
                </c:pt>
                <c:pt idx="1">
                  <c:v>43.28</c:v>
                </c:pt>
                <c:pt idx="2">
                  <c:v>56.4</c:v>
                </c:pt>
                <c:pt idx="3">
                  <c:v>7.8500000000000014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F7-4C2C-ABBB-6F0C24DBC8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63032708745497E-2"/>
          <c:y val="0.16438349433810229"/>
          <c:w val="0.8690010459958496"/>
          <c:h val="0.40496203057628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2217215049214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03B-4103-AAF9-7609A69B3D3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506785859332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03B-4103-AAF9-7609A69B3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cat>
          <c:val>
            <c:numRef>
              <c:f>'D10'!$C$63:$C$64</c:f>
              <c:numCache>
                <c:formatCode>0.00</c:formatCode>
                <c:ptCount val="2"/>
                <c:pt idx="0">
                  <c:v>54.23</c:v>
                </c:pt>
                <c:pt idx="1">
                  <c:v>127.38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B-4103-AAF9-7609A69B3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36455376"/>
        <c:axId val="836453936"/>
      </c:barChart>
      <c:catAx>
        <c:axId val="8364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36453936"/>
        <c:crosses val="autoZero"/>
        <c:auto val="1"/>
        <c:lblAlgn val="ctr"/>
        <c:lblOffset val="100"/>
        <c:noMultiLvlLbl val="0"/>
      </c:catAx>
      <c:valAx>
        <c:axId val="836453936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83645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96403589867267E-2"/>
          <c:y val="5.4110210129127846E-2"/>
          <c:w val="0.87056772585253595"/>
          <c:h val="0.689469517175980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'D11'!$B$44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'D11'!$C$39:$G$40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'D11'!$C$44:$G$44</c:f>
              <c:numCache>
                <c:formatCode>#,##0.00</c:formatCode>
                <c:ptCount val="5"/>
                <c:pt idx="0">
                  <c:v>0.98</c:v>
                </c:pt>
                <c:pt idx="1">
                  <c:v>1.05</c:v>
                </c:pt>
                <c:pt idx="2">
                  <c:v>3.0000000000000027E-2</c:v>
                </c:pt>
                <c:pt idx="3">
                  <c:v>0.83000000000000007</c:v>
                </c:pt>
                <c:pt idx="4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'D11'!$B$43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AC81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'D11'!$C$39:$G$40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'D11'!$C$43:$G$43</c:f>
              <c:numCache>
                <c:formatCode>#,##0.00</c:formatCode>
                <c:ptCount val="5"/>
                <c:pt idx="0">
                  <c:v>-92.990000000000009</c:v>
                </c:pt>
                <c:pt idx="1">
                  <c:v>-174.89000000000001</c:v>
                </c:pt>
                <c:pt idx="2">
                  <c:v>-196.5</c:v>
                </c:pt>
                <c:pt idx="3">
                  <c:v>-153.32999999999998</c:v>
                </c:pt>
                <c:pt idx="4">
                  <c:v>-130.25178592999998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'D11'!$B$42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'D11'!$C$39:$G$40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'D11'!$C$42:$G$42</c:f>
              <c:numCache>
                <c:formatCode>#,##0.00</c:formatCode>
                <c:ptCount val="5"/>
                <c:pt idx="0">
                  <c:v>167.5</c:v>
                </c:pt>
                <c:pt idx="1">
                  <c:v>216.20999999999998</c:v>
                </c:pt>
                <c:pt idx="2">
                  <c:v>199.58</c:v>
                </c:pt>
                <c:pt idx="3">
                  <c:v>189.45999999999998</c:v>
                </c:pt>
                <c:pt idx="4">
                  <c:v>133.24513440999999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'D11'!$B$45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solidFill>
                  <a:srgbClr val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'D11'!$C$45:$G$45</c:f>
              <c:numCache>
                <c:formatCode>#,##0.00</c:formatCode>
                <c:ptCount val="5"/>
                <c:pt idx="0">
                  <c:v>75.489999999999981</c:v>
                </c:pt>
                <c:pt idx="1">
                  <c:v>42.369999999999891</c:v>
                </c:pt>
                <c:pt idx="2">
                  <c:v>3.1099999999999568</c:v>
                </c:pt>
                <c:pt idx="3">
                  <c:v>36.959999999999951</c:v>
                </c:pt>
                <c:pt idx="4">
                  <c:v>4.6497637000000225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'D11'!$B$41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6C4726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'D11'!$C$41:$G$41</c:f>
              <c:numCache>
                <c:formatCode>0.0%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1E-3</c:v>
                </c:pt>
                <c:pt idx="3">
                  <c:v>8.0000000000000002E-3</c:v>
                </c:pt>
                <c:pt idx="4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5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4.0000000000000008E-2"/>
          <c:min val="-4.0000000000000008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3441016055078021E-2"/>
          <c:y val="0.87886582723404327"/>
          <c:w val="0.92100386630993936"/>
          <c:h val="8.2676710051223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5962549886743607"/>
          <c:y val="0.10951941352158566"/>
          <c:w val="0.44037450113256393"/>
          <c:h val="0.780961172956828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018304005659205E-2"/>
                  <c:y val="-7.888319361555165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95933556250675"/>
                      <c:h val="0.20594164456233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BF2-4EE2-9934-AAABC1082193}"/>
                </c:ext>
              </c:extLst>
            </c:dLbl>
            <c:dLbl>
              <c:idx val="1"/>
              <c:layout>
                <c:manualLayout>
                  <c:x val="-6.575342465753424E-2"/>
                  <c:y val="-2.431448481107266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6481501456154"/>
                      <c:h val="0.20594164456233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F2-4EE2-9934-AAABC108219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'D11'!$B$55:$B$56</c:f>
              <c:strCache>
                <c:ptCount val="2"/>
                <c:pt idx="0">
                  <c:v>… от резервных активов</c:v>
                </c:pt>
                <c:pt idx="1">
                  <c:v>… от прочих инвестиций</c:v>
                </c:pt>
              </c:strCache>
            </c:strRef>
          </c:cat>
          <c:val>
            <c:numRef>
              <c:f>'D11'!$C$55:$C$56</c:f>
              <c:numCache>
                <c:formatCode>0.00</c:formatCode>
                <c:ptCount val="2"/>
                <c:pt idx="0">
                  <c:v>44.34</c:v>
                </c:pt>
                <c:pt idx="1">
                  <c:v>7.6609894500000024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F2-4EE2-9934-AAABC10821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26750527"/>
        <c:axId val="1026751007"/>
      </c:barChart>
      <c:catAx>
        <c:axId val="10267505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026751007"/>
        <c:crosses val="autoZero"/>
        <c:auto val="1"/>
        <c:lblAlgn val="ctr"/>
        <c:lblOffset val="100"/>
        <c:noMultiLvlLbl val="0"/>
      </c:catAx>
      <c:valAx>
        <c:axId val="1026751007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2675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993240107246114E-2"/>
          <c:y val="0.25171072225875113"/>
          <c:w val="0.93380149817164015"/>
          <c:h val="0.36489863878572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'D11'!$B$59:$B$60</c:f>
              <c:strCache>
                <c:ptCount val="2"/>
                <c:pt idx="0">
                  <c:v>Доходы от прямых инвестиций</c:v>
                </c:pt>
                <c:pt idx="1">
                  <c:v>Доходы от прочих инвестиций</c:v>
                </c:pt>
              </c:strCache>
            </c:strRef>
          </c:cat>
          <c:val>
            <c:numRef>
              <c:f>'D11'!$C$59:$C$60</c:f>
              <c:numCache>
                <c:formatCode>0.00</c:formatCode>
                <c:ptCount val="2"/>
                <c:pt idx="0">
                  <c:v>144.54</c:v>
                </c:pt>
                <c:pt idx="1">
                  <c:v>37.712775380000011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6-4D71-9D02-E9E7FE794E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026750527"/>
        <c:axId val="1026751007"/>
      </c:barChart>
      <c:catAx>
        <c:axId val="10267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026751007"/>
        <c:crosses val="autoZero"/>
        <c:auto val="1"/>
        <c:lblAlgn val="ctr"/>
        <c:lblOffset val="100"/>
        <c:noMultiLvlLbl val="0"/>
      </c:catAx>
      <c:valAx>
        <c:axId val="102675100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02675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586552297641798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'D2'!$B$31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'D2'!$C$31:$G$31</c:f>
              <c:numCache>
                <c:formatCode>0.0</c:formatCode>
                <c:ptCount val="5"/>
                <c:pt idx="0">
                  <c:v>35.541098449429029</c:v>
                </c:pt>
                <c:pt idx="1">
                  <c:v>32.71583668033724</c:v>
                </c:pt>
                <c:pt idx="2">
                  <c:v>27.646158765202284</c:v>
                </c:pt>
                <c:pt idx="3">
                  <c:v>31.052206265092234</c:v>
                </c:pt>
                <c:pt idx="4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'D2'!$B$32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'D2'!$C$32:$G$32</c:f>
              <c:numCache>
                <c:formatCode>0.0</c:formatCode>
                <c:ptCount val="5"/>
                <c:pt idx="0">
                  <c:v>58.298269434973562</c:v>
                </c:pt>
                <c:pt idx="1">
                  <c:v>59.367090903764705</c:v>
                </c:pt>
                <c:pt idx="2">
                  <c:v>53.796282131950434</c:v>
                </c:pt>
                <c:pt idx="3">
                  <c:v>58.242672972868533</c:v>
                </c:pt>
                <c:pt idx="4">
                  <c:v>69.421587302944005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'D2'!$B$30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'D2'!$C$30:$G$30</c:f>
              <c:numCache>
                <c:formatCode>0.0</c:formatCode>
                <c:ptCount val="5"/>
                <c:pt idx="0">
                  <c:v>93.839367884402591</c:v>
                </c:pt>
                <c:pt idx="1">
                  <c:v>92.082927584101952</c:v>
                </c:pt>
                <c:pt idx="2">
                  <c:v>81.442440897152721</c:v>
                </c:pt>
                <c:pt idx="3">
                  <c:v>89.294879237960771</c:v>
                </c:pt>
                <c:pt idx="4">
                  <c:v>102.7598802614018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77740775801834694"/>
          <c:w val="0.90361147937487118"/>
          <c:h val="0.22197448791361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60396804275694E-2"/>
          <c:y val="8.7793477870060768E-2"/>
          <c:w val="0.85907035915967334"/>
          <c:h val="0.56049077769388411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'D12'!$B$60</c:f>
              <c:strCache>
                <c:ptCount val="1"/>
                <c:pt idx="0">
                  <c:v>Вторичные доходыб чистые</c:v>
                </c:pt>
              </c:strCache>
            </c:strRef>
          </c:tx>
          <c:spPr>
            <a:solidFill>
              <a:srgbClr val="87643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'D12'!$C$55:$G$56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'D12'!$C$60:$G$60</c:f>
              <c:numCache>
                <c:formatCode>#,##0.00</c:formatCode>
                <c:ptCount val="5"/>
                <c:pt idx="0">
                  <c:v>121.10000000000008</c:v>
                </c:pt>
                <c:pt idx="1">
                  <c:v>146.29999999999995</c:v>
                </c:pt>
                <c:pt idx="2">
                  <c:v>167.45000000000005</c:v>
                </c:pt>
                <c:pt idx="3">
                  <c:v>141.09999999999991</c:v>
                </c:pt>
                <c:pt idx="4">
                  <c:v>108.72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A9-4770-A7E8-EDB235973460}"/>
            </c:ext>
          </c:extLst>
        </c:ser>
        <c:ser>
          <c:idx val="1"/>
          <c:order val="3"/>
          <c:tx>
            <c:strRef>
              <c:f>'D12'!$B$59</c:f>
              <c:strCache>
                <c:ptCount val="1"/>
                <c:pt idx="0">
                  <c:v>Персональные трансферты, чистые</c:v>
                </c:pt>
              </c:strCache>
            </c:strRef>
          </c:tx>
          <c:spPr>
            <a:solidFill>
              <a:srgbClr val="BB9469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4.109589041095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A-4A6A-A0F1-4BA419CD6D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'D12'!$C$55:$G$56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'D12'!$C$59:$G$59</c:f>
              <c:numCache>
                <c:formatCode>#,##0.00</c:formatCode>
                <c:ptCount val="5"/>
                <c:pt idx="0">
                  <c:v>157.63999999999999</c:v>
                </c:pt>
                <c:pt idx="1">
                  <c:v>154.64999999999998</c:v>
                </c:pt>
                <c:pt idx="2">
                  <c:v>155.97000000000003</c:v>
                </c:pt>
                <c:pt idx="3">
                  <c:v>164.25</c:v>
                </c:pt>
                <c:pt idx="4">
                  <c:v>174.02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A9-4770-A7E8-EDB235973460}"/>
            </c:ext>
          </c:extLst>
        </c:ser>
        <c:ser>
          <c:idx val="2"/>
          <c:order val="4"/>
          <c:tx>
            <c:strRef>
              <c:f>'D12'!$B$58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'D12'!$C$55:$G$56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'D12'!$C$58:$G$58</c:f>
              <c:numCache>
                <c:formatCode>#,##0.00</c:formatCode>
                <c:ptCount val="5"/>
                <c:pt idx="0">
                  <c:v>72.490000000000009</c:v>
                </c:pt>
                <c:pt idx="1">
                  <c:v>79.359999999999985</c:v>
                </c:pt>
                <c:pt idx="2">
                  <c:v>162.91</c:v>
                </c:pt>
                <c:pt idx="3">
                  <c:v>102.97</c:v>
                </c:pt>
                <c:pt idx="4">
                  <c:v>117.64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A9-4770-A7E8-EDB23597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186864"/>
        <c:axId val="4691898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'D12'!$B$57</c15:sqref>
                        </c15:formulaRef>
                      </c:ext>
                    </c:extLst>
                    <c:strCache>
                      <c:ptCount val="1"/>
                      <c:pt idx="0">
                        <c:v>Сальдо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Tahoma" panose="020B0604030504040204" pitchFamily="34" charset="0"/>
                        </a:defRPr>
                      </a:pPr>
                      <a:endParaRPr lang="ro-MD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'D12'!$C$55:$G$56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'D12'!$C$57:$G$57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351.23000000000008</c:v>
                      </c:pt>
                      <c:pt idx="1">
                        <c:v>380.30999999999995</c:v>
                      </c:pt>
                      <c:pt idx="2">
                        <c:v>486.33000000000004</c:v>
                      </c:pt>
                      <c:pt idx="3">
                        <c:v>408.31999999999994</c:v>
                      </c:pt>
                      <c:pt idx="4">
                        <c:v>400.38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CA9-4770-A7E8-EDB2359734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'D12'!$B$61</c:f>
              <c:strCache>
                <c:ptCount val="1"/>
                <c:pt idx="0">
                  <c:v>Сальдо / ВВП (%, правая ось)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ysClr val="window" lastClr="FFFFFF">
                  <a:lumMod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solidFill>
                <a:srgbClr val="F2F2F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'D12'!$C$55:$G$56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'D12'!$C$61:$G$61</c:f>
              <c:numCache>
                <c:formatCode>0.0</c:formatCode>
                <c:ptCount val="5"/>
                <c:pt idx="0">
                  <c:v>9.1407085280325724</c:v>
                </c:pt>
                <c:pt idx="1">
                  <c:v>8.939617651888959</c:v>
                </c:pt>
                <c:pt idx="2">
                  <c:v>9.3277807093615461</c:v>
                </c:pt>
                <c:pt idx="3">
                  <c:v>8.3505030770706004</c:v>
                </c:pt>
                <c:pt idx="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A9-4770-A7E8-EDB235973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r>
                  <a:rPr lang="ru-RU" sz="900">
                    <a:latin typeface="Cambria" panose="02040503050406030204" pitchFamily="18" charset="0"/>
                    <a:ea typeface="Cambria" panose="02040503050406030204" pitchFamily="18" charset="0"/>
                  </a:rPr>
                  <a:t>млн.</a:t>
                </a:r>
                <a:r>
                  <a:rPr lang="ru-RU" sz="900" baseline="0">
                    <a:latin typeface="Cambria" panose="02040503050406030204" pitchFamily="18" charset="0"/>
                    <a:ea typeface="Cambria" panose="02040503050406030204" pitchFamily="18" charset="0"/>
                  </a:rPr>
                  <a:t> долл. США</a:t>
                </a:r>
                <a:endParaRPr lang="ro-MD" sz="900"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:rich>
          </c:tx>
          <c:layout>
            <c:manualLayout>
              <c:xMode val="edge"/>
              <c:yMode val="edge"/>
              <c:x val="8.0900753918647546E-3"/>
              <c:y val="0.26266612332890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898823921519604"/>
              <c:y val="3.47707229117135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664672264"/>
        <c:crosses val="max"/>
        <c:crossBetween val="between"/>
        <c:majorUnit val="10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439975231854188"/>
          <c:y val="0.83084349045410422"/>
          <c:w val="0.7343936538134076"/>
          <c:h val="0.16915650954589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635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59376589554219E-2"/>
          <c:y val="1.9810203060413967E-2"/>
          <c:w val="0.85909526813024339"/>
          <c:h val="0.68145847420042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'D13'!$B$56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'D13'!$C$56:$G$56</c:f>
              <c:numCache>
                <c:formatCode>General</c:formatCode>
                <c:ptCount val="5"/>
                <c:pt idx="0">
                  <c:v>252.53</c:v>
                </c:pt>
                <c:pt idx="1">
                  <c:v>253.35</c:v>
                </c:pt>
                <c:pt idx="2">
                  <c:v>260.23</c:v>
                </c:pt>
                <c:pt idx="3">
                  <c:v>263.67</c:v>
                </c:pt>
                <c:pt idx="4">
                  <c:v>260.87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D68-848C-B18F2FB436CD}"/>
            </c:ext>
          </c:extLst>
        </c:ser>
        <c:ser>
          <c:idx val="1"/>
          <c:order val="1"/>
          <c:tx>
            <c:strRef>
              <c:f>'D13'!$B$57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'D13'!$C$57:$G$57</c:f>
              <c:numCache>
                <c:formatCode>General</c:formatCode>
                <c:ptCount val="5"/>
                <c:pt idx="0">
                  <c:v>167.57</c:v>
                </c:pt>
                <c:pt idx="1">
                  <c:v>210.42</c:v>
                </c:pt>
                <c:pt idx="2">
                  <c:v>196.58</c:v>
                </c:pt>
                <c:pt idx="3">
                  <c:v>184.34</c:v>
                </c:pt>
                <c:pt idx="4">
                  <c:v>133.08000000000001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4-4D68-848C-B18F2FB436CD}"/>
            </c:ext>
          </c:extLst>
        </c:ser>
        <c:ser>
          <c:idx val="2"/>
          <c:order val="2"/>
          <c:tx>
            <c:strRef>
              <c:f>'D13'!$B$58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'D13'!$C$58:$G$58</c:f>
              <c:numCache>
                <c:formatCode>General</c:formatCode>
                <c:ptCount val="5"/>
                <c:pt idx="0">
                  <c:v>13.07</c:v>
                </c:pt>
                <c:pt idx="1">
                  <c:v>15.7</c:v>
                </c:pt>
                <c:pt idx="2">
                  <c:v>20.5</c:v>
                </c:pt>
                <c:pt idx="3">
                  <c:v>20.260000000000002</c:v>
                </c:pt>
                <c:pt idx="4">
                  <c:v>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4-4D68-848C-B18F2FB436CD}"/>
            </c:ext>
          </c:extLst>
        </c:ser>
        <c:ser>
          <c:idx val="3"/>
          <c:order val="3"/>
          <c:tx>
            <c:strRef>
              <c:f>'D13'!$B$59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'D13'!$C$59:$G$59</c:f>
              <c:numCache>
                <c:formatCode>General</c:formatCode>
                <c:ptCount val="5"/>
                <c:pt idx="0">
                  <c:v>-94.89</c:v>
                </c:pt>
                <c:pt idx="1">
                  <c:v>-98.7</c:v>
                </c:pt>
                <c:pt idx="2">
                  <c:v>-104.26</c:v>
                </c:pt>
                <c:pt idx="3">
                  <c:v>-99.42</c:v>
                </c:pt>
                <c:pt idx="4">
                  <c:v>-86.84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4-4D68-848C-B18F2FB436CD}"/>
            </c:ext>
          </c:extLst>
        </c:ser>
        <c:ser>
          <c:idx val="4"/>
          <c:order val="4"/>
          <c:tx>
            <c:strRef>
              <c:f>'D13'!$B$60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'D13'!$C$60:$G$60</c:f>
              <c:numCache>
                <c:formatCode>General</c:formatCode>
                <c:ptCount val="5"/>
                <c:pt idx="0">
                  <c:v>-25.62</c:v>
                </c:pt>
                <c:pt idx="1">
                  <c:v>-26.9</c:v>
                </c:pt>
                <c:pt idx="2">
                  <c:v>-27.24</c:v>
                </c:pt>
                <c:pt idx="3">
                  <c:v>-23.42</c:v>
                </c:pt>
                <c:pt idx="4">
                  <c:v>-20.07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4-4D68-848C-B18F2FB436CD}"/>
            </c:ext>
          </c:extLst>
        </c:ser>
        <c:ser>
          <c:idx val="5"/>
          <c:order val="5"/>
          <c:tx>
            <c:strRef>
              <c:f>'D13'!$B$61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'D13'!$C$61:$G$61</c:f>
              <c:numCache>
                <c:formatCode>General</c:formatCode>
                <c:ptCount val="5"/>
                <c:pt idx="0">
                  <c:v>-4.99</c:v>
                </c:pt>
                <c:pt idx="1">
                  <c:v>-7.9</c:v>
                </c:pt>
                <c:pt idx="2">
                  <c:v>-7.49</c:v>
                </c:pt>
                <c:pt idx="3">
                  <c:v>-8.23</c:v>
                </c:pt>
                <c:pt idx="4">
                  <c:v>-9.2100000000000009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86368175"/>
        <c:axId val="86366927"/>
      </c:barChart>
      <c:lineChart>
        <c:grouping val="standard"/>
        <c:varyColors val="0"/>
        <c:ser>
          <c:idx val="6"/>
          <c:order val="6"/>
          <c:tx>
            <c:strRef>
              <c:f>'D13'!$B$62</c:f>
              <c:strCache>
                <c:ptCount val="1"/>
                <c:pt idx="0">
                  <c:v>Кредит,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'D13'!$C$54:$G$55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'D13'!$C$62:$G$62</c:f>
              <c:numCache>
                <c:formatCode>General</c:formatCode>
                <c:ptCount val="5"/>
                <c:pt idx="0">
                  <c:v>433.17</c:v>
                </c:pt>
                <c:pt idx="1">
                  <c:v>479.46999999999997</c:v>
                </c:pt>
                <c:pt idx="2">
                  <c:v>477.31000000000006</c:v>
                </c:pt>
                <c:pt idx="3">
                  <c:v>468.27</c:v>
                </c:pt>
                <c:pt idx="4">
                  <c:v>411.32000000000005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4-4D68-848C-B18F2FB436CD}"/>
            </c:ext>
          </c:extLst>
        </c:ser>
        <c:ser>
          <c:idx val="8"/>
          <c:order val="8"/>
          <c:tx>
            <c:strRef>
              <c:f>'D13'!$B$63</c:f>
              <c:strCache>
                <c:ptCount val="1"/>
                <c:pt idx="0">
                  <c:v>Дебет,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multiLvlStrRef>
              <c:f>'D13'!$C$54:$G$55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'D13'!$C$63:$G$63</c:f>
              <c:numCache>
                <c:formatCode>General</c:formatCode>
                <c:ptCount val="5"/>
                <c:pt idx="0">
                  <c:v>-125.5</c:v>
                </c:pt>
                <c:pt idx="1">
                  <c:v>-133.5</c:v>
                </c:pt>
                <c:pt idx="2">
                  <c:v>-138.99</c:v>
                </c:pt>
                <c:pt idx="3">
                  <c:v>-131.07</c:v>
                </c:pt>
                <c:pt idx="4">
                  <c:v>-116.12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175"/>
        <c:axId val="86366927"/>
      </c:lineChart>
      <c:lineChart>
        <c:grouping val="standard"/>
        <c:varyColors val="0"/>
        <c:ser>
          <c:idx val="7"/>
          <c:order val="7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76563E"/>
                </a:solidFill>
              </a:ln>
              <a:effectLst/>
            </c:spPr>
          </c:marker>
          <c:cat>
            <c:multiLvlStrRef>
              <c:f>'D13'!$C$54:$G$55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4-4D68-848C-B18F2FB436CD}"/>
            </c:ext>
          </c:extLst>
        </c:ser>
        <c:ser>
          <c:idx val="9"/>
          <c:order val="9"/>
          <c:tx>
            <c:strRef>
              <c:f>'D13'!$B$64</c:f>
              <c:strCache>
                <c:ptCount val="1"/>
                <c:pt idx="0">
                  <c:v>Личные денежные переводы (приток) к ВВП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'D13'!$C$54:$G$55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'D13'!$C$64:$G$64</c:f>
              <c:numCache>
                <c:formatCode>0.0%</c:formatCode>
                <c:ptCount val="5"/>
                <c:pt idx="0">
                  <c:v>0.11273184844938799</c:v>
                </c:pt>
                <c:pt idx="1">
                  <c:v>0.113</c:v>
                </c:pt>
                <c:pt idx="2">
                  <c:v>9.1999999999999998E-2</c:v>
                </c:pt>
                <c:pt idx="3">
                  <c:v>9.6000000000000002E-2</c:v>
                </c:pt>
                <c:pt idx="4">
                  <c:v>0.104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D00-B5B7-EF749E6C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06816"/>
        <c:axId val="607524576"/>
      </c:line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Оттоки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2.2290043201964095E-3"/>
              <c:y val="0.56342193413668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5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Притоки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2.8851044782192922E-3"/>
              <c:y val="0.2180287408825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  <c:majorUnit val="100"/>
      </c:valAx>
      <c:valAx>
        <c:axId val="607524576"/>
        <c:scaling>
          <c:orientation val="minMax"/>
          <c:max val="0.24000000000000002"/>
          <c:min val="-8.0000000000000016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07506816"/>
        <c:crosses val="max"/>
        <c:crossBetween val="between"/>
        <c:majorUnit val="4.0000000000000008E-2"/>
      </c:valAx>
      <c:catAx>
        <c:axId val="6075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5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5.6035592450168537E-2"/>
          <c:y val="0.85116689143138891"/>
          <c:w val="0.92483471824086516"/>
          <c:h val="0.12305045202682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54019340738308E-2"/>
          <c:y val="0.23543975092011182"/>
          <c:w val="0.43548038352970753"/>
          <c:h val="0.50307389309343964"/>
        </c:manualLayout>
      </c:layout>
      <c:lineChart>
        <c:grouping val="standard"/>
        <c:varyColors val="0"/>
        <c:ser>
          <c:idx val="1"/>
          <c:order val="0"/>
          <c:tx>
            <c:strRef>
              <c:f>'D13'!$B$74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B48E7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'D13'!$C$74:$G$74</c:f>
              <c:numCache>
                <c:formatCode>#,##0.00</c:formatCode>
                <c:ptCount val="5"/>
                <c:pt idx="0">
                  <c:v>253.42</c:v>
                </c:pt>
                <c:pt idx="1">
                  <c:v>277.01</c:v>
                </c:pt>
                <c:pt idx="2">
                  <c:v>283.39000000000004</c:v>
                </c:pt>
                <c:pt idx="3">
                  <c:v>295.14</c:v>
                </c:pt>
                <c:pt idx="4">
                  <c:v>246.07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5A6-A0A0-129539369CEC}"/>
            </c:ext>
          </c:extLst>
        </c:ser>
        <c:ser>
          <c:idx val="2"/>
          <c:order val="1"/>
          <c:tx>
            <c:strRef>
              <c:f>'D13'!$B$75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4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E-45A6-A0A0-129539369C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1E-45A6-A0A0-129539369C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E-45A6-A0A0-129539369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'D13'!$C$75:$G$75</c:f>
              <c:numCache>
                <c:formatCode>#,##0.00</c:formatCode>
                <c:ptCount val="5"/>
                <c:pt idx="0">
                  <c:v>38.82</c:v>
                </c:pt>
                <c:pt idx="1">
                  <c:v>53.54</c:v>
                </c:pt>
                <c:pt idx="2">
                  <c:v>38.620000000000005</c:v>
                </c:pt>
                <c:pt idx="3">
                  <c:v>11.32</c:v>
                </c:pt>
                <c:pt idx="4">
                  <c:v>11.26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1E-45A6-A0A0-129539369CEC}"/>
            </c:ext>
          </c:extLst>
        </c:ser>
        <c:ser>
          <c:idx val="3"/>
          <c:order val="2"/>
          <c:tx>
            <c:strRef>
              <c:f>'D13'!$B$76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chemeClr val="accent4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1E-45A6-A0A0-129539369C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E-45A6-A0A0-129539369C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E-45A6-A0A0-129539369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'D13'!$C$76:$G$76</c:f>
              <c:numCache>
                <c:formatCode>#,##0.00</c:formatCode>
                <c:ptCount val="5"/>
                <c:pt idx="0">
                  <c:v>140.92999999999998</c:v>
                </c:pt>
                <c:pt idx="1">
                  <c:v>148.91999999999999</c:v>
                </c:pt>
                <c:pt idx="2">
                  <c:v>155.30000000000001</c:v>
                </c:pt>
                <c:pt idx="3">
                  <c:v>161.81</c:v>
                </c:pt>
                <c:pt idx="4">
                  <c:v>153.99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1E-45A6-A0A0-129539369CE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/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9851120861662"/>
          <c:y val="0.89608577914077203"/>
          <c:w val="0.37508858468017525"/>
          <c:h val="0.103914119739771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3885879871952"/>
          <c:y val="0.14533965244865718"/>
          <c:w val="0.84767193118201267"/>
          <c:h val="0.52040103991740372"/>
        </c:manualLayout>
      </c:layout>
      <c:lineChart>
        <c:grouping val="standard"/>
        <c:varyColors val="0"/>
        <c:ser>
          <c:idx val="1"/>
          <c:order val="1"/>
          <c:tx>
            <c:strRef>
              <c:f>'D13'!$B$78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B48E7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'D13'!$C$78:$G$78</c:f>
              <c:numCache>
                <c:formatCode>#,##0.00</c:formatCode>
                <c:ptCount val="5"/>
                <c:pt idx="0">
                  <c:v>71.789999999999992</c:v>
                </c:pt>
                <c:pt idx="1">
                  <c:v>76.56</c:v>
                </c:pt>
                <c:pt idx="2">
                  <c:v>85.92</c:v>
                </c:pt>
                <c:pt idx="3">
                  <c:v>92.789999999999992</c:v>
                </c:pt>
                <c:pt idx="4">
                  <c:v>81.86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2-4D74-84A4-E87595B5AD26}"/>
            </c:ext>
          </c:extLst>
        </c:ser>
        <c:ser>
          <c:idx val="2"/>
          <c:order val="2"/>
          <c:tx>
            <c:strRef>
              <c:f>'D13'!$B$79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4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2-4D74-84A4-E87595B5AD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2-4D74-84A4-E87595B5AD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62-4D74-84A4-E87595B5AD26}"/>
                </c:ext>
              </c:extLst>
            </c:dLbl>
            <c:dLbl>
              <c:idx val="4"/>
              <c:layout>
                <c:manualLayout>
                  <c:x val="-3.7847222222222351E-2"/>
                  <c:y val="3.7020881239402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62-4D74-84A4-E87595B5A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'D13'!$C$79:$G$79</c:f>
              <c:numCache>
                <c:formatCode>#,##0.00</c:formatCode>
                <c:ptCount val="5"/>
                <c:pt idx="0">
                  <c:v>22.599999999999998</c:v>
                </c:pt>
                <c:pt idx="1">
                  <c:v>24.78</c:v>
                </c:pt>
                <c:pt idx="2">
                  <c:v>19.200000000000003</c:v>
                </c:pt>
                <c:pt idx="3">
                  <c:v>4.78</c:v>
                </c:pt>
                <c:pt idx="4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62-4D74-84A4-E87595B5AD26}"/>
            </c:ext>
          </c:extLst>
        </c:ser>
        <c:ser>
          <c:idx val="3"/>
          <c:order val="3"/>
          <c:tx>
            <c:strRef>
              <c:f>'D13'!$B$80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chemeClr val="accent4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62-4D74-84A4-E87595B5AD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62-4D74-84A4-E87595B5AD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62-4D74-84A4-E87595B5A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'D13'!$C$71:$G$72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'D13'!$C$80:$G$80</c:f>
              <c:numCache>
                <c:formatCode>#,##0.00</c:formatCode>
                <c:ptCount val="5"/>
                <c:pt idx="0">
                  <c:v>31.11</c:v>
                </c:pt>
                <c:pt idx="1">
                  <c:v>32.160000000000004</c:v>
                </c:pt>
                <c:pt idx="2">
                  <c:v>33.870000000000005</c:v>
                </c:pt>
                <c:pt idx="3">
                  <c:v>33.5</c:v>
                </c:pt>
                <c:pt idx="4">
                  <c:v>30.02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62-4D74-84A4-E87595B5AD2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Total</c:v>
                </c:tx>
                <c:spPr>
                  <a:ln w="28575" cap="rnd">
                    <a:solidFill>
                      <a:schemeClr val="accent4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+mn-cs"/>
                        </a:defRPr>
                      </a:pPr>
                      <a:endParaRPr lang="ro-MD"/>
                    </a:p>
                  </c:txPr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'D13'!$C$71:$G$72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Lit>
                    <c:formatCode>General</c:formatCode>
                    <c:ptCount val="5"/>
                    <c:pt idx="0">
                      <c:v>125.5</c:v>
                    </c:pt>
                    <c:pt idx="1">
                      <c:v>133.5</c:v>
                    </c:pt>
                    <c:pt idx="2">
                      <c:v>138.99000000000004</c:v>
                    </c:pt>
                    <c:pt idx="3">
                      <c:v>131.07</c:v>
                    </c:pt>
                    <c:pt idx="4">
                      <c:v>116.12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A-3A62-4D74-84A4-E87595B5AD26}"/>
                  </c:ext>
                </c:extLst>
              </c15:ser>
            </c15:filteredLineSeries>
          </c:ext>
        </c:extLst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Счет операций</a:t>
            </a:r>
            <a:r>
              <a:rPr lang="ru-RU" sz="900" b="1" baseline="0"/>
              <a:t> с капиталом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2347393617335088"/>
          <c:w val="0.82221624006400906"/>
          <c:h val="0.66396051743103734"/>
        </c:manualLayout>
      </c:layout>
      <c:lineChart>
        <c:grouping val="standard"/>
        <c:varyColors val="0"/>
        <c:ser>
          <c:idx val="0"/>
          <c:order val="0"/>
          <c:tx>
            <c:strRef>
              <c:f>'D14'!$B$29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'D14'!$C$27:$G$28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'D14'!$C$29:$G$29</c:f>
              <c:numCache>
                <c:formatCode>General</c:formatCode>
                <c:ptCount val="5"/>
                <c:pt idx="0">
                  <c:v>16.3</c:v>
                </c:pt>
                <c:pt idx="1">
                  <c:v>16.5</c:v>
                </c:pt>
                <c:pt idx="2">
                  <c:v>20.769999999999996</c:v>
                </c:pt>
                <c:pt idx="3">
                  <c:v>28.27</c:v>
                </c:pt>
                <c:pt idx="4">
                  <c:v>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'D14'!$B$30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'D14'!$C$27:$G$28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'D14'!$C$30:$G$30</c:f>
              <c:numCache>
                <c:formatCode>0.0</c:formatCode>
                <c:ptCount val="5"/>
                <c:pt idx="0">
                  <c:v>0.42420520080781166</c:v>
                </c:pt>
                <c:pt idx="1">
                  <c:v>0.38785109338749146</c:v>
                </c:pt>
                <c:pt idx="2">
                  <c:v>0.39836740330432047</c:v>
                </c:pt>
                <c:pt idx="3">
                  <c:v>0.57814580235880209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 baseline="0"/>
                  <a:t>млн. СЩА</a:t>
                </a:r>
              </a:p>
            </c:rich>
          </c:tx>
          <c:layout>
            <c:manualLayout>
              <c:xMode val="edge"/>
              <c:yMode val="edge"/>
              <c:x val="1.4425376315140093E-2"/>
              <c:y val="3.299510490373120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>
                <a:latin typeface="Cambria" panose="02040503050406030204" pitchFamily="18" charset="0"/>
                <a:ea typeface="Cambria" panose="02040503050406030204" pitchFamily="18" charset="0"/>
              </a:rPr>
              <a:t>Капитальные трансферты по секторам</a:t>
            </a:r>
            <a:endParaRPr lang="ro-MD" sz="900" b="1"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'D14'!$K$27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'D14'!$I$28:$J$37</c:f>
              <c:multiLvlStrCache>
                <c:ptCount val="10"/>
                <c:lvl>
                  <c:pt idx="0">
                    <c:v>2024 -I</c:v>
                  </c:pt>
                  <c:pt idx="1">
                    <c:v>2024-II</c:v>
                  </c:pt>
                  <c:pt idx="2">
                    <c:v>2024-III</c:v>
                  </c:pt>
                  <c:pt idx="3">
                    <c:v>2024-IV</c:v>
                  </c:pt>
                  <c:pt idx="4">
                    <c:v>2025 -I</c:v>
                  </c:pt>
                  <c:pt idx="5">
                    <c:v>2024 -I</c:v>
                  </c:pt>
                  <c:pt idx="6">
                    <c:v>2024-II</c:v>
                  </c:pt>
                  <c:pt idx="7">
                    <c:v>2024-III</c:v>
                  </c:pt>
                  <c:pt idx="8">
                    <c:v>2024-IV</c:v>
                  </c:pt>
                  <c:pt idx="9">
                    <c:v>2025 -I</c:v>
                  </c:pt>
                </c:lvl>
                <c:lvl>
                  <c:pt idx="0">
                    <c:v>Сектор государственного управления</c:v>
                  </c:pt>
                  <c:pt idx="5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'D14'!$K$28:$K$37</c:f>
              <c:numCache>
                <c:formatCode>General</c:formatCode>
                <c:ptCount val="10"/>
                <c:pt idx="0">
                  <c:v>8.23</c:v>
                </c:pt>
                <c:pt idx="1">
                  <c:v>8.75</c:v>
                </c:pt>
                <c:pt idx="2">
                  <c:v>7.76</c:v>
                </c:pt>
                <c:pt idx="3">
                  <c:v>16.239999999999998</c:v>
                </c:pt>
                <c:pt idx="4">
                  <c:v>4.5599999999999996</c:v>
                </c:pt>
                <c:pt idx="5" formatCode="0.00">
                  <c:v>13.07</c:v>
                </c:pt>
                <c:pt idx="6" formatCode="0.00">
                  <c:v>15.7</c:v>
                </c:pt>
                <c:pt idx="7" formatCode="0.00">
                  <c:v>20.5</c:v>
                </c:pt>
                <c:pt idx="8" formatCode="0.00">
                  <c:v>20.260000000000002</c:v>
                </c:pt>
                <c:pt idx="9" formatCode="0.00">
                  <c:v>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EB5-8A7B-E995DB214C13}"/>
            </c:ext>
          </c:extLst>
        </c:ser>
        <c:ser>
          <c:idx val="1"/>
          <c:order val="1"/>
          <c:tx>
            <c:strRef>
              <c:f>'D14'!$L$27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'D14'!$I$28:$J$37</c:f>
              <c:multiLvlStrCache>
                <c:ptCount val="10"/>
                <c:lvl>
                  <c:pt idx="0">
                    <c:v>2024 -I</c:v>
                  </c:pt>
                  <c:pt idx="1">
                    <c:v>2024-II</c:v>
                  </c:pt>
                  <c:pt idx="2">
                    <c:v>2024-III</c:v>
                  </c:pt>
                  <c:pt idx="3">
                    <c:v>2024-IV</c:v>
                  </c:pt>
                  <c:pt idx="4">
                    <c:v>2025 -I</c:v>
                  </c:pt>
                  <c:pt idx="5">
                    <c:v>2024 -I</c:v>
                  </c:pt>
                  <c:pt idx="6">
                    <c:v>2024-II</c:v>
                  </c:pt>
                  <c:pt idx="7">
                    <c:v>2024-III</c:v>
                  </c:pt>
                  <c:pt idx="8">
                    <c:v>2024-IV</c:v>
                  </c:pt>
                  <c:pt idx="9">
                    <c:v>2025 -I</c:v>
                  </c:pt>
                </c:lvl>
                <c:lvl>
                  <c:pt idx="0">
                    <c:v>Сектор государственного управления</c:v>
                  </c:pt>
                  <c:pt idx="5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'D14'!$L$28:$L$37</c:f>
              <c:numCache>
                <c:formatCode>#,##0.00</c:formatCode>
                <c:ptCount val="10"/>
                <c:pt idx="5" formatCode="0.00">
                  <c:v>5</c:v>
                </c:pt>
                <c:pt idx="6" formatCode="0.00">
                  <c:v>7.95</c:v>
                </c:pt>
                <c:pt idx="7" formatCode="0.00">
                  <c:v>7.49</c:v>
                </c:pt>
                <c:pt idx="8" formatCode="0.00">
                  <c:v>8.23</c:v>
                </c:pt>
                <c:pt idx="9" formatCode="0.0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EB5-8A7B-E995DB21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6040874050929041"/>
          <c:w val="0.91734686778610486"/>
          <c:h val="0.66824661921223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'D15'!$B$33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'D15'!$C$33:$D$33</c:f>
              <c:numCache>
                <c:formatCode>General</c:formatCode>
                <c:ptCount val="2"/>
                <c:pt idx="0">
                  <c:v>21.59</c:v>
                </c:pt>
                <c:pt idx="1">
                  <c:v>124.55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'D15'!$B$36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'D15'!$C$36:$D$36</c:f>
              <c:numCache>
                <c:formatCode>General</c:formatCode>
                <c:ptCount val="2"/>
                <c:pt idx="0">
                  <c:v>-480.2</c:v>
                </c:pt>
                <c:pt idx="1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'D15'!$B$37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'D15'!$C$37:$D$37</c:f>
              <c:numCache>
                <c:formatCode>General</c:formatCode>
                <c:ptCount val="2"/>
                <c:pt idx="0">
                  <c:v>-20.65</c:v>
                </c:pt>
                <c:pt idx="1">
                  <c:v>-61.94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'D15'!$B$38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'D15'!$C$38:$D$38</c:f>
              <c:numCache>
                <c:formatCode>General</c:formatCode>
                <c:ptCount val="2"/>
                <c:pt idx="0">
                  <c:v>-81.96</c:v>
                </c:pt>
                <c:pt idx="1">
                  <c:v>160.56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'D15'!$B$39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'D15'!$C$39:$D$39</c:f>
              <c:numCache>
                <c:formatCode>General</c:formatCode>
                <c:ptCount val="2"/>
                <c:pt idx="0">
                  <c:v>-141.19999999999999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6"/>
          <c:order val="5"/>
          <c:tx>
            <c:strRef>
              <c:f>'D15'!$B$34</c:f>
              <c:strCache>
                <c:ptCount val="1"/>
                <c:pt idx="0">
                  <c:v>Портфельные инвестиции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'D15'!$C$34:$D$34</c:f>
              <c:numCache>
                <c:formatCode>General</c:formatCode>
                <c:ptCount val="2"/>
                <c:pt idx="0">
                  <c:v>23.03</c:v>
                </c:pt>
                <c:pt idx="1">
                  <c:v>-1.01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166-42A7-A4A4-9C7CFCA19940}"/>
            </c:ext>
          </c:extLst>
        </c:ser>
        <c:ser>
          <c:idx val="1"/>
          <c:order val="6"/>
          <c:tx>
            <c:strRef>
              <c:f>'D15'!$B$35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'D15'!$C$31:$D$31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'D15'!$C$35:$D$35</c:f>
              <c:numCache>
                <c:formatCode>General</c:formatCode>
                <c:ptCount val="2"/>
                <c:pt idx="0" formatCode="0.00">
                  <c:v>-4.2632564145606011E-14</c:v>
                </c:pt>
                <c:pt idx="1">
                  <c:v>-0.77000000000000113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/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200"/>
          <c:min val="-6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674583534492779"/>
          <c:w val="0.99495875126444255"/>
          <c:h val="0.11173695989343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/>
              <a:t>по институциональным секторам</a:t>
            </a:r>
            <a:endParaRPr lang="ro-MD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'D16'!$C$29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'D16'!$C$30:$C$34</c:f>
              <c:numCache>
                <c:formatCode>0.00</c:formatCode>
                <c:ptCount val="5"/>
                <c:pt idx="0">
                  <c:v>45.563154760000003</c:v>
                </c:pt>
                <c:pt idx="1">
                  <c:v>8.0818557599999998</c:v>
                </c:pt>
                <c:pt idx="2">
                  <c:v>32.31870017</c:v>
                </c:pt>
                <c:pt idx="3">
                  <c:v>29.858481780000002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'D16'!$D$29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'D16'!$D$30:$D$34</c:f>
              <c:numCache>
                <c:formatCode>0.00</c:formatCode>
                <c:ptCount val="5"/>
                <c:pt idx="0">
                  <c:v>114.96696538</c:v>
                </c:pt>
                <c:pt idx="1">
                  <c:v>14.017695209999999</c:v>
                </c:pt>
                <c:pt idx="2">
                  <c:v>21.35920582</c:v>
                </c:pt>
                <c:pt idx="3">
                  <c:v>25.395045280000001</c:v>
                </c:pt>
                <c:pt idx="4">
                  <c:v>2.0276276599999998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  <c:max val="15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/>
              <a:t>по срокам погашения</a:t>
            </a:r>
            <a:endParaRPr lang="ro-MD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4492001368151267"/>
          <c:y val="0.15410826615794168"/>
          <c:w val="0.55618086895321328"/>
          <c:h val="0.6889508170148565"/>
        </c:manualLayout>
      </c:layout>
      <c:doughnutChart>
        <c:varyColors val="1"/>
        <c:ser>
          <c:idx val="0"/>
          <c:order val="0"/>
          <c:tx>
            <c:strRef>
              <c:f>'D16'!$G$30</c:f>
              <c:strCache>
                <c:ptCount val="1"/>
                <c:pt idx="0">
                  <c:v>краткосрочные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'D16'!$H$30:$I$30</c:f>
              <c:numCache>
                <c:formatCode>0.00</c:formatCode>
                <c:ptCount val="2"/>
                <c:pt idx="0">
                  <c:v>1.28857972</c:v>
                </c:pt>
                <c:pt idx="1">
                  <c:v>0.22032033000000001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'D16'!$G$31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'D16'!$H$31:$I$31</c:f>
              <c:numCache>
                <c:formatCode>0.00</c:formatCode>
                <c:ptCount val="2"/>
                <c:pt idx="0">
                  <c:v>114.53361275</c:v>
                </c:pt>
                <c:pt idx="1">
                  <c:v>177.54621901999997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9404426191658139"/>
          <c:w val="0.34410949455444001"/>
          <c:h val="0.74771467967801153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4"/>
              <c:layout>
                <c:manualLayout>
                  <c:x val="-5.3691275167785891E-3"/>
                  <c:y val="-0.182495344506517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3.7583892617449599E-2"/>
                  <c:y val="-0.163873370577281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'D17'!$B$31:$B$36</c:f>
              <c:strCache>
                <c:ptCount val="6"/>
                <c:pt idx="0">
                  <c:v>ЕБРР </c:v>
                </c:pt>
                <c:pt idx="1">
                  <c:v>МВФ </c:v>
                </c:pt>
                <c:pt idx="2">
                  <c:v>МАР </c:v>
                </c:pt>
                <c:pt idx="3">
                  <c:v>МБРР</c:v>
                </c:pt>
                <c:pt idx="4">
                  <c:v>МФСР</c:v>
                </c:pt>
                <c:pt idx="5">
                  <c:v>ЯАМС</c:v>
                </c:pt>
              </c:strCache>
            </c:strRef>
          </c:cat>
          <c:val>
            <c:numRef>
              <c:f>'D17'!$C$31:$C$36</c:f>
              <c:numCache>
                <c:formatCode>0.0%</c:formatCode>
                <c:ptCount val="6"/>
                <c:pt idx="0">
                  <c:v>0.307</c:v>
                </c:pt>
                <c:pt idx="1">
                  <c:v>0.307</c:v>
                </c:pt>
                <c:pt idx="2">
                  <c:v>0.19</c:v>
                </c:pt>
                <c:pt idx="3">
                  <c:v>0.13200000000000001</c:v>
                </c:pt>
                <c:pt idx="4">
                  <c:v>4.4999999999999998E-2</c:v>
                </c:pt>
                <c:pt idx="5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578534928896599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'D2'!$B$36</c:f>
              <c:strCache>
                <c:ptCount val="1"/>
                <c:pt idx="0">
                  <c:v>Внешние фин. активы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'D2'!$C$36:$G$36</c:f>
              <c:numCache>
                <c:formatCode>0.0</c:formatCode>
                <c:ptCount val="5"/>
                <c:pt idx="0">
                  <c:v>45.289190309527967</c:v>
                </c:pt>
                <c:pt idx="1">
                  <c:v>44.626966284326365</c:v>
                </c:pt>
                <c:pt idx="2">
                  <c:v>46.236175605630194</c:v>
                </c:pt>
                <c:pt idx="3">
                  <c:v>45.202012709652678</c:v>
                </c:pt>
                <c:pt idx="4">
                  <c:v>44.622619128105654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'D2'!$B$37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'D2'!$C$37:$G$37</c:f>
              <c:numCache>
                <c:formatCode>0.0</c:formatCode>
                <c:ptCount val="5"/>
                <c:pt idx="0">
                  <c:v>79.75320432802144</c:v>
                </c:pt>
                <c:pt idx="1">
                  <c:v>76.838934080176799</c:v>
                </c:pt>
                <c:pt idx="2">
                  <c:v>77.822652670003521</c:v>
                </c:pt>
                <c:pt idx="3">
                  <c:v>75.906384166449641</c:v>
                </c:pt>
                <c:pt idx="4">
                  <c:v>77.598328837180816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'D2'!$B$35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'D2'!$C$34:$G$34</c:f>
              <c:strCache>
                <c:ptCount val="5"/>
                <c:pt idx="0">
                  <c:v>31.03.2024</c:v>
                </c:pt>
                <c:pt idx="1">
                  <c:v>30.06.2024</c:v>
                </c:pt>
                <c:pt idx="2">
                  <c:v>30.09.2024</c:v>
                </c:pt>
                <c:pt idx="3">
                  <c:v>31.12.2024</c:v>
                </c:pt>
                <c:pt idx="4">
                  <c:v>31.03.2025</c:v>
                </c:pt>
              </c:strCache>
            </c:strRef>
          </c:cat>
          <c:val>
            <c:numRef>
              <c:f>'D2'!$C$35:$G$35</c:f>
              <c:numCache>
                <c:formatCode>0.0</c:formatCode>
                <c:ptCount val="5"/>
                <c:pt idx="0">
                  <c:v>125.04239463754941</c:v>
                </c:pt>
                <c:pt idx="1">
                  <c:v>121.46590036450317</c:v>
                </c:pt>
                <c:pt idx="2">
                  <c:v>124.05882827563372</c:v>
                </c:pt>
                <c:pt idx="3">
                  <c:v>121.10839687610232</c:v>
                </c:pt>
                <c:pt idx="4">
                  <c:v>122.22094796528647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77948811483310354"/>
          <c:w val="0.927484148548957"/>
          <c:h val="0.214132301258952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5730840260317147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'D18'!$B$32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'D18'!$C$32:$G$32</c:f>
              <c:numCache>
                <c:formatCode>0.0</c:formatCode>
                <c:ptCount val="5"/>
                <c:pt idx="0">
                  <c:v>31.4</c:v>
                </c:pt>
                <c:pt idx="1">
                  <c:v>30.3</c:v>
                </c:pt>
                <c:pt idx="2">
                  <c:v>31.3</c:v>
                </c:pt>
                <c:pt idx="3">
                  <c:v>29.9</c:v>
                </c:pt>
                <c:pt idx="4">
                  <c:v>29.484592053597225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'D18'!$B$33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'D18'!$C$33:$G$33</c:f>
              <c:numCache>
                <c:formatCode>0.0</c:formatCode>
                <c:ptCount val="5"/>
                <c:pt idx="0">
                  <c:v>-21.6</c:v>
                </c:pt>
                <c:pt idx="1">
                  <c:v>-20.7</c:v>
                </c:pt>
                <c:pt idx="2">
                  <c:v>-21.9</c:v>
                </c:pt>
                <c:pt idx="3">
                  <c:v>-23.3</c:v>
                </c:pt>
                <c:pt idx="4">
                  <c:v>-23.335723855867329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'D18'!$B$34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numFmt formatCode="#,##0.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'D18'!$C$34:$G$34</c:f>
              <c:numCache>
                <c:formatCode>0.0</c:formatCode>
                <c:ptCount val="5"/>
                <c:pt idx="0">
                  <c:v>2.1</c:v>
                </c:pt>
                <c:pt idx="1">
                  <c:v>2.4</c:v>
                </c:pt>
                <c:pt idx="2">
                  <c:v>2.7</c:v>
                </c:pt>
                <c:pt idx="3">
                  <c:v>2.4</c:v>
                </c:pt>
                <c:pt idx="4">
                  <c:v>3.0461410903513744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'D18'!$B$35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02873559550978E-17"/>
                  <c:y val="-0.11453479414076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1"/>
              <c:layout>
                <c:manualLayout>
                  <c:x val="0"/>
                  <c:y val="-0.113442882549391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A-4AB5-A931-8F5CEF6F6156}"/>
                </c:ext>
              </c:extLst>
            </c:dLbl>
            <c:dLbl>
              <c:idx val="2"/>
              <c:layout>
                <c:manualLayout>
                  <c:x val="0"/>
                  <c:y val="-0.120703256195559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A-4AB5-A931-8F5CEF6F6156}"/>
                </c:ext>
              </c:extLst>
            </c:dLbl>
            <c:dLbl>
              <c:idx val="3"/>
              <c:layout>
                <c:manualLayout>
                  <c:x val="-6.4411494238203912E-17"/>
                  <c:y val="-0.11542159258209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A-4AB5-A931-8F5CEF6F6156}"/>
                </c:ext>
              </c:extLst>
            </c:dLbl>
            <c:dLbl>
              <c:idx val="4"/>
              <c:layout>
                <c:manualLayout>
                  <c:x val="-6.4411494238203912E-17"/>
                  <c:y val="-0.12177062225594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1A-4AB5-A931-8F5CEF6F615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'D18'!$C$35:$G$35</c:f>
              <c:numCache>
                <c:formatCode>0.0</c:formatCode>
                <c:ptCount val="5"/>
                <c:pt idx="0">
                  <c:v>-46.4</c:v>
                </c:pt>
                <c:pt idx="1">
                  <c:v>-44.2</c:v>
                </c:pt>
                <c:pt idx="2">
                  <c:v>-43.7</c:v>
                </c:pt>
                <c:pt idx="3">
                  <c:v>-39.700000000000003</c:v>
                </c:pt>
                <c:pt idx="4">
                  <c:v>-42.170729189481776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'D18'!$B$36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'D18'!$C$36:$G$36</c:f>
              <c:numCache>
                <c:formatCode>0.0</c:formatCode>
                <c:ptCount val="5"/>
                <c:pt idx="0">
                  <c:v>-34.5</c:v>
                </c:pt>
                <c:pt idx="1">
                  <c:v>-32.200000000000003</c:v>
                </c:pt>
                <c:pt idx="2">
                  <c:v>-31.6</c:v>
                </c:pt>
                <c:pt idx="3">
                  <c:v>-30.7</c:v>
                </c:pt>
                <c:pt idx="4">
                  <c:v>-32.975719901400502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76786161616324"/>
          <c:y val="0.10183514200509117"/>
          <c:w val="0.26772606731143272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sto MT" panose="020406030505050303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sto MT" panose="020406030505050303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369776494585368E-2"/>
          <c:y val="3.4457364947467456E-2"/>
          <c:w val="0.87430807582001868"/>
          <c:h val="0.759506016133456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'D19'!$C$33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'D19'!$D$33:$H$33</c:f>
              <c:numCache>
                <c:formatCode>0.0</c:formatCode>
                <c:ptCount val="5"/>
                <c:pt idx="0">
                  <c:v>5.6</c:v>
                </c:pt>
                <c:pt idx="1">
                  <c:v>5.8</c:v>
                </c:pt>
                <c:pt idx="2">
                  <c:v>5.6</c:v>
                </c:pt>
                <c:pt idx="3">
                  <c:v>6.1</c:v>
                </c:pt>
                <c:pt idx="4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'D19'!$C$34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C6C-B5B9-3A0339706439}"/>
                </c:ext>
              </c:extLst>
            </c:dLbl>
            <c:dLbl>
              <c:idx val="1"/>
              <c:layout>
                <c:manualLayout>
                  <c:x val="0"/>
                  <c:y val="-8.21777048651363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6C-B5B9-3A0339706439}"/>
                </c:ext>
              </c:extLst>
            </c:dLbl>
            <c:dLbl>
              <c:idx val="2"/>
              <c:layout>
                <c:manualLayout>
                  <c:x val="1.8111123866539223E-3"/>
                  <c:y val="-1.0957027315351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6C-B5B9-3A0339706439}"/>
                </c:ext>
              </c:extLst>
            </c:dLbl>
            <c:dLbl>
              <c:idx val="3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7-4C6C-B5B9-3A03397064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'D19'!$D$34:$H$34</c:f>
              <c:numCache>
                <c:formatCode>0.0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1.1000000000000001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'D19'!$C$35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'D19'!$D$35:$H$35</c:f>
              <c:numCache>
                <c:formatCode>0.0</c:formatCode>
                <c:ptCount val="5"/>
                <c:pt idx="0">
                  <c:v>24</c:v>
                </c:pt>
                <c:pt idx="1">
                  <c:v>25.3</c:v>
                </c:pt>
                <c:pt idx="2">
                  <c:v>25.7</c:v>
                </c:pt>
                <c:pt idx="3">
                  <c:v>26.1</c:v>
                </c:pt>
                <c:pt idx="4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'D19'!$C$36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'D19'!$D$36:$H$36</c:f>
              <c:numCache>
                <c:formatCode>0.0</c:formatCode>
                <c:ptCount val="5"/>
                <c:pt idx="0">
                  <c:v>70.099999999999994</c:v>
                </c:pt>
                <c:pt idx="1">
                  <c:v>68.599999999999994</c:v>
                </c:pt>
                <c:pt idx="2">
                  <c:v>68.400000000000006</c:v>
                </c:pt>
                <c:pt idx="3">
                  <c:v>66.7</c:v>
                </c:pt>
                <c:pt idx="4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'D19'!$C$37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'D19'!$D$37:$H$37</c:f>
              <c:numCache>
                <c:formatCode>0.0</c:formatCode>
                <c:ptCount val="5"/>
                <c:pt idx="0">
                  <c:v>-60</c:v>
                </c:pt>
                <c:pt idx="1">
                  <c:v>-59.7</c:v>
                </c:pt>
                <c:pt idx="2">
                  <c:v>-59.6</c:v>
                </c:pt>
                <c:pt idx="3">
                  <c:v>-60.8</c:v>
                </c:pt>
                <c:pt idx="4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'D19'!$C$38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'D19'!$D$38:$H$38</c:f>
              <c:numCache>
                <c:formatCode>0.0</c:formatCode>
                <c:ptCount val="5"/>
                <c:pt idx="0">
                  <c:v>-39.799999999999997</c:v>
                </c:pt>
                <c:pt idx="1">
                  <c:v>-40.1</c:v>
                </c:pt>
                <c:pt idx="2">
                  <c:v>-40.200000000000003</c:v>
                </c:pt>
                <c:pt idx="3">
                  <c:v>-39</c:v>
                </c:pt>
                <c:pt idx="4">
                  <c:v>-38.799999999999997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'D19'!$C$39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'D19'!$D$31:$H$32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'D19'!$D$39:$H$39</c:f>
              <c:numCache>
                <c:formatCode>0.0</c:formatCode>
                <c:ptCount val="5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ro-RO"/>
                  <a:t>           </a:t>
                </a:r>
                <a:r>
                  <a:rPr lang="ru-RU"/>
                  <a:t>                                   </a:t>
                </a:r>
                <a:r>
                  <a:rPr lang="ro-RO"/>
                  <a:t>         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277227556440233E-2"/>
              <c:y val="0.15016798971203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8.7829001192461967E-2"/>
          <c:y val="0.91287836807421596"/>
          <c:w val="0.84240471585542764"/>
          <c:h val="5.9764807972099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'D20'!$B$42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'D20'!$C$42:$G$42</c:f>
              <c:numCache>
                <c:formatCode>0.00</c:formatCode>
                <c:ptCount val="5"/>
                <c:pt idx="0">
                  <c:v>4015.6503657162625</c:v>
                </c:pt>
                <c:pt idx="1">
                  <c:v>3913.9776481128838</c:v>
                </c:pt>
                <c:pt idx="2">
                  <c:v>4021.0282471983719</c:v>
                </c:pt>
                <c:pt idx="3">
                  <c:v>3945.35</c:v>
                </c:pt>
                <c:pt idx="4">
                  <c:v>3992.6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'D20'!$B$41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'D20'!$C$41:$G$41</c:f>
              <c:numCache>
                <c:formatCode>#,##0.00</c:formatCode>
                <c:ptCount val="5"/>
                <c:pt idx="0">
                  <c:v>2677.1002438108417</c:v>
                </c:pt>
                <c:pt idx="1">
                  <c:v>2609.3184320752557</c:v>
                </c:pt>
                <c:pt idx="2">
                  <c:v>2746.539508764748</c:v>
                </c:pt>
                <c:pt idx="3">
                  <c:v>2696.0881687820684</c:v>
                </c:pt>
                <c:pt idx="4">
                  <c:v>2661.7351381918688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'D20'!$B$37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'D20'!$C$37:$G$37</c:f>
              <c:numCache>
                <c:formatCode>#,##0.00</c:formatCode>
                <c:ptCount val="5"/>
                <c:pt idx="0">
                  <c:v>5393.2216103648998</c:v>
                </c:pt>
                <c:pt idx="1">
                  <c:v>5288.6072752788004</c:v>
                </c:pt>
                <c:pt idx="2">
                  <c:v>5681.8370100000002</c:v>
                </c:pt>
                <c:pt idx="3">
                  <c:v>5483.5724689706003</c:v>
                </c:pt>
                <c:pt idx="4">
                  <c:v>5441.8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'D20'!$B$38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'D20'!$C$38:$G$38</c:f>
              <c:numCache>
                <c:formatCode>#,##0.00</c:formatCode>
                <c:ptCount val="5"/>
                <c:pt idx="0">
                  <c:v>2402.9349999999999</c:v>
                </c:pt>
                <c:pt idx="1">
                  <c:v>2472.9900000000002</c:v>
                </c:pt>
                <c:pt idx="2">
                  <c:v>2530.9250000000002</c:v>
                </c:pt>
                <c:pt idx="3">
                  <c:v>2604.5925000000002</c:v>
                </c:pt>
                <c:pt idx="4">
                  <c:v>2730.2189750275002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'D20'!$B$39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'D20'!$C$39:$G$39</c:f>
              <c:numCache>
                <c:formatCode>#,##0.00</c:formatCode>
                <c:ptCount val="5"/>
                <c:pt idx="0">
                  <c:v>3918.18</c:v>
                </c:pt>
                <c:pt idx="1">
                  <c:v>3716.66</c:v>
                </c:pt>
                <c:pt idx="2">
                  <c:v>3704.91</c:v>
                </c:pt>
                <c:pt idx="3">
                  <c:v>3685.85</c:v>
                </c:pt>
                <c:pt idx="4">
                  <c:v>3702.4399999999996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'D20'!$B$40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'D20'!$C$35:$G$36</c:f>
              <c:multiLvlStrCache>
                <c:ptCount val="5"/>
                <c:lvl>
                  <c:pt idx="0">
                    <c:v>I 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'D20'!$C$40:$G$40</c:f>
              <c:numCache>
                <c:formatCode>#,##0.00</c:formatCode>
                <c:ptCount val="5"/>
                <c:pt idx="0">
                  <c:v>1281.0158176016866</c:v>
                </c:pt>
                <c:pt idx="1">
                  <c:v>1310.6299954821043</c:v>
                </c:pt>
                <c:pt idx="2">
                  <c:v>1403.4068292682928</c:v>
                </c:pt>
                <c:pt idx="3">
                  <c:v>1365.6854500489744</c:v>
                </c:pt>
                <c:pt idx="4">
                  <c:v>1421.0944590034962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597507537912699"/>
          <c:y val="4.0130753890750583E-3"/>
          <c:w val="0.2560867564243098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'D21'!$B$34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'D21'!$C$34:$G$34</c:f>
              <c:numCache>
                <c:formatCode>#,##0.00</c:formatCode>
                <c:ptCount val="5"/>
                <c:pt idx="0">
                  <c:v>3007.2706515154864</c:v>
                </c:pt>
                <c:pt idx="1">
                  <c:v>2996.9837237756096</c:v>
                </c:pt>
                <c:pt idx="2">
                  <c:v>3219.1727853802317</c:v>
                </c:pt>
                <c:pt idx="3">
                  <c:v>3066.6483276306772</c:v>
                </c:pt>
                <c:pt idx="4">
                  <c:v>3145.4986989509498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'D21'!$B$35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'D21'!$C$32:$G$33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'D21'!$C$35:$G$35</c:f>
              <c:numCache>
                <c:formatCode>#,##0.00</c:formatCode>
                <c:ptCount val="5"/>
                <c:pt idx="0">
                  <c:v>523.65980723873326</c:v>
                </c:pt>
                <c:pt idx="1">
                  <c:v>507.73233617854879</c:v>
                </c:pt>
                <c:pt idx="2">
                  <c:v>572.5676550950003</c:v>
                </c:pt>
                <c:pt idx="3">
                  <c:v>534.2309215339219</c:v>
                </c:pt>
                <c:pt idx="4">
                  <c:v>556.528385057111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'D21'!$B$36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'D21'!$C$32:$G$33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'D21'!$C$36:$G$36</c:f>
              <c:numCache>
                <c:formatCode>#,##0.00</c:formatCode>
                <c:ptCount val="5"/>
                <c:pt idx="0">
                  <c:v>-24.917443106364772</c:v>
                </c:pt>
                <c:pt idx="1">
                  <c:v>-33.27205655473302</c:v>
                </c:pt>
                <c:pt idx="2">
                  <c:v>-22.2216302075974</c:v>
                </c:pt>
                <c:pt idx="3">
                  <c:v>-20.885926060368398</c:v>
                </c:pt>
                <c:pt idx="4">
                  <c:v>-33.032296153989357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5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17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543726122199492"/>
          <c:y val="0.20925340162484954"/>
          <c:w val="0.35930540243901699"/>
          <c:h val="0.517982187373021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0.10877779788860679"/>
                  <c:y val="6.91461579854818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7967289501E-2"/>
                      <c:h val="0.14577106996848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6.1823887642626911E-2"/>
                  <c:y val="5.44811605662160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389357227436"/>
                      <c:h val="0.129176687642078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-3.9501511474640948E-2"/>
                  <c:y val="0.183580452867120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29933530152357"/>
                      <c:h val="0.3115917186402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0.111928037359826"/>
                  <c:y val="-1.3986316563986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7.7014949648168088E-2"/>
                  <c:y val="-0.244442056870782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2923877034"/>
                      <c:h val="0.1602813453422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1.9643861596056328E-2"/>
                  <c:y val="-0.118234990500664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1.5966017574426825E-2"/>
                  <c:y val="-5.9935206843914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1665548382699"/>
                      <c:h val="0.207912452366048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2.862365143179961E-2"/>
                  <c:y val="5.2043180794869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5905557109574"/>
                      <c:h val="0.149428172942817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layout>
                <c:manualLayout>
                  <c:x val="6.2020272934419661E-2"/>
                  <c:y val="0.138468245862572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dLbl>
              <c:idx val="9"/>
              <c:layout>
                <c:manualLayout>
                  <c:x val="-1.1989862923371038E-2"/>
                  <c:y val="0.168849427294391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'D22'!$B$43:$B$52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Сельское хозяйство, лесное хозяйство и рыболовство</c:v>
                </c:pt>
                <c:pt idx="8">
                  <c:v>Здравоохранение и социальный уход</c:v>
                </c:pt>
                <c:pt idx="9">
                  <c:v>Строительство</c:v>
                </c:pt>
              </c:strCache>
            </c:strRef>
          </c:cat>
          <c:val>
            <c:numRef>
              <c:f>'D22'!$C$43:$C$52</c:f>
              <c:numCache>
                <c:formatCode>#,##0.0</c:formatCode>
                <c:ptCount val="10"/>
                <c:pt idx="0">
                  <c:v>2.5999999999999943</c:v>
                </c:pt>
                <c:pt idx="1">
                  <c:v>36.4</c:v>
                </c:pt>
                <c:pt idx="2">
                  <c:v>24.5</c:v>
                </c:pt>
                <c:pt idx="3">
                  <c:v>19.8</c:v>
                </c:pt>
                <c:pt idx="4">
                  <c:v>5.3</c:v>
                </c:pt>
                <c:pt idx="5">
                  <c:v>4</c:v>
                </c:pt>
                <c:pt idx="6">
                  <c:v>2.9</c:v>
                </c:pt>
                <c:pt idx="7">
                  <c:v>1.8</c:v>
                </c:pt>
                <c:pt idx="8">
                  <c:v>1.4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4510110156978"/>
          <c:y val="2.7274366082209477E-2"/>
          <c:w val="0.86173440430295389"/>
          <c:h val="0.749516243802858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'D23'!$C$40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'D23'!$D$40:$H$40</c:f>
              <c:numCache>
                <c:formatCode>0.0</c:formatCode>
                <c:ptCount val="5"/>
                <c:pt idx="0">
                  <c:v>37.9</c:v>
                </c:pt>
                <c:pt idx="1">
                  <c:v>36.4</c:v>
                </c:pt>
                <c:pt idx="2">
                  <c:v>40.700000000000003</c:v>
                </c:pt>
                <c:pt idx="3">
                  <c:v>41.8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'D23'!$C$41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'D23'!$D$41:$H$41</c:f>
              <c:numCache>
                <c:formatCode>0.0</c:formatCode>
                <c:ptCount val="5"/>
                <c:pt idx="0">
                  <c:v>62.1</c:v>
                </c:pt>
                <c:pt idx="1">
                  <c:v>63.6</c:v>
                </c:pt>
                <c:pt idx="2">
                  <c:v>59.3</c:v>
                </c:pt>
                <c:pt idx="3">
                  <c:v>58.2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'D23'!$C$43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bg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'D23'!$D$43:$H$43</c:f>
              <c:numCache>
                <c:formatCode>0.0</c:formatCode>
                <c:ptCount val="5"/>
                <c:pt idx="0">
                  <c:v>-80.2</c:v>
                </c:pt>
                <c:pt idx="1">
                  <c:v>-80.5</c:v>
                </c:pt>
                <c:pt idx="2">
                  <c:v>-81.3</c:v>
                </c:pt>
                <c:pt idx="3">
                  <c:v>-82.5</c:v>
                </c:pt>
                <c:pt idx="4">
                  <c:v>-81.440697210754536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'D23'!$C$42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'D23'!$D$42:$H$42</c:f>
              <c:numCache>
                <c:formatCode>0.0</c:formatCode>
                <c:ptCount val="5"/>
                <c:pt idx="0">
                  <c:v>-19.8</c:v>
                </c:pt>
                <c:pt idx="1">
                  <c:v>-19.5</c:v>
                </c:pt>
                <c:pt idx="2">
                  <c:v>-18.7</c:v>
                </c:pt>
                <c:pt idx="3">
                  <c:v>-17.5</c:v>
                </c:pt>
                <c:pt idx="4">
                  <c:v>-18.559302789245454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</a:t>
                </a:r>
                <a:r>
                  <a:rPr lang="ro-RO"/>
                  <a:t>     </a:t>
                </a:r>
                <a:r>
                  <a:rPr lang="en-US"/>
                  <a:t>                 </a:t>
                </a:r>
                <a:r>
                  <a:rPr lang="ro-RO"/>
                  <a:t>   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228380550434449E-2"/>
              <c:y val="8.40530689098018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87862559876051827"/>
          <c:w val="0.79603165070669446"/>
          <c:h val="0.10405837998849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100" b="1"/>
              <a:t>по срокам погашения</a:t>
            </a:r>
            <a:endParaRPr lang="ro-MD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9.4634545920508573E-2"/>
          <c:w val="0.84815932253171489"/>
          <c:h val="0.561940519154048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'D24'!$B$36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'D24'!$C$36:$G$36</c:f>
              <c:numCache>
                <c:formatCode>#,##0.00</c:formatCode>
                <c:ptCount val="5"/>
                <c:pt idx="0">
                  <c:v>1.5</c:v>
                </c:pt>
                <c:pt idx="1">
                  <c:v>1.75</c:v>
                </c:pt>
                <c:pt idx="2">
                  <c:v>1.96</c:v>
                </c:pt>
                <c:pt idx="3">
                  <c:v>2.23</c:v>
                </c:pt>
                <c:pt idx="4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'D24'!$B$37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'D24'!$C$37:$G$37</c:f>
              <c:numCache>
                <c:formatCode>#,##0.00</c:formatCode>
                <c:ptCount val="5"/>
                <c:pt idx="0">
                  <c:v>3749.91</c:v>
                </c:pt>
                <c:pt idx="1">
                  <c:v>3654.7099999999996</c:v>
                </c:pt>
                <c:pt idx="2">
                  <c:v>4007.5000000000005</c:v>
                </c:pt>
                <c:pt idx="3">
                  <c:v>4308.0300000000007</c:v>
                </c:pt>
                <c:pt idx="4">
                  <c:v>4340.8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'D24'!$B$35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065859831095656E-2"/>
                  <c:y val="-2.383992868938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5-4321-A41A-327243855920}"/>
                </c:ext>
              </c:extLst>
            </c:dLbl>
            <c:dLbl>
              <c:idx val="1"/>
              <c:layout>
                <c:manualLayout>
                  <c:x val="-6.7065859831095628E-2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5-4321-A41A-327243855920}"/>
                </c:ext>
              </c:extLst>
            </c:dLbl>
            <c:dLbl>
              <c:idx val="2"/>
              <c:layout>
                <c:manualLayout>
                  <c:x val="-7.0259472204004997E-2"/>
                  <c:y val="-4.086844918179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5-4321-A41A-327243855920}"/>
                </c:ext>
              </c:extLst>
            </c:dLbl>
            <c:dLbl>
              <c:idx val="3"/>
              <c:layout>
                <c:manualLayout>
                  <c:x val="-2.8742511356183838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5-4321-A41A-327243855920}"/>
                </c:ext>
              </c:extLst>
            </c:dLbl>
            <c:dLbl>
              <c:idx val="4"/>
              <c:layout>
                <c:manualLayout>
                  <c:x val="-2.2355286610365208E-2"/>
                  <c:y val="-4.081660351930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5-4321-A41A-3272438559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'D24'!$C$35:$G$35</c:f>
              <c:numCache>
                <c:formatCode>#,##0.00</c:formatCode>
                <c:ptCount val="5"/>
                <c:pt idx="0">
                  <c:v>3751.41</c:v>
                </c:pt>
                <c:pt idx="1">
                  <c:v>3656.4599999999996</c:v>
                </c:pt>
                <c:pt idx="2">
                  <c:v>4009.4600000000005</c:v>
                </c:pt>
                <c:pt idx="3">
                  <c:v>4310.26</c:v>
                </c:pt>
                <c:pt idx="4">
                  <c:v>4343.26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78793505345015569"/>
          <c:w val="0.95536111111111111"/>
          <c:h val="0.18428747186046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100" b="1">
                <a:solidFill>
                  <a:sysClr val="windowText" lastClr="000000"/>
                </a:solidFill>
              </a:rPr>
              <a:t>по инструментам</a:t>
            </a:r>
            <a:r>
              <a:rPr lang="ro-MD" sz="1100" b="1">
                <a:solidFill>
                  <a:sysClr val="windowText" lastClr="000000"/>
                </a:solidFill>
              </a:rPr>
              <a:t>,</a:t>
            </a:r>
            <a:r>
              <a:rPr lang="ro-MD" sz="1100" b="1" baseline="0">
                <a:solidFill>
                  <a:sysClr val="windowText" lastClr="000000"/>
                </a:solidFill>
              </a:rPr>
              <a:t> 2025-I</a:t>
            </a:r>
            <a:endParaRPr lang="ro-MD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4895480391226967"/>
          <c:y val="0.17726786332246611"/>
          <c:w val="0.63401765503856544"/>
          <c:h val="0.723101424791899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28360409191328245"/>
                  <c:y val="-0.24574809731321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-8.8657096368021368E-2"/>
                  <c:y val="3.4088051852367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0.20961926705885056"/>
                  <c:y val="5.828607150697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'D24'!$I$35:$I$37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'D24'!$J$35:$J$37</c:f>
              <c:numCache>
                <c:formatCode>#,##0.00</c:formatCode>
                <c:ptCount val="3"/>
                <c:pt idx="0">
                  <c:v>3965.5800000000004</c:v>
                </c:pt>
                <c:pt idx="1">
                  <c:v>375.22</c:v>
                </c:pt>
                <c:pt idx="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0154586048762E-2"/>
          <c:y val="6.4836719657093284E-2"/>
          <c:w val="0.92648479329390265"/>
          <c:h val="0.6969699101577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'D25'!$B$33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'D25'!$C$33:$G$33</c:f>
              <c:numCache>
                <c:formatCode>0.0</c:formatCode>
                <c:ptCount val="5"/>
                <c:pt idx="0">
                  <c:v>30.4</c:v>
                </c:pt>
                <c:pt idx="1">
                  <c:v>30.2</c:v>
                </c:pt>
                <c:pt idx="2">
                  <c:v>32.299999999999997</c:v>
                </c:pt>
                <c:pt idx="3">
                  <c:v>31.7</c:v>
                </c:pt>
                <c:pt idx="4">
                  <c:v>31.686137573937252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'D25'!$B$34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'D25'!$C$34:$G$34</c:f>
              <c:numCache>
                <c:formatCode>0.0</c:formatCode>
                <c:ptCount val="5"/>
                <c:pt idx="0">
                  <c:v>28</c:v>
                </c:pt>
                <c:pt idx="1">
                  <c:v>28.7</c:v>
                </c:pt>
                <c:pt idx="2">
                  <c:v>27.4</c:v>
                </c:pt>
                <c:pt idx="3">
                  <c:v>25.2</c:v>
                </c:pt>
                <c:pt idx="4">
                  <c:v>25.703670603843818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'D25'!$B$36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'D25'!$C$36:$G$36</c:f>
              <c:numCache>
                <c:formatCode>0.0</c:formatCode>
                <c:ptCount val="5"/>
                <c:pt idx="0">
                  <c:v>8.6</c:v>
                </c:pt>
                <c:pt idx="1">
                  <c:v>7.6</c:v>
                </c:pt>
                <c:pt idx="2">
                  <c:v>6.2</c:v>
                </c:pt>
                <c:pt idx="3">
                  <c:v>10.6</c:v>
                </c:pt>
                <c:pt idx="4">
                  <c:v>9.3985516593266905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4"/>
          <c:order val="3"/>
          <c:tx>
            <c:strRef>
              <c:f>'D25'!$B$35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'D25'!$C$35:$G$35</c:f>
              <c:numCache>
                <c:formatCode>0.0</c:formatCode>
                <c:ptCount val="5"/>
                <c:pt idx="0">
                  <c:v>12.1</c:v>
                </c:pt>
                <c:pt idx="1">
                  <c:v>12.5</c:v>
                </c:pt>
                <c:pt idx="2">
                  <c:v>12.1</c:v>
                </c:pt>
                <c:pt idx="3">
                  <c:v>10.5</c:v>
                </c:pt>
                <c:pt idx="4">
                  <c:v>10.675063111536977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3"/>
          <c:order val="4"/>
          <c:tx>
            <c:strRef>
              <c:f>'D25'!$B$37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'D25'!$C$37:$G$37</c:f>
              <c:numCache>
                <c:formatCode>0.0</c:formatCode>
                <c:ptCount val="5"/>
                <c:pt idx="0">
                  <c:v>7.6</c:v>
                </c:pt>
                <c:pt idx="1">
                  <c:v>7.8</c:v>
                </c:pt>
                <c:pt idx="2">
                  <c:v>8.8000000000000007</c:v>
                </c:pt>
                <c:pt idx="3">
                  <c:v>8.6999999999999993</c:v>
                </c:pt>
                <c:pt idx="4">
                  <c:v>8.9337374928596471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5"/>
          <c:order val="5"/>
          <c:tx>
            <c:strRef>
              <c:f>'D25'!$B$38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'D25'!$C$38:$G$38</c:f>
              <c:numCache>
                <c:formatCode>0.0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1.9</c:v>
                </c:pt>
                <c:pt idx="3">
                  <c:v>1.7</c:v>
                </c:pt>
                <c:pt idx="4">
                  <c:v>1.7880834362158882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'D25'!$B$39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'D25'!$C$32:$G$32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'D25'!$C$39:$G$39</c:f>
              <c:numCache>
                <c:formatCode>0.0</c:formatCode>
                <c:ptCount val="5"/>
                <c:pt idx="0">
                  <c:v>11.300000000000011</c:v>
                </c:pt>
                <c:pt idx="1">
                  <c:v>11.200000000000003</c:v>
                </c:pt>
                <c:pt idx="2">
                  <c:v>11.300000000000011</c:v>
                </c:pt>
                <c:pt idx="3">
                  <c:v>11.599999999999994</c:v>
                </c:pt>
                <c:pt idx="4">
                  <c:v>11.814756122279732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41622894015412"/>
          <c:y val="0.84860401239386651"/>
          <c:w val="0.89085372337019442"/>
          <c:h val="0.1239045712326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9551691548048E-2"/>
          <c:y val="4.7669114961831592E-2"/>
          <c:w val="0.89630859433013654"/>
          <c:h val="0.789140701854174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'D3'!$B$27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'D3'!$C$27:$G$27</c:f>
              <c:numCache>
                <c:formatCode>#,##0.00</c:formatCode>
                <c:ptCount val="5"/>
                <c:pt idx="0">
                  <c:v>-447.72000000000025</c:v>
                </c:pt>
                <c:pt idx="1">
                  <c:v>-711.04</c:v>
                </c:pt>
                <c:pt idx="2">
                  <c:v>-873.9699999999998</c:v>
                </c:pt>
                <c:pt idx="3">
                  <c:v>-884.27</c:v>
                </c:pt>
                <c:pt idx="4">
                  <c:v>-1020.4961588000006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2-4A92-A74A-A69A5EE79E2E}"/>
            </c:ext>
          </c:extLst>
        </c:ser>
        <c:ser>
          <c:idx val="2"/>
          <c:order val="1"/>
          <c:tx>
            <c:strRef>
              <c:f>'D3'!$B$28</c:f>
              <c:strCache>
                <c:ptCount val="1"/>
                <c:pt idx="0">
                  <c:v>Счет операций с капиталом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'D3'!$C$28:$G$28</c:f>
              <c:numCache>
                <c:formatCode>#,##0.00</c:formatCode>
                <c:ptCount val="5"/>
                <c:pt idx="0">
                  <c:v>16.3</c:v>
                </c:pt>
                <c:pt idx="1">
                  <c:v>16.5</c:v>
                </c:pt>
                <c:pt idx="2">
                  <c:v>20.769999999999996</c:v>
                </c:pt>
                <c:pt idx="3">
                  <c:v>28.27</c:v>
                </c:pt>
                <c:pt idx="4">
                  <c:v>12.73615279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2-4A92-A74A-A69A5EE79E2E}"/>
            </c:ext>
          </c:extLst>
        </c:ser>
        <c:ser>
          <c:idx val="3"/>
          <c:order val="2"/>
          <c:tx>
            <c:strRef>
              <c:f>'D3'!$B$29</c:f>
              <c:strCache>
                <c:ptCount val="1"/>
                <c:pt idx="0">
                  <c:v>Финансовый счет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'D3'!$C$29:$G$29</c:f>
              <c:numCache>
                <c:formatCode>#,##0.00</c:formatCode>
                <c:ptCount val="5"/>
                <c:pt idx="0">
                  <c:v>-511.4440299900001</c:v>
                </c:pt>
                <c:pt idx="1">
                  <c:v>-503.71518696999993</c:v>
                </c:pt>
                <c:pt idx="2">
                  <c:v>-819.88282588999982</c:v>
                </c:pt>
                <c:pt idx="3">
                  <c:v>-988.96964648000016</c:v>
                </c:pt>
                <c:pt idx="4">
                  <c:v>-901.06860281000013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2-4A92-A74A-A69A5EE79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408496384"/>
        <c:axId val="2067158672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'D3'!$C$25:$G$26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442-4A92-A74A-A69A5EE79E2E}"/>
                  </c:ext>
                </c:extLst>
              </c15:ser>
            </c15:filteredBarSeries>
          </c:ext>
        </c:extLst>
      </c:bar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200"/>
          <c:min val="-12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'D26'!$B$36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'D26'!$C$36:$G$36</c:f>
              <c:numCache>
                <c:formatCode>#,##0.00</c:formatCode>
                <c:ptCount val="5"/>
                <c:pt idx="0">
                  <c:v>2679.62</c:v>
                </c:pt>
                <c:pt idx="1">
                  <c:v>2586.2399999999998</c:v>
                </c:pt>
                <c:pt idx="2">
                  <c:v>2614.58</c:v>
                </c:pt>
                <c:pt idx="3">
                  <c:v>2418.19</c:v>
                </c:pt>
                <c:pt idx="4">
                  <c:v>2634.2599999999998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'D26'!$B$37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'D26'!$C$37:$G$37</c:f>
              <c:numCache>
                <c:formatCode>#,##0.00</c:formatCode>
                <c:ptCount val="5"/>
                <c:pt idx="0">
                  <c:v>3584.82</c:v>
                </c:pt>
                <c:pt idx="1">
                  <c:v>3531.01</c:v>
                </c:pt>
                <c:pt idx="2">
                  <c:v>3569.84</c:v>
                </c:pt>
                <c:pt idx="3">
                  <c:v>3484.88</c:v>
                </c:pt>
                <c:pt idx="4">
                  <c:v>3539.63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'D26'!$B$35</c:f>
              <c:strCache>
                <c:ptCount val="1"/>
                <c:pt idx="0">
                  <c:v>Внешний частный долг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72247458186329E-2"/>
                  <c:y val="-2.72457541529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5-497B-9732-33205A3843E5}"/>
                </c:ext>
              </c:extLst>
            </c:dLbl>
            <c:dLbl>
              <c:idx val="1"/>
              <c:layout>
                <c:manualLayout>
                  <c:x val="-6.3872247458186343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5-497B-9732-33205A3843E5}"/>
                </c:ext>
              </c:extLst>
            </c:dLbl>
            <c:dLbl>
              <c:idx val="2"/>
              <c:layout>
                <c:manualLayout>
                  <c:x val="-6.3872247458186315E-2"/>
                  <c:y val="-3.746261256813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5-497B-9732-33205A3843E5}"/>
                </c:ext>
              </c:extLst>
            </c:dLbl>
            <c:dLbl>
              <c:idx val="3"/>
              <c:layout>
                <c:manualLayout>
                  <c:x val="-6.7065859831095684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5-497B-9732-33205A3843E5}"/>
                </c:ext>
              </c:extLst>
            </c:dLbl>
            <c:dLbl>
              <c:idx val="4"/>
              <c:layout>
                <c:manualLayout>
                  <c:x val="-5.7485022712367675E-2"/>
                  <c:y val="-3.065137362469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5-497B-9732-33205A384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2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'D26'!$C$35:$G$35</c:f>
              <c:numCache>
                <c:formatCode>#,##0.00</c:formatCode>
                <c:ptCount val="5"/>
                <c:pt idx="0">
                  <c:v>6264.44</c:v>
                </c:pt>
                <c:pt idx="1">
                  <c:v>6117.25</c:v>
                </c:pt>
                <c:pt idx="2">
                  <c:v>6184.42</c:v>
                </c:pt>
                <c:pt idx="3">
                  <c:v>5903.07</c:v>
                </c:pt>
                <c:pt idx="4">
                  <c:v>6173.8899999999994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70720813249958836"/>
          <c:w val="0.95536111111111111"/>
          <c:h val="0.2650141940092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71689080956023"/>
          <c:y val="0.24617340140698521"/>
          <c:w val="0.59666252017696242"/>
          <c:h val="0.6232994866622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rgbClr val="BC7C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Lbls>
            <c:dLbl>
              <c:idx val="0"/>
              <c:layout>
                <c:manualLayout>
                  <c:x val="-0.16639677375647821"/>
                  <c:y val="2.47117910128020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85616774106214"/>
                      <c:h val="0.290816404418127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0.20864903169583332"/>
                  <c:y val="-3.84483307613756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3.561181457337035E-2"/>
                  <c:y val="0.113534433312583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'D26'!$I$35:$I$38</c:f>
              <c:strCache>
                <c:ptCount val="4"/>
                <c:pt idx="0">
                  <c:v>Ссуды и займы</c:v>
                </c:pt>
                <c:pt idx="1">
                  <c:v>Торговые кредиты и авансы</c:v>
                </c:pt>
                <c:pt idx="2">
                  <c:v>Прочие долговые обязательства</c:v>
                </c:pt>
                <c:pt idx="3">
                  <c:v>Наличная валюта и депозиты</c:v>
                </c:pt>
              </c:strCache>
            </c:strRef>
          </c:cat>
          <c:val>
            <c:numRef>
              <c:f>'D26'!$J$35:$J$38</c:f>
              <c:numCache>
                <c:formatCode>0.0%</c:formatCode>
                <c:ptCount val="4"/>
                <c:pt idx="0">
                  <c:v>0.48755970708904761</c:v>
                </c:pt>
                <c:pt idx="1">
                  <c:v>0.38334826179280812</c:v>
                </c:pt>
                <c:pt idx="2">
                  <c:v>9.7219095254369628E-2</c:v>
                </c:pt>
                <c:pt idx="3">
                  <c:v>3.1872935863774703E-2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681752975774797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'D27'!$B$35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'D27'!$C$35:$G$35</c:f>
              <c:numCache>
                <c:formatCode>#,##0.00</c:formatCode>
                <c:ptCount val="5"/>
                <c:pt idx="0">
                  <c:v>3559.97</c:v>
                </c:pt>
                <c:pt idx="1">
                  <c:v>3459.7000000000003</c:v>
                </c:pt>
                <c:pt idx="2">
                  <c:v>3482.34</c:v>
                </c:pt>
                <c:pt idx="3">
                  <c:v>3253.09</c:v>
                </c:pt>
                <c:pt idx="4">
                  <c:v>3479.9199999999996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'D27'!$B$36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'D27'!$C$36:$G$36</c:f>
              <c:numCache>
                <c:formatCode>#,##0.00</c:formatCode>
                <c:ptCount val="5"/>
                <c:pt idx="0">
                  <c:v>1857.89</c:v>
                </c:pt>
                <c:pt idx="1">
                  <c:v>1824.3000000000002</c:v>
                </c:pt>
                <c:pt idx="2">
                  <c:v>1831.48</c:v>
                </c:pt>
                <c:pt idx="3">
                  <c:v>1793.83</c:v>
                </c:pt>
                <c:pt idx="4">
                  <c:v>1819.19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'D27'!$B$37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'D27'!$C$37:$G$37</c:f>
              <c:numCache>
                <c:formatCode>#,##0.00</c:formatCode>
                <c:ptCount val="5"/>
                <c:pt idx="0">
                  <c:v>463.73</c:v>
                </c:pt>
                <c:pt idx="1">
                  <c:v>439.76</c:v>
                </c:pt>
                <c:pt idx="2">
                  <c:v>455.96</c:v>
                </c:pt>
                <c:pt idx="3">
                  <c:v>453.56000000000006</c:v>
                </c:pt>
                <c:pt idx="4">
                  <c:v>456.69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'D27'!$B$38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'D27'!$C$38:$G$38</c:f>
              <c:numCache>
                <c:formatCode>#,##0.00</c:formatCode>
                <c:ptCount val="5"/>
                <c:pt idx="0">
                  <c:v>310.89999999999998</c:v>
                </c:pt>
                <c:pt idx="1">
                  <c:v>320.75</c:v>
                </c:pt>
                <c:pt idx="2">
                  <c:v>339.93</c:v>
                </c:pt>
                <c:pt idx="3">
                  <c:v>328.74</c:v>
                </c:pt>
                <c:pt idx="4">
                  <c:v>340.5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'D27'!$B$39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'D27'!$C$39:$G$39</c:f>
              <c:numCache>
                <c:formatCode>#,##0.00</c:formatCode>
                <c:ptCount val="5"/>
                <c:pt idx="0">
                  <c:v>71.95</c:v>
                </c:pt>
                <c:pt idx="1">
                  <c:v>72.740000000000009</c:v>
                </c:pt>
                <c:pt idx="2">
                  <c:v>74.709999999999994</c:v>
                </c:pt>
                <c:pt idx="3">
                  <c:v>73.849999999999994</c:v>
                </c:pt>
                <c:pt idx="4">
                  <c:v>77.58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92059466712497E-2"/>
          <c:y val="0.83271674957544872"/>
          <c:w val="0.86968532610736571"/>
          <c:h val="0.13618508216258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'D28'!$C$29</c:f>
              <c:strCache>
                <c:ptCount val="1"/>
                <c:pt idx="0">
                  <c:v>31.03.2025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5750574656428815E-2"/>
                  <c:y val="-7.028279630674418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84,8%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3.9058976927400998E-2"/>
                  <c:y val="-9.75465126121855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76822341651741"/>
                      <c:h val="0.32327560116989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6.8220639086780818E-2"/>
                  <c:y val="-0.18531673397445209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51,9%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8B4F83-78DD-489A-B039-579FF1CCE26C}" type="CATEGORYNAME">
                      <a:rPr lang="ru-RU">
                        <a:solidFill>
                          <a:sysClr val="windowText" lastClr="000000"/>
                        </a:solidFill>
                      </a:rPr>
                      <a:pPr/>
                      <a:t>[CATEGORY NAME]</a:t>
                    </a:fld>
                    <a:r>
                      <a:rPr lang="ru-RU" baseline="0">
                        <a:solidFill>
                          <a:sysClr val="windowText" lastClr="000000"/>
                        </a:solidFill>
                      </a:rPr>
                      <a:t>
31,3%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3.4573939127174321E-4"/>
                  <c:y val="-7.2462745314880478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9,5%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1.9545687223879622E-2"/>
                  <c:y val="-3.0352209777545418E-2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5,6%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7996609119512"/>
                      <c:h val="0.199995520884782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3.3851324140038051E-3"/>
                  <c:y val="6.2726982190069364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1,7%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ru-RU" baseline="0"/>
                      <a:t>Международные организации  </a:t>
                    </a:r>
                  </a:p>
                  <a:p>
                    <a:r>
                      <a:rPr lang="ru-RU" baseline="0"/>
                      <a:t>8,3%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'D28'!$B$30:$B$37</c15:sqref>
                  </c15:fullRef>
                </c:ext>
              </c:extLst>
              <c:f>('D28'!$B$30:$B$31,'D28'!$B$33:$B$37)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 </c:v>
                </c:pt>
                <c:pt idx="3">
                  <c:v>ЕИБ </c:v>
                </c:pt>
                <c:pt idx="4">
                  <c:v>МФК </c:v>
                </c:pt>
                <c:pt idx="5">
                  <c:v>ЧБРТ </c:v>
                </c:pt>
                <c:pt idx="6">
                  <c:v>БРСЕ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'D28'!$C$30:$C$37</c15:sqref>
                  </c15:fullRef>
                </c:ext>
              </c:extLst>
              <c:f>('D28'!$C$30:$C$31,'D28'!$C$33:$C$37)</c:f>
              <c:numCache>
                <c:formatCode>#,##0.00</c:formatCode>
                <c:ptCount val="7"/>
                <c:pt idx="0">
                  <c:v>2553.0499999999997</c:v>
                </c:pt>
                <c:pt idx="1">
                  <c:v>206.88</c:v>
                </c:pt>
                <c:pt idx="2">
                  <c:v>129.91</c:v>
                </c:pt>
                <c:pt idx="3">
                  <c:v>78.39</c:v>
                </c:pt>
                <c:pt idx="4">
                  <c:v>23.67</c:v>
                </c:pt>
                <c:pt idx="5">
                  <c:v>13.93</c:v>
                </c:pt>
                <c:pt idx="6">
                  <c:v>4.3099999999999996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'D28'!$C$32</c15:sqref>
                  <c15:spPr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82113104307"/>
          <c:y val="4.7669114961831592E-2"/>
          <c:w val="0.85969999769744809"/>
          <c:h val="0.762495978814764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'D4'!$B$30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'D4'!$C$30:$G$30</c:f>
              <c:numCache>
                <c:formatCode>#,##0.00</c:formatCode>
                <c:ptCount val="5"/>
                <c:pt idx="0">
                  <c:v>797.12</c:v>
                </c:pt>
                <c:pt idx="1">
                  <c:v>707.94</c:v>
                </c:pt>
                <c:pt idx="2">
                  <c:v>701.21</c:v>
                </c:pt>
                <c:pt idx="3">
                  <c:v>807.25</c:v>
                </c:pt>
                <c:pt idx="4">
                  <c:v>691.02734999999996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'D4'!$B$31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'D4'!$C$31:$G$31</c:f>
              <c:numCache>
                <c:formatCode>#,##0.00</c:formatCode>
                <c:ptCount val="5"/>
                <c:pt idx="0">
                  <c:v>568.54</c:v>
                </c:pt>
                <c:pt idx="1">
                  <c:v>683.86</c:v>
                </c:pt>
                <c:pt idx="2">
                  <c:v>740.2</c:v>
                </c:pt>
                <c:pt idx="3">
                  <c:v>711.13</c:v>
                </c:pt>
                <c:pt idx="4">
                  <c:v>626.05286265000007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'D4'!$B$32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'D4'!$C$32:$G$32</c:f>
              <c:numCache>
                <c:formatCode>#,##0.00</c:formatCode>
                <c:ptCount val="5"/>
                <c:pt idx="0">
                  <c:v>256.18</c:v>
                </c:pt>
                <c:pt idx="1">
                  <c:v>308.18999999999994</c:v>
                </c:pt>
                <c:pt idx="2">
                  <c:v>294.70999999999998</c:v>
                </c:pt>
                <c:pt idx="3">
                  <c:v>275.87999999999994</c:v>
                </c:pt>
                <c:pt idx="4">
                  <c:v>208.78171068000003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'D4'!$B$33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'D4'!$C$33:$G$33</c:f>
              <c:numCache>
                <c:formatCode>#,##0.00</c:formatCode>
                <c:ptCount val="5"/>
                <c:pt idx="0">
                  <c:v>469.67000000000007</c:v>
                </c:pt>
                <c:pt idx="1">
                  <c:v>508.4</c:v>
                </c:pt>
                <c:pt idx="2">
                  <c:v>615.58000000000004</c:v>
                </c:pt>
                <c:pt idx="3">
                  <c:v>537.81999999999994</c:v>
                </c:pt>
                <c:pt idx="4">
                  <c:v>523.15472555999997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'D4'!$B$35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'D4'!$C$35:$G$35</c:f>
              <c:numCache>
                <c:formatCode>#,##0.00</c:formatCode>
                <c:ptCount val="5"/>
                <c:pt idx="0">
                  <c:v>-1881.91</c:v>
                </c:pt>
                <c:pt idx="1">
                  <c:v>-2081.44</c:v>
                </c:pt>
                <c:pt idx="2">
                  <c:v>-2296.2600000000002</c:v>
                </c:pt>
                <c:pt idx="3">
                  <c:v>-2373.83</c:v>
                </c:pt>
                <c:pt idx="4">
                  <c:v>-2316.7514353800002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'D4'!$B$36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'D4'!$C$36:$G$36</c:f>
              <c:numCache>
                <c:formatCode>#,##0.00</c:formatCode>
                <c:ptCount val="5"/>
                <c:pt idx="0">
                  <c:v>-358.19</c:v>
                </c:pt>
                <c:pt idx="1">
                  <c:v>-444.08</c:v>
                </c:pt>
                <c:pt idx="2">
                  <c:v>-508.56</c:v>
                </c:pt>
                <c:pt idx="3">
                  <c:v>-474.1</c:v>
                </c:pt>
                <c:pt idx="4">
                  <c:v>-425.85446473000002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'D4'!$B$37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'D4'!$C$37:$G$37</c:f>
              <c:numCache>
                <c:formatCode>#,##0.00</c:formatCode>
                <c:ptCount val="5"/>
                <c:pt idx="0">
                  <c:v>-180.69</c:v>
                </c:pt>
                <c:pt idx="1">
                  <c:v>-265.82</c:v>
                </c:pt>
                <c:pt idx="2">
                  <c:v>-291.60000000000002</c:v>
                </c:pt>
                <c:pt idx="3">
                  <c:v>-238.92</c:v>
                </c:pt>
                <c:pt idx="4">
                  <c:v>-204.13194698000001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'D4'!$B$38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'D4'!$C$38:$G$38</c:f>
              <c:numCache>
                <c:formatCode>#,##0.00</c:formatCode>
                <c:ptCount val="5"/>
                <c:pt idx="0">
                  <c:v>-118.44</c:v>
                </c:pt>
                <c:pt idx="1">
                  <c:v>-128.09</c:v>
                </c:pt>
                <c:pt idx="2">
                  <c:v>-129.25</c:v>
                </c:pt>
                <c:pt idx="3">
                  <c:v>-129.5</c:v>
                </c:pt>
                <c:pt idx="4">
                  <c:v>-122.7749606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'D4'!$B$29</c:f>
              <c:strCache>
                <c:ptCount val="1"/>
                <c:pt idx="0">
                  <c:v>Экспорт / вводы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'D4'!$C$29:$G$29</c:f>
              <c:numCache>
                <c:formatCode>#,##0.00</c:formatCode>
                <c:ptCount val="5"/>
                <c:pt idx="0">
                  <c:v>2091.5100000000002</c:v>
                </c:pt>
                <c:pt idx="1">
                  <c:v>2208.3900000000003</c:v>
                </c:pt>
                <c:pt idx="2">
                  <c:v>2351.7000000000003</c:v>
                </c:pt>
                <c:pt idx="3">
                  <c:v>2332.08</c:v>
                </c:pt>
                <c:pt idx="4">
                  <c:v>2049.0166488899999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'D4'!$B$34</c:f>
              <c:strCache>
                <c:ptCount val="1"/>
                <c:pt idx="0">
                  <c:v>Импорт / вывоз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'D4'!$C$34:$G$34</c:f>
              <c:numCache>
                <c:formatCode>#,##0.00</c:formatCode>
                <c:ptCount val="5"/>
                <c:pt idx="0">
                  <c:v>-2539.23</c:v>
                </c:pt>
                <c:pt idx="1">
                  <c:v>-2919.4300000000003</c:v>
                </c:pt>
                <c:pt idx="2">
                  <c:v>-3225.67</c:v>
                </c:pt>
                <c:pt idx="3">
                  <c:v>-3216.35</c:v>
                </c:pt>
                <c:pt idx="4">
                  <c:v>-3069.5128076900005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'D4'!$B$28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'D4'!$C$28:$G$28</c:f>
              <c:numCache>
                <c:formatCode>#,##0.00</c:formatCode>
                <c:ptCount val="5"/>
                <c:pt idx="0">
                  <c:v>-447.7199999999998</c:v>
                </c:pt>
                <c:pt idx="1">
                  <c:v>-711.04</c:v>
                </c:pt>
                <c:pt idx="2">
                  <c:v>-873.9699999999998</c:v>
                </c:pt>
                <c:pt idx="3">
                  <c:v>-884.27</c:v>
                </c:pt>
                <c:pt idx="4">
                  <c:v>-1020.4961588000006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3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Импорт</a:t>
                </a:r>
                <a:r>
                  <a:rPr lang="ro-MD"/>
                  <a:t>          </a:t>
                </a:r>
                <a:r>
                  <a:rPr lang="ru-RU"/>
                  <a:t>                                      </a:t>
                </a:r>
                <a:r>
                  <a:rPr lang="ro-MD"/>
                  <a:t>   </a:t>
                </a:r>
                <a:r>
                  <a:rPr lang="ru-RU"/>
                  <a:t>Экспорт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725393984653175E-2"/>
              <c:y val="0.16875853773386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7725284339457559E-3"/>
          <c:y val="0.92797019893794086"/>
          <c:w val="0.9685233192004844"/>
          <c:h val="5.5205395148469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896750891038701E-2"/>
          <c:y val="2.18175109063748E-2"/>
          <c:w val="0.8897809851887547"/>
          <c:h val="0.7696766101264777"/>
        </c:manualLayout>
      </c:layout>
      <c:lineChart>
        <c:grouping val="standard"/>
        <c:varyColors val="0"/>
        <c:ser>
          <c:idx val="2"/>
          <c:order val="1"/>
          <c:tx>
            <c:strRef>
              <c:f>'D5'!$B$33</c:f>
              <c:strCache>
                <c:ptCount val="1"/>
                <c:pt idx="0">
                  <c:v>EC </c:v>
                </c:pt>
              </c:strCache>
            </c:strRef>
          </c:tx>
          <c:marker>
            <c:symbol val="diamond"/>
            <c:size val="6"/>
          </c:marke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'D5'!$C$33:$G$33</c:f>
              <c:numCache>
                <c:formatCode>0.00</c:formatCode>
                <c:ptCount val="5"/>
                <c:pt idx="0">
                  <c:v>-743.37999999999965</c:v>
                </c:pt>
                <c:pt idx="1">
                  <c:v>-904.61000000000024</c:v>
                </c:pt>
                <c:pt idx="2">
                  <c:v>-969.26999999999953</c:v>
                </c:pt>
                <c:pt idx="3">
                  <c:v>-991.7299999999999</c:v>
                </c:pt>
                <c:pt idx="4">
                  <c:v>-1116.462401006846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'D5'!$B$34</c:f>
              <c:strCache>
                <c:ptCount val="1"/>
                <c:pt idx="0">
                  <c:v>СНГ </c:v>
                </c:pt>
              </c:strCache>
            </c:strRef>
          </c:tx>
          <c:spPr>
            <a:ln>
              <a:solidFill>
                <a:srgbClr val="A46C3A"/>
              </a:solidFill>
            </a:ln>
          </c:spPr>
          <c:marker>
            <c:symbol val="square"/>
            <c:size val="6"/>
            <c:spPr>
              <a:solidFill>
                <a:srgbClr val="6F4927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'D5'!$C$34:$G$34</c:f>
              <c:numCache>
                <c:formatCode>0.00</c:formatCode>
                <c:ptCount val="5"/>
                <c:pt idx="0">
                  <c:v>-7.480000000000004</c:v>
                </c:pt>
                <c:pt idx="1">
                  <c:v>6.1100000000000136</c:v>
                </c:pt>
                <c:pt idx="2">
                  <c:v>-33.200000000000024</c:v>
                </c:pt>
                <c:pt idx="3">
                  <c:v>-33.200000000000003</c:v>
                </c:pt>
                <c:pt idx="4">
                  <c:v>-15.744866210875585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'D5'!$B$35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>
              <a:solidFill>
                <a:srgbClr val="62B638"/>
              </a:solidFill>
            </a:ln>
            <a:effectLst/>
          </c:spPr>
          <c:marker>
            <c:symbol val="triangle"/>
            <c:size val="6"/>
            <c:spPr>
              <a:solidFill>
                <a:srgbClr val="3399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'D5'!$C$35:$G$35</c:f>
              <c:numCache>
                <c:formatCode>0.00</c:formatCode>
                <c:ptCount val="5"/>
                <c:pt idx="0">
                  <c:v>-333.93</c:v>
                </c:pt>
                <c:pt idx="1">
                  <c:v>-474.99999999999989</c:v>
                </c:pt>
                <c:pt idx="2">
                  <c:v>-592.58000000000004</c:v>
                </c:pt>
                <c:pt idx="3">
                  <c:v>-541.65</c:v>
                </c:pt>
                <c:pt idx="4">
                  <c:v>-493.51597330371931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ser>
          <c:idx val="1"/>
          <c:order val="0"/>
          <c:tx>
            <c:strRef>
              <c:f>'D5'!$B$32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F4927"/>
              </a:solidFill>
              <a:ln>
                <a:solidFill>
                  <a:srgbClr val="6F4927"/>
                </a:solidFill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'D5'!$C$32:$G$32</c:f>
              <c:numCache>
                <c:formatCode>#,##0.00</c:formatCode>
                <c:ptCount val="5"/>
                <c:pt idx="0">
                  <c:v>-1084.79</c:v>
                </c:pt>
                <c:pt idx="1">
                  <c:v>-1373.5</c:v>
                </c:pt>
                <c:pt idx="2">
                  <c:v>-1595.05</c:v>
                </c:pt>
                <c:pt idx="3">
                  <c:v>-1566.58</c:v>
                </c:pt>
                <c:pt idx="4">
                  <c:v>-1625.7234000000001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8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.29446669515565899"/>
          <c:y val="0.91400590746449328"/>
          <c:w val="0.4657127845825102"/>
          <c:h val="7.6238367098665535E-2"/>
        </c:manualLayout>
      </c:layout>
      <c:overlay val="0"/>
      <c:spPr>
        <a:solidFill>
          <a:sysClr val="window" lastClr="FFFFFF">
            <a:lumMod val="95000"/>
          </a:sys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6291644399603291"/>
          <c:y val="0.13184373631666144"/>
          <c:w val="0.42880307325266098"/>
          <c:h val="0.51438893951480891"/>
        </c:manualLayout>
      </c:layout>
      <c:lineChart>
        <c:grouping val="standard"/>
        <c:varyColors val="0"/>
        <c:ser>
          <c:idx val="0"/>
          <c:order val="0"/>
          <c:tx>
            <c:strRef>
              <c:f>'D7'!$B$79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49-4DF3-918B-25D54B1E25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49-4DF3-918B-25D54B1E2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'D7'!$C$77:$G$78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'D7'!$C$79:$G$79</c:f>
              <c:numCache>
                <c:formatCode>#,##0.00</c:formatCode>
                <c:ptCount val="5"/>
                <c:pt idx="0">
                  <c:v>1233.2899999999997</c:v>
                </c:pt>
                <c:pt idx="1">
                  <c:v>1310.2400000000002</c:v>
                </c:pt>
                <c:pt idx="2">
                  <c:v>1425.4499999999996</c:v>
                </c:pt>
                <c:pt idx="3">
                  <c:v>1519.6</c:v>
                </c:pt>
                <c:pt idx="4">
                  <c:v>1511.1424010068461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9-4DF3-918B-25D54B1E2553}"/>
            </c:ext>
          </c:extLst>
        </c:ser>
        <c:ser>
          <c:idx val="1"/>
          <c:order val="1"/>
          <c:tx>
            <c:strRef>
              <c:f>'D7'!$B$80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9-4DF3-918B-25D54B1E25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49-4DF3-918B-25D54B1E2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'D7'!$C$77:$G$78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'D7'!$C$80:$G$80</c:f>
              <c:numCache>
                <c:formatCode>#,##0.00</c:formatCode>
                <c:ptCount val="5"/>
                <c:pt idx="0">
                  <c:v>75.400000000000006</c:v>
                </c:pt>
                <c:pt idx="1">
                  <c:v>72.669999999999987</c:v>
                </c:pt>
                <c:pt idx="2">
                  <c:v>87.350000000000023</c:v>
                </c:pt>
                <c:pt idx="3">
                  <c:v>81.73</c:v>
                </c:pt>
                <c:pt idx="4">
                  <c:v>66.994866210875585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49-4DF3-918B-25D54B1E2553}"/>
            </c:ext>
          </c:extLst>
        </c:ser>
        <c:ser>
          <c:idx val="2"/>
          <c:order val="2"/>
          <c:tx>
            <c:strRef>
              <c:f>'D7'!$B$81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49-4DF3-918B-25D54B1E25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9-4DF3-918B-25D54B1E2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'D7'!$C$77:$G$78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'D7'!$C$81:$G$81</c:f>
              <c:numCache>
                <c:formatCode>#,##0.00</c:formatCode>
                <c:ptCount val="5"/>
                <c:pt idx="0">
                  <c:v>573.21</c:v>
                </c:pt>
                <c:pt idx="1">
                  <c:v>698.53</c:v>
                </c:pt>
                <c:pt idx="2">
                  <c:v>783.47</c:v>
                </c:pt>
                <c:pt idx="3">
                  <c:v>772.5</c:v>
                </c:pt>
                <c:pt idx="4">
                  <c:v>738.61597330371933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49-4DF3-918B-25D54B1E2553}"/>
            </c:ext>
          </c:extLst>
        </c:ser>
        <c:ser>
          <c:idx val="3"/>
          <c:order val="3"/>
          <c:tx>
            <c:strRef>
              <c:f>'D7'!$B$82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'D7'!$C$77:$G$78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'D7'!$C$82:$G$82</c:f>
              <c:numCache>
                <c:formatCode>#,##0.00</c:formatCode>
                <c:ptCount val="5"/>
                <c:pt idx="0">
                  <c:v>1881.9</c:v>
                </c:pt>
                <c:pt idx="1">
                  <c:v>2081.44</c:v>
                </c:pt>
                <c:pt idx="2">
                  <c:v>2296.27</c:v>
                </c:pt>
                <c:pt idx="3">
                  <c:v>2373.83</c:v>
                </c:pt>
                <c:pt idx="4">
                  <c:v>2316.7534000000001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049-4DF3-918B-25D54B1E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64637666296101"/>
          <c:y val="0.92960558127092519"/>
          <c:w val="0.58902992952282984"/>
          <c:h val="7.039441872907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o-RO" sz="800">
                <a:solidFill>
                  <a:sysClr val="windowText" lastClr="000000"/>
                </a:solidFill>
              </a:rPr>
              <a:t>(</a:t>
            </a:r>
            <a:r>
              <a:rPr lang="ru-RU" sz="800">
                <a:solidFill>
                  <a:sysClr val="windowText" lastClr="000000"/>
                </a:solidFill>
              </a:rPr>
              <a:t>млн.</a:t>
            </a:r>
            <a:r>
              <a:rPr lang="ru-RU" sz="800" baseline="0">
                <a:solidFill>
                  <a:sysClr val="windowText" lastClr="000000"/>
                </a:solidFill>
              </a:rPr>
              <a:t> долл. США</a:t>
            </a:r>
            <a:r>
              <a:rPr lang="ro-RO" sz="800">
                <a:solidFill>
                  <a:sysClr val="windowText" lastClr="000000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44311513274952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0213882667113836"/>
          <c:y val="0.14449561181178816"/>
          <c:w val="0.89157827373262588"/>
          <c:h val="0.65385363090304593"/>
        </c:manualLayout>
      </c:layout>
      <c:lineChart>
        <c:grouping val="standard"/>
        <c:varyColors val="0"/>
        <c:ser>
          <c:idx val="0"/>
          <c:order val="0"/>
          <c:tx>
            <c:strRef>
              <c:f>'D7'!$B$71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3-46C0-8177-C28CFDBBE7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B3-46C0-8177-C28CFDBBE7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'D7'!$C$69:$G$70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'D7'!$C$71:$G$71</c:f>
              <c:numCache>
                <c:formatCode>#,##0.00</c:formatCode>
                <c:ptCount val="5"/>
                <c:pt idx="0">
                  <c:v>489.91</c:v>
                </c:pt>
                <c:pt idx="1">
                  <c:v>405.63</c:v>
                </c:pt>
                <c:pt idx="2">
                  <c:v>456.18</c:v>
                </c:pt>
                <c:pt idx="3">
                  <c:v>527.87</c:v>
                </c:pt>
                <c:pt idx="4">
                  <c:v>394.68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B3-46C0-8177-C28CFDBBE7B5}"/>
            </c:ext>
          </c:extLst>
        </c:ser>
        <c:ser>
          <c:idx val="1"/>
          <c:order val="1"/>
          <c:tx>
            <c:strRef>
              <c:f>'D7'!$B$72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B3-46C0-8177-C28CFDBBE7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B3-46C0-8177-C28CFDBBE7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'D7'!$C$69:$G$70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'D7'!$C$72:$G$72</c:f>
              <c:numCache>
                <c:formatCode>#,##0.00</c:formatCode>
                <c:ptCount val="5"/>
                <c:pt idx="0">
                  <c:v>67.92</c:v>
                </c:pt>
                <c:pt idx="1">
                  <c:v>78.78</c:v>
                </c:pt>
                <c:pt idx="2">
                  <c:v>54.15</c:v>
                </c:pt>
                <c:pt idx="3">
                  <c:v>48.53</c:v>
                </c:pt>
                <c:pt idx="4">
                  <c:v>51.25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B3-46C0-8177-C28CFDBBE7B5}"/>
            </c:ext>
          </c:extLst>
        </c:ser>
        <c:ser>
          <c:idx val="2"/>
          <c:order val="2"/>
          <c:tx>
            <c:strRef>
              <c:f>'D7'!$B$73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B3-46C0-8177-C28CFDBBE7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B3-46C0-8177-C28CFDBBE7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'D7'!$C$69:$G$70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'D7'!$C$73:$G$73</c:f>
              <c:numCache>
                <c:formatCode>#,##0.00</c:formatCode>
                <c:ptCount val="5"/>
                <c:pt idx="0">
                  <c:v>239.28999999999996</c:v>
                </c:pt>
                <c:pt idx="1">
                  <c:v>223.53000000000006</c:v>
                </c:pt>
                <c:pt idx="2">
                  <c:v>190.88000000000002</c:v>
                </c:pt>
                <c:pt idx="3">
                  <c:v>230.85</c:v>
                </c:pt>
                <c:pt idx="4">
                  <c:v>245.1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DB3-46C0-8177-C28CFDBBE7B5}"/>
            </c:ext>
          </c:extLst>
        </c:ser>
        <c:ser>
          <c:idx val="3"/>
          <c:order val="3"/>
          <c:tx>
            <c:strRef>
              <c:f>'D7'!$B$74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'D7'!$C$69:$G$70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'D7'!$C$74:$G$74</c:f>
              <c:numCache>
                <c:formatCode>#,##0.00</c:formatCode>
                <c:ptCount val="5"/>
                <c:pt idx="0">
                  <c:v>797.12</c:v>
                </c:pt>
                <c:pt idx="1">
                  <c:v>707.94</c:v>
                </c:pt>
                <c:pt idx="2">
                  <c:v>701.21</c:v>
                </c:pt>
                <c:pt idx="3">
                  <c:v>807.25</c:v>
                </c:pt>
                <c:pt idx="4">
                  <c:v>691.03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B3-46C0-8177-C28CFDBBE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31200357960018"/>
          <c:y val="0.11186800899789676"/>
          <c:w val="0.83311677438213605"/>
          <c:h val="0.44999032518106408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87643D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E-447D-912C-CB4D72403A21}"/>
              </c:ext>
            </c:extLst>
          </c:dPt>
          <c:dPt>
            <c:idx val="1"/>
            <c:bubble3D val="0"/>
            <c:spPr>
              <a:solidFill>
                <a:srgbClr val="D9B28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E-447D-912C-CB4D72403A21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3E-447D-912C-CB4D72403A2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3E-447D-912C-CB4D72403A2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'D7'!$H$56:$H$59</c:f>
              <c:strCache>
                <c:ptCount val="4"/>
                <c:pt idx="0">
                  <c:v>Живые животные</c:v>
                </c:pt>
                <c:pt idx="1">
                  <c:v>Продукты растительного происхождения</c:v>
                </c:pt>
                <c:pt idx="2">
                  <c:v>Жиры и масла</c:v>
                </c:pt>
                <c:pt idx="3">
                  <c:v>Готовые продукты питания</c:v>
                </c:pt>
              </c:strCache>
            </c:strRef>
          </c:cat>
          <c:val>
            <c:numRef>
              <c:f>'D7'!$I$56:$I$59</c:f>
              <c:numCache>
                <c:formatCode>0.00</c:formatCode>
                <c:ptCount val="4"/>
                <c:pt idx="0">
                  <c:v>9.39</c:v>
                </c:pt>
                <c:pt idx="1">
                  <c:v>249.5</c:v>
                </c:pt>
                <c:pt idx="2">
                  <c:v>19.399999999999999</c:v>
                </c:pt>
                <c:pt idx="3">
                  <c:v>105.11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3E-447D-912C-CB4D7240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930713633938986"/>
          <c:y val="0.61017003100354039"/>
          <c:w val="0.85069286366061014"/>
          <c:h val="0.312547937269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plotArea>
      <cx:plotAreaRegion>
        <cx:series layoutId="treemap" uniqueId="{269A4240-1E15-4BA8-9A28-DBF98F2F7306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numFmt formatCode="0,0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numFmt formatCode="0,0%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Агропищевая продукция 55%</a:t>
                  </a:r>
                </a:p>
              </cx:txPr>
              <cx:visibility seriesName="0" categoryName="1" value="1"/>
              <cx:separator> </cx:separator>
            </cx:dataLabel>
            <cx:dataLabel idx="1">
              <cx:numFmt formatCode="0,0%" sourceLinked="0"/>
              <cx:visibility seriesName="0" categoryName="1" value="1"/>
              <cx:separator>
</cx:separator>
            </cx:dataLabel>
            <cx:dataLabel idx="2">
              <cx:numFmt formatCode="0,0%" sourceLinked="0"/>
              <cx:visibility seriesName="0" categoryName="0" value="1"/>
              <cx:separator>
</cx:separator>
            </cx:dataLabel>
            <cx:dataLabel idx="3">
              <cx:numFmt formatCode="0,0%" sourceLinked="0"/>
              <cx:visibility seriesName="0" categoryName="0" value="1"/>
              <cx:separator>
</cx:separator>
            </cx:dataLabel>
            <cx:dataLabel idx="4">
              <cx:numFmt formatCode="0,0%" sourceLinked="0"/>
              <cx:visibility seriesName="0" categoryName="0" value="1"/>
              <cx:separator>
</cx:separator>
            </cx:dataLabel>
            <cx:dataLabel idx="5">
              <cx:numFmt formatCode="0,0%" sourceLinked="0"/>
              <cx:visibility seriesName="0" categoryName="1" value="1"/>
              <cx:separator>
</cx:separator>
            </cx:dataLabel>
            <cx:dataLabel idx="6">
              <cx:numFmt formatCode="0,0%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Машины, аппараты, оборудование 13%</a:t>
                  </a:r>
                </a:p>
              </cx:txPr>
              <cx:visibility seriesName="0" categoryName="1" value="1"/>
              <cx:separator> </cx:separator>
            </cx:dataLabel>
            <cx:dataLabel idx="8">
              <cx:numFmt formatCode="0,0%" sourceLinked="0"/>
              <cx:visibility seriesName="0" categoryName="1" value="1"/>
              <cx:separator>
</cx:separator>
            </cx:dataLabel>
            <cx:dataLabelHidden idx="7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plotArea>
      <cx:plotAreaRegion>
        <cx:series layoutId="treemap" uniqueId="{BD3EBB9C-E8A2-4E0F-81A8-43CEE23F9988}">
          <cx:tx>
            <cx:txData>
              <cx:f>_xlchart.v1.20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трансферты* Прочие текущие трансферты*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976E4F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C7A993"/>
              </a:solidFill>
            </cx:spPr>
          </cx:dataPt>
          <cx:dataPt idx="4">
            <cx:spPr>
              <a:solidFill>
                <a:srgbClr val="A6A6A6"/>
              </a:solidFill>
            </cx:spPr>
          </cx:dataPt>
          <cx:dataPt idx="5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Hidden idx="0"/>
            <cx:dataLabelHidden idx="1"/>
            <cx:dataLabelHidden idx="3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plotArea>
      <cx:plotAreaRegion>
        <cx:series layoutId="treemap" uniqueId="{BC727A1A-9E2A-4BD8-8BB1-F380C665ACB2}">
          <cx:tx>
            <cx:txData>
              <cx:f>_xlchart.v1.22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трансферты* Прочие текущие трансферты*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AC8160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A6A6A6"/>
              </a:solidFill>
            </cx:spPr>
          </cx:dataPt>
          <cx:dataPt idx="4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5">
            <cx:spPr>
              <a:solidFill>
                <a:sysClr val="window" lastClr="FFFFFF">
                  <a:lumMod val="50000"/>
                </a:sysClr>
              </a:solidFill>
            </cx:spPr>
          </cx:dataPt>
          <cx:dataLabels>
            <cx:numFmt formatCode="0,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9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03%</a:t>
                  </a:r>
                </a:p>
              </cx:txPr>
              <cx:visibility seriesName="0" categoryName="0" value="1"/>
              <cx:separator>
</cx:separator>
            </cx:dataLabel>
            <cx:dataLabelHidden idx="0"/>
            <cx:dataLabelHidden idx="1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plotArea>
      <cx:plotAreaRegion>
        <cx:series layoutId="treemap" uniqueId="{0443827F-0053-4E45-B889-29683D281ED2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976E4F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C7A993"/>
              </a:solidFill>
            </cx:spPr>
          </cx:dataPt>
          <cx:dataPt idx="4">
            <cx:spPr>
              <a:solidFill>
                <a:srgbClr val="A6A6A6"/>
              </a:solidFill>
            </cx:spPr>
          </cx:dataPt>
          <cx:dataPt idx="5">
            <cx:spPr>
              <a:solidFill>
                <a:srgbClr val="737373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rgbClr val="FFFFFF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 sz="800"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defRPr>
            </a:pPr>
            <a:r>
              <a:rPr lang="ru-RU" sz="900" b="1" i="0" u="none" strike="noStrike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Притоки</a:t>
            </a:r>
            <a:endParaRPr lang="en-US" sz="900" b="1" i="0" u="none" strike="noStrike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x:rich>
      </cx:tx>
    </cx:title>
    <cx:plotArea>
      <cx:plotAreaRegion>
        <cx:series layoutId="treemap" uniqueId="{816855B8-1D97-4639-A311-ABB964C2D6AB}">
          <cx:tx>
            <cx:txData>
              <cx:f>_xlchart.v1.24</cx:f>
              <cx:v>ЕС СНГ Прочие страны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BB997F"/>
              </a:solidFill>
            </cx:spPr>
          </cx:dataPt>
          <cx:dataPt idx="2">
            <cx:spPr>
              <a:solidFill>
                <a:sysClr val="window" lastClr="FFFFFF">
                  <a:lumMod val="75000"/>
                </a:sysClr>
              </a:solidFill>
            </cx:spPr>
          </cx:dataPt>
          <cx:dataLabels pos="inEnd">
            <cx:numFmt formatCode="0,0%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, </cx:separator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o-RO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ЕС
60%</a:t>
                  </a:r>
                </a:p>
              </cx:txPr>
              <cx:separator>
</cx:separator>
            </cx:dataLabel>
            <cx:dataLabel idx="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o-RO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СНГ, 03%</a:t>
                  </a:r>
                </a:p>
              </cx:txPr>
            </cx:dataLabel>
            <cx:dataLabel idx="2"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defRPr>
            </a:pPr>
            <a:r>
              <a:rPr lang="ru-RU" sz="900" b="1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Оттоки</a:t>
            </a:r>
            <a:endParaRPr lang="en-US" sz="900" b="1" i="0" u="none" strike="noStrike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x:rich>
      </cx:tx>
    </cx:title>
    <cx:plotArea>
      <cx:plotAreaRegion>
        <cx:series layoutId="treemap" uniqueId="{C0BF6FBB-4B47-43EE-9F11-98A4AD116244}">
          <cx:tx>
            <cx:txData>
              <cx:f>_xlchart.v1.26</cx:f>
              <cx:v>ЕС СНГ Прочие страны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BB997F"/>
              </a:solidFill>
            </cx:spPr>
          </cx:dataPt>
          <cx:dataPt idx="2">
            <cx:spPr>
              <a:solidFill>
                <a:sysClr val="window" lastClr="FFFFFF">
                  <a:lumMod val="75000"/>
                </a:sysClr>
              </a:solidFill>
            </cx:spPr>
          </cx:dataPt>
          <cx:dataLabels>
            <cx:numFmt formatCode="0,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ЕС
69%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СНГ, 04%</a:t>
                  </a:r>
                </a:p>
              </cx:txPr>
              <cx:visibility seriesName="0" categoryName="1" value="1"/>
              <cx:separator>, 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C3AD2A0B-A79B-4D47-9E87-6800E4D0B3CC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numFmt formatCode="0,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Агропищевая продукция 17%</a:t>
                  </a:r>
                </a:p>
              </cx:txPr>
              <cx:visibility seriesName="0" categoryName="1" value="1"/>
              <cx:separator> 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Минеральные продукты 22%</a:t>
                  </a:r>
                </a:p>
              </cx:txPr>
              <cx:visibility seriesName="0" categoryName="1" value="1"/>
              <cx:separator> </cx:separator>
            </cx:dataLabel>
            <cx:dataLabel idx="2">
              <cx:visibility seriesName="0" categoryName="1" value="1"/>
              <cx:separator>
</cx:separator>
            </cx:dataLabel>
            <cx:dataLabel idx="3"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5">
              <cx:visibility seriesName="0" categoryName="1" value="1"/>
              <cx:separator>
</cx:separator>
            </cx:dataLabel>
            <cx:dataLabel idx="6">
              <cx:visibility seriesName="0" categoryName="1" value="1"/>
              <cx:separator> </cx:separator>
            </cx:dataLabel>
            <cx:dataLabel idx="7"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AF175C9B-F61B-451C-A2E3-96716FDD7325}">
          <cx:tx>
            <cx:txData>
              <cx:f>_xlchart.v1.0</cx:f>
              <cx:v>Агропищевая продукция Минеральные продукты Продукция химической промышленности Пластмассы Текстильные материалы Недрагоценные металлы Машины, аппараты, оборудование Транспортные средства и оборудование Прочие 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Агропищевая продукция</a:t>
                  </a:r>
                </a:p>
              </cx:txPr>
              <cx:visibility seriesName="0" categoryName="1" value="0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Минеральные продукты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Продукция химической промышленности</a:t>
                  </a:r>
                </a:p>
              </cx:txPr>
              <cx:visibility seriesName="0" categoryName="1" value="0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Пластмассы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Текстильные материалы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Недрагоценные металлы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Машины, аппараты, оборудование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Прочие 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plotArea>
      <cx:plotAreaRegion>
        <cx:series layoutId="treemap" uniqueId="{942BD369-9000-4F3E-8058-1562FD9EEAD7}">
          <cx:tx>
            <cx:txData>
              <cx:f>_xlchart.v1.10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numFmt formatCode="# ##0,0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
</cx:separator>
            <cx:dataLabel idx="0">
              <cx:visibility seriesName="0" categoryName="1" value="1"/>
              <cx:separator>
</cx:separator>
            </cx:dataLabel>
            <cx:dataLabel idx="1">
              <cx:visibility seriesName="0" categoryName="1" value="1"/>
              <cx:separator>
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Поездки
 163</a:t>
                  </a:r>
                </a:p>
              </cx:txPr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6"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plotArea>
      <cx:plotAreaRegion>
        <cx:series layoutId="treemap" uniqueId="{20321F94-CCA0-47D9-A1B6-E6787BCE4569}">
          <cx:tx>
            <cx:txData>
              <cx:f>_xlchart.v1.6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1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1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, </cx:separator>
            <cx:dataLabel idx="1">
              <cx:visibility seriesName="0" categoryName="1" value="1"/>
              <cx:separator>
</cx:separator>
            </cx:dataLabel>
            <cx:dataLabel idx="2"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Профессиональные и консультационные услуги
21.3</a:t>
                  </a:r>
                </a:p>
              </cx:txPr>
              <cx:visibility seriesName="0" categoryName="1" value="1"/>
              <cx:separator>
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Технические, связанные с торговлей и прочие деловые услуги
22.84</a:t>
                  </a:r>
                </a:p>
              </cx:txPr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  <cx:dataLabelHidden idx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plotArea>
      <cx:plotAreaRegion>
        <cx:series layoutId="treemap" uniqueId="{6085D00A-FF0A-434E-B2B1-4D35FF7732B0}">
          <cx:tx>
            <cx:txData>
              <cx:f>_xlchart.v1.8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700" b="0" i="0" u="none" strike="noStrike" baseline="0">
                  <a:solidFill>
                    <a:schemeClr val="bg1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plotArea>
      <cx:plotAreaRegion>
        <cx:series layoutId="treemap" uniqueId="{3D7EDA0C-8C5B-4EB0-91EC-27F733EE3215}">
          <cx:tx>
            <cx:txData>
              <cx:f>_xlchart.v1.12</cx:f>
              <cx:v>Оплата труда Инвестиционные доходы Прочие первичные доходы</cx:v>
            </cx:txData>
          </cx:tx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Pt idx="2">
            <cx:spPr>
              <a:solidFill>
                <a:sysClr val="window" lastClr="FFFFFF">
                  <a:lumMod val="65000"/>
                </a:sysClr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rgbClr val="FFFFFF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 sz="800"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plotArea>
      <cx:plotAreaRegion>
        <cx:series layoutId="treemap" uniqueId="{0067EA97-E1C7-4921-B08D-F107DD0779E8}">
          <cx:tx>
            <cx:txData>
              <cx:f>_xlchart.v1.16</cx:f>
              <cx:v>Оплата труда Инвестиционные доходы Прочие первичные доходы</cx:v>
            </cx:txData>
          </cx:tx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Labels>
            <cx:numFmt formatCode="# ##0,0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plotArea>
      <cx:plotAreaRegion>
        <cx:series layoutId="treemap" uniqueId="{FE78284A-33EF-4E3A-98D2-34E1F6372F17}"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Labels>
            <cx:numFmt formatCode="# ##0,0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visibility seriesName="0" categoryName="0" value="1"/>
              <cx:separator>
</cx:separator>
            </cx:dataLabel>
          </cx:dataLabels>
          <cx:dataId val="0"/>
          <cx:layoutPr/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yes"?><Relationships xmlns="http://schemas.openxmlformats.org/package/2006/relationships"><Relationship Id="rId1" Target="../charts/chart10.xml" Type="http://schemas.openxmlformats.org/officeDocument/2006/relationships/chart"/></Relationships>
</file>

<file path=xl/drawings/_rels/drawing11.xml.rels><?xml version="1.0" encoding="UTF-8" standalone="yes"?><Relationships xmlns="http://schemas.openxmlformats.org/package/2006/relationships"><Relationship Id="rId1" Target="../charts/chart11.xml" Type="http://schemas.openxmlformats.org/officeDocument/2006/relationships/chart"/></Relationships>
</file>

<file path=xl/drawings/_rels/drawing13.xml.rels><?xml version="1.0" encoding="UTF-8" standalone="yes"?><Relationships xmlns="http://schemas.openxmlformats.org/package/2006/relationships"><Relationship Id="rId1" Target="../charts/chartEx4.xml" Type="http://schemas.microsoft.com/office/2014/relationships/chartEx"/><Relationship Id="rId2" Target="../charts/chartEx5.xml" Type="http://schemas.microsoft.com/office/2014/relationships/chartEx"/><Relationship Id="rId3" Target="../charts/chartEx6.xml" Type="http://schemas.microsoft.com/office/2014/relationships/chartEx"/><Relationship Id="rId4" Target="../charts/chart12.xml" Type="http://schemas.openxmlformats.org/officeDocument/2006/relationships/chart"/><Relationship Id="rId5" Target="../charts/chart13.xml" Type="http://schemas.openxmlformats.org/officeDocument/2006/relationships/chart"/><Relationship Id="rId6" Target="../charts/chart14.xml" Type="http://schemas.openxmlformats.org/officeDocument/2006/relationships/chart"/><Relationship Id="rId7" Target="../charts/chart15.xml" Type="http://schemas.openxmlformats.org/officeDocument/2006/relationships/chart"/><Relationship Id="rId8" Target="../charts/chart16.xml" Type="http://schemas.openxmlformats.org/officeDocument/2006/relationships/chart"/></Relationships>
</file>

<file path=xl/drawings/_rels/drawing14.xml.rels><?xml version="1.0" encoding="UTF-8" standalone="yes"?><Relationships xmlns="http://schemas.openxmlformats.org/package/2006/relationships"><Relationship Id="rId1" Target="../charts/chart17.xml" Type="http://schemas.openxmlformats.org/officeDocument/2006/relationships/chart"/><Relationship Id="rId2" Target="../charts/chartEx7.xml" Type="http://schemas.microsoft.com/office/2014/relationships/chartEx"/><Relationship Id="rId3" Target="../charts/chartEx8.xml" Type="http://schemas.microsoft.com/office/2014/relationships/chartEx"/><Relationship Id="rId4" Target="../charts/chart18.xml" Type="http://schemas.openxmlformats.org/officeDocument/2006/relationships/chart"/><Relationship Id="rId5" Target="../charts/chartEx9.xml" Type="http://schemas.microsoft.com/office/2014/relationships/chartEx"/><Relationship Id="rId6" Target="../charts/chart19.xml" Type="http://schemas.openxmlformats.org/officeDocument/2006/relationships/chart"/></Relationships>
</file>

<file path=xl/drawings/_rels/drawing15.xml.rels><?xml version="1.0" encoding="UTF-8" standalone="yes"?><Relationships xmlns="http://schemas.openxmlformats.org/package/2006/relationships"><Relationship Id="rId1" Target="../charts/chart20.xml" Type="http://schemas.openxmlformats.org/officeDocument/2006/relationships/chart"/><Relationship Id="rId2" Target="../charts/chartEx10.xml" Type="http://schemas.microsoft.com/office/2014/relationships/chartEx"/><Relationship Id="rId3" Target="../charts/chartEx11.xml" Type="http://schemas.microsoft.com/office/2014/relationships/chartEx"/><Relationship Id="rId4" Target="../charts/chartEx12.xml" Type="http://schemas.microsoft.com/office/2014/relationships/chartEx"/></Relationships>
</file>

<file path=xl/drawings/_rels/drawing16.xml.rels><?xml version="1.0" encoding="UTF-8" standalone="yes"?><Relationships xmlns="http://schemas.openxmlformats.org/package/2006/relationships"><Relationship Id="rId1" Target="../charts/chart21.xml" Type="http://schemas.openxmlformats.org/officeDocument/2006/relationships/chart"/><Relationship Id="rId2" Target="../charts/chartEx13.xml" Type="http://schemas.microsoft.com/office/2014/relationships/chartEx"/><Relationship Id="rId3" Target="../charts/chartEx14.xml" Type="http://schemas.microsoft.com/office/2014/relationships/chartEx"/><Relationship Id="rId4" Target="../charts/chart22.xml" Type="http://schemas.openxmlformats.org/officeDocument/2006/relationships/chart"/><Relationship Id="rId5" Target="../charts/chart23.xml" Type="http://schemas.openxmlformats.org/officeDocument/2006/relationships/chart"/></Relationships>
</file>

<file path=xl/drawings/_rels/drawing18.xml.rels><?xml version="1.0" encoding="UTF-8" standalone="yes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19.xml.rels><?xml version="1.0" encoding="UTF-8" standalone="yes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21.xml.rels><?xml version="1.0" encoding="UTF-8" standalone="yes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22.xml.rels><?xml version="1.0" encoding="UTF-8" standalone="yes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24.xml.rels><?xml version="1.0" encoding="UTF-8" standalone="yes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25.xml.rels><?xml version="1.0" encoding="UTF-8" standalone="yes"?><Relationships xmlns="http://schemas.openxmlformats.org/package/2006/relationships"><Relationship Id="rId1" Target="../charts/chart31.xml" Type="http://schemas.openxmlformats.org/officeDocument/2006/relationships/chart"/></Relationships>
</file>

<file path=xl/drawings/_rels/drawing26.xml.rels><?xml version="1.0" encoding="UTF-8" standalone="yes"?><Relationships xmlns="http://schemas.openxmlformats.org/package/2006/relationships"><Relationship Id="rId1" Target="../charts/chart32.xml" Type="http://schemas.openxmlformats.org/officeDocument/2006/relationships/chart"/></Relationships>
</file>

<file path=xl/drawings/_rels/drawing27.xml.rels><?xml version="1.0" encoding="UTF-8" standalone="yes"?><Relationships xmlns="http://schemas.openxmlformats.org/package/2006/relationships"><Relationship Id="rId1" Target="../charts/chart33.xml" Type="http://schemas.openxmlformats.org/officeDocument/2006/relationships/chart"/><Relationship Id="rId2" Target="../charts/chart34.xml" Type="http://schemas.openxmlformats.org/officeDocument/2006/relationships/chart"/></Relationships>
</file>

<file path=xl/drawings/_rels/drawing28.xml.rels><?xml version="1.0" encoding="UTF-8" standalone="yes"?><Relationships xmlns="http://schemas.openxmlformats.org/package/2006/relationships"><Relationship Id="rId1" Target="../charts/chart35.xml" Type="http://schemas.openxmlformats.org/officeDocument/2006/relationships/chart"/></Relationships>
</file>

<file path=xl/drawings/_rels/drawing29.xml.rels><?xml version="1.0" encoding="UTF-8" standalone="yes"?><Relationships xmlns="http://schemas.openxmlformats.org/package/2006/relationships"><Relationship Id="rId1" Target="../charts/chart36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yes"?><Relationships xmlns="http://schemas.openxmlformats.org/package/2006/relationships"><Relationship Id="rId1" Target="../charts/chart37.xml" Type="http://schemas.openxmlformats.org/officeDocument/2006/relationships/chart"/><Relationship Id="rId2" Target="../charts/chart38.xml" Type="http://schemas.openxmlformats.org/officeDocument/2006/relationships/chart"/></Relationships>
</file>

<file path=xl/drawings/_rels/drawing31.xml.rels><?xml version="1.0" encoding="UTF-8" standalone="yes"?><Relationships xmlns="http://schemas.openxmlformats.org/package/2006/relationships"><Relationship Id="rId1" Target="../charts/chart39.xml" Type="http://schemas.openxmlformats.org/officeDocument/2006/relationships/chart"/></Relationships>
</file>

<file path=xl/drawings/_rels/drawing32.xml.rels><?xml version="1.0" encoding="UTF-8" standalone="yes"?><Relationships xmlns="http://schemas.openxmlformats.org/package/2006/relationships"><Relationship Id="rId1" Target="../charts/chart40.xml" Type="http://schemas.openxmlformats.org/officeDocument/2006/relationships/chart"/><Relationship Id="rId2" Target="../charts/chart41.xml" Type="http://schemas.openxmlformats.org/officeDocument/2006/relationships/chart"/></Relationships>
</file>

<file path=xl/drawings/_rels/drawing33.xml.rels><?xml version="1.0" encoding="UTF-8" standalone="yes"?><Relationships xmlns="http://schemas.openxmlformats.org/package/2006/relationships"><Relationship Id="rId1" Target="../charts/chart42.xml" Type="http://schemas.openxmlformats.org/officeDocument/2006/relationships/chart"/></Relationships>
</file>

<file path=xl/drawings/_rels/drawing34.xml.rels><?xml version="1.0" encoding="UTF-8" standalone="yes"?><Relationships xmlns="http://schemas.openxmlformats.org/package/2006/relationships"><Relationship Id="rId1" Target="../charts/chart4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8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Relationship Id="rId2" Target="../charts/chart8.xml" Type="http://schemas.openxmlformats.org/officeDocument/2006/relationships/chart"/><Relationship Id="rId3" Target="../charts/chartEx1.xml" Type="http://schemas.microsoft.com/office/2014/relationships/chartEx"/><Relationship Id="rId4" Target="../charts/chartEx2.xml" Type="http://schemas.microsoft.com/office/2014/relationships/chartEx"/><Relationship Id="rId5" Target="../charts/chart9.xml" Type="http://schemas.openxmlformats.org/officeDocument/2006/relationships/chart"/><Relationship Id="rId6" Target="../charts/chartEx3.xml" Type="http://schemas.microsoft.com/office/2014/relationships/chartEx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38100</xdr:rowOff>
    </xdr:from>
    <xdr:to>
      <xdr:col>7</xdr:col>
      <xdr:colOff>0</xdr:colOff>
      <xdr:row>29</xdr:row>
      <xdr:rowOff>117872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7</xdr:col>
      <xdr:colOff>0</xdr:colOff>
      <xdr:row>26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0.91543</cdr:x>
      <cdr:y>0</cdr:y>
    </cdr:from>
    <cdr:to>
      <cdr:x>0.95249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7097678" y="0"/>
          <a:ext cx="287339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28574</xdr:rowOff>
    </xdr:from>
    <xdr:to>
      <xdr:col>7</xdr:col>
      <xdr:colOff>0</xdr:colOff>
      <xdr:row>33</xdr:row>
      <xdr:rowOff>171449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BFA82F-A551-4DCA-9AED-DFC1528CFC9C}"/>
            </a:ext>
          </a:extLst>
        </xdr:cNvPr>
        <xdr:cNvSpPr/>
      </xdr:nvSpPr>
      <xdr:spPr>
        <a:xfrm>
          <a:off x="371475" y="2514599"/>
          <a:ext cx="7505700" cy="4848225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o-RO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28909</xdr:colOff>
      <xdr:row>6</xdr:row>
      <xdr:rowOff>65866</xdr:rowOff>
    </xdr:from>
    <xdr:to>
      <xdr:col>1</xdr:col>
      <xdr:colOff>3731951</xdr:colOff>
      <xdr:row>28</xdr:row>
      <xdr:rowOff>26280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411B248-FED8-4DD7-B43A-93D3A70B1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909" y="1189816"/>
              <a:ext cx="3703042" cy="39418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3775267</xdr:colOff>
      <xdr:row>6</xdr:row>
      <xdr:rowOff>62909</xdr:rowOff>
    </xdr:from>
    <xdr:to>
      <xdr:col>6</xdr:col>
      <xdr:colOff>559862</xdr:colOff>
      <xdr:row>28</xdr:row>
      <xdr:rowOff>30892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8D1C97CE-66EF-4C83-A17F-748C5C3226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56267" y="1186859"/>
              <a:ext cx="3671170" cy="39494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33595</xdr:colOff>
      <xdr:row>30</xdr:row>
      <xdr:rowOff>7850</xdr:rowOff>
    </xdr:from>
    <xdr:to>
      <xdr:col>6</xdr:col>
      <xdr:colOff>568797</xdr:colOff>
      <xdr:row>33</xdr:row>
      <xdr:rowOff>136032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0372F26-C7C5-46FB-91B3-637E92BDE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4595" y="5475200"/>
              <a:ext cx="7421777" cy="671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241634</xdr:colOff>
      <xdr:row>4</xdr:row>
      <xdr:rowOff>159727</xdr:rowOff>
    </xdr:from>
    <xdr:to>
      <xdr:col>4</xdr:col>
      <xdr:colOff>328258</xdr:colOff>
      <xdr:row>6</xdr:row>
      <xdr:rowOff>65587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0717A7-498E-4AF0-A599-DBB343FCAADF}"/>
            </a:ext>
          </a:extLst>
        </xdr:cNvPr>
        <xdr:cNvSpPr txBox="1"/>
      </xdr:nvSpPr>
      <xdr:spPr>
        <a:xfrm>
          <a:off x="5680409" y="921727"/>
          <a:ext cx="696224" cy="267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Импорт</a:t>
          </a:r>
          <a:endParaRPr kumimoji="0" lang="ro-RO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3396733</xdr:colOff>
      <xdr:row>28</xdr:row>
      <xdr:rowOff>112586</xdr:rowOff>
    </xdr:from>
    <xdr:to>
      <xdr:col>1</xdr:col>
      <xdr:colOff>4285483</xdr:colOff>
      <xdr:row>29</xdr:row>
      <xdr:rowOff>142656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1796A24-BC47-46E0-8375-D60E9FE52D17}"/>
            </a:ext>
          </a:extLst>
        </xdr:cNvPr>
        <xdr:cNvSpPr txBox="1"/>
      </xdr:nvSpPr>
      <xdr:spPr>
        <a:xfrm>
          <a:off x="3777733" y="6399086"/>
          <a:ext cx="888750" cy="2110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Легенда</a:t>
          </a:r>
          <a:endParaRPr kumimoji="0" lang="ro-RO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2331879</xdr:colOff>
      <xdr:row>6</xdr:row>
      <xdr:rowOff>159016</xdr:rowOff>
    </xdr:from>
    <xdr:to>
      <xdr:col>1</xdr:col>
      <xdr:colOff>3351159</xdr:colOff>
      <xdr:row>15</xdr:row>
      <xdr:rowOff>14955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08E327B-1C02-4AA5-A992-9727F18CC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209551</xdr:colOff>
      <xdr:row>6</xdr:row>
      <xdr:rowOff>13160</xdr:rowOff>
    </xdr:from>
    <xdr:to>
      <xdr:col>6</xdr:col>
      <xdr:colOff>380007</xdr:colOff>
      <xdr:row>17</xdr:row>
      <xdr:rowOff>85724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0679A3F-8B70-4239-B89B-1CB81D3A4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3913307</xdr:colOff>
      <xdr:row>8</xdr:row>
      <xdr:rowOff>28575</xdr:rowOff>
    </xdr:from>
    <xdr:to>
      <xdr:col>4</xdr:col>
      <xdr:colOff>19050</xdr:colOff>
      <xdr:row>15</xdr:row>
      <xdr:rowOff>72197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B683DC-6B32-42F4-8813-E27E87493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81959</xdr:colOff>
      <xdr:row>18</xdr:row>
      <xdr:rowOff>152549</xdr:rowOff>
    </xdr:from>
    <xdr:to>
      <xdr:col>1</xdr:col>
      <xdr:colOff>1403857</xdr:colOff>
      <xdr:row>25</xdr:row>
      <xdr:rowOff>104775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721A5A-78E7-4CB5-A5DD-7E6D60AF7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1675522</xdr:colOff>
      <xdr:row>5</xdr:row>
      <xdr:rowOff>13894</xdr:rowOff>
    </xdr:from>
    <xdr:to>
      <xdr:col>1</xdr:col>
      <xdr:colOff>2320193</xdr:colOff>
      <xdr:row>6</xdr:row>
      <xdr:rowOff>100729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DE19C1-6B45-4AC9-AFB5-4070554597EE}"/>
            </a:ext>
          </a:extLst>
        </xdr:cNvPr>
        <xdr:cNvSpPr txBox="1"/>
      </xdr:nvSpPr>
      <xdr:spPr>
        <a:xfrm>
          <a:off x="2056522" y="2499919"/>
          <a:ext cx="644671" cy="267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Экспорт</a:t>
          </a:r>
          <a:r>
            <a:rPr kumimoji="0" lang="ro-MD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 </a:t>
          </a:r>
          <a:endParaRPr kumimoji="0" lang="ro-RO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111450</xdr:colOff>
      <xdr:row>7</xdr:row>
      <xdr:rowOff>165976</xdr:rowOff>
    </xdr:from>
    <xdr:to>
      <xdr:col>1</xdr:col>
      <xdr:colOff>1676400</xdr:colOff>
      <xdr:row>15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25649B-65CC-425D-ACD8-43A3C80FA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29157</xdr:rowOff>
    </xdr:from>
    <xdr:to>
      <xdr:col>7</xdr:col>
      <xdr:colOff>19049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34</xdr:row>
      <xdr:rowOff>228600</xdr:rowOff>
    </xdr:from>
    <xdr:to>
      <xdr:col>6</xdr:col>
      <xdr:colOff>847725</xdr:colOff>
      <xdr:row>35</xdr:row>
      <xdr:rowOff>312965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383D61B-DD0D-4078-B2D5-3C2AD6461A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" y="7019925"/>
              <a:ext cx="7153275" cy="4272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28576</xdr:colOff>
      <xdr:row>26</xdr:row>
      <xdr:rowOff>19050</xdr:rowOff>
    </xdr:from>
    <xdr:to>
      <xdr:col>3</xdr:col>
      <xdr:colOff>314325</xdr:colOff>
      <xdr:row>34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62EBB58D-9C1A-4E52-8E10-484827758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576" y="4276725"/>
              <a:ext cx="3800474" cy="251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85724</xdr:colOff>
      <xdr:row>27</xdr:row>
      <xdr:rowOff>209550</xdr:rowOff>
    </xdr:from>
    <xdr:to>
      <xdr:col>3</xdr:col>
      <xdr:colOff>241299</xdr:colOff>
      <xdr:row>32</xdr:row>
      <xdr:rowOff>82550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CEE108-4541-46D7-8388-DA0E9FC9D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342900</xdr:colOff>
      <xdr:row>26</xdr:row>
      <xdr:rowOff>38100</xdr:rowOff>
    </xdr:from>
    <xdr:to>
      <xdr:col>6</xdr:col>
      <xdr:colOff>914400</xdr:colOff>
      <xdr:row>34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8239FC9-E15E-4E90-A978-12BD92F870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38625" y="4295775"/>
              <a:ext cx="337185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628650</xdr:colOff>
      <xdr:row>27</xdr:row>
      <xdr:rowOff>219075</xdr:rowOff>
    </xdr:from>
    <xdr:to>
      <xdr:col>6</xdr:col>
      <xdr:colOff>141969</xdr:colOff>
      <xdr:row>32</xdr:row>
      <xdr:rowOff>141513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D2F4B7-EF48-4D28-BF96-66A0A8BA4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0</xdr:colOff>
      <xdr:row>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27</xdr:row>
      <xdr:rowOff>190498</xdr:rowOff>
    </xdr:from>
    <xdr:to>
      <xdr:col>2</xdr:col>
      <xdr:colOff>333376</xdr:colOff>
      <xdr:row>44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7CBC03F-3A95-450B-9530-78A59F447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1" y="4038598"/>
              <a:ext cx="3771900" cy="2190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257174</xdr:colOff>
      <xdr:row>28</xdr:row>
      <xdr:rowOff>9525</xdr:rowOff>
    </xdr:from>
    <xdr:to>
      <xdr:col>7</xdr:col>
      <xdr:colOff>38099</xdr:colOff>
      <xdr:row>44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59897A40-7A92-4AA4-A8F5-C6E902348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6699" y="4048125"/>
              <a:ext cx="3400425" cy="2190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380999</xdr:colOff>
      <xdr:row>46</xdr:row>
      <xdr:rowOff>95250</xdr:rowOff>
    </xdr:from>
    <xdr:to>
      <xdr:col>6</xdr:col>
      <xdr:colOff>790575</xdr:colOff>
      <xdr:row>51</xdr:row>
      <xdr:rowOff>11535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2D3DA6B9-CC42-479D-ADE7-D2A887C1D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9" y="6562725"/>
              <a:ext cx="7058026" cy="583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7</xdr:col>
      <xdr:colOff>9525</xdr:colOff>
      <xdr:row>24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1</xdr:rowOff>
    </xdr:from>
    <xdr:to>
      <xdr:col>2</xdr:col>
      <xdr:colOff>514350</xdr:colOff>
      <xdr:row>38</xdr:row>
      <xdr:rowOff>76201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B23D5EC-6D34-4281-8461-0162B0FDA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4810126"/>
              <a:ext cx="3781425" cy="224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504825</xdr:colOff>
      <xdr:row>26</xdr:row>
      <xdr:rowOff>9525</xdr:rowOff>
    </xdr:from>
    <xdr:to>
      <xdr:col>6</xdr:col>
      <xdr:colOff>733425</xdr:colOff>
      <xdr:row>38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920EBFB-11F1-4A0D-AE28-710204B0E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52900" y="4819650"/>
              <a:ext cx="3505200" cy="2266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352425</xdr:colOff>
      <xdr:row>35</xdr:row>
      <xdr:rowOff>133350</xdr:rowOff>
    </xdr:from>
    <xdr:to>
      <xdr:col>7</xdr:col>
      <xdr:colOff>123825</xdr:colOff>
      <xdr:row>52</xdr:row>
      <xdr:rowOff>23534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34CCE2-DFF9-4E5B-830F-3140D14AF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438150</xdr:colOff>
      <xdr:row>37</xdr:row>
      <xdr:rowOff>161925</xdr:rowOff>
    </xdr:from>
    <xdr:to>
      <xdr:col>7</xdr:col>
      <xdr:colOff>0</xdr:colOff>
      <xdr:row>51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50926A-9DDB-41C8-A13B-AF019AEA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0.08999</cdr:x>
      <cdr:y>0.11566</cdr:y>
    </cdr:to>
    <cdr:sp macro="" textlink="">
      <cdr:nvSpPr>
        <cdr:cNvPr id="2" name="TextBox 11">
          <a:extLst xmlns:a="http://schemas.openxmlformats.org/drawingml/2006/main">
            <a:ext uri="{FF2B5EF4-FFF2-40B4-BE49-F238E27FC236}">
              <a16:creationId xmlns:a16="http://schemas.microsoft.com/office/drawing/2014/main" id="{7223526F-809C-0168-6072-3D49E62E69B7}"/>
            </a:ext>
          </a:extLst>
        </cdr:cNvPr>
        <cdr:cNvSpPr txBox="1"/>
      </cdr:nvSpPr>
      <cdr:spPr>
        <a:xfrm xmlns:a="http://schemas.openxmlformats.org/drawingml/2006/main">
          <a:off x="0" y="0"/>
          <a:ext cx="590551" cy="232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o-RO" sz="800">
            <a:solidFill>
              <a:sysClr val="windowText" lastClr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33337</xdr:rowOff>
    </xdr:from>
    <xdr:to>
      <xdr:col>4</xdr:col>
      <xdr:colOff>447674</xdr:colOff>
      <xdr:row>23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5</xdr:row>
      <xdr:rowOff>33336</xdr:rowOff>
    </xdr:from>
    <xdr:to>
      <xdr:col>10</xdr:col>
      <xdr:colOff>0</xdr:colOff>
      <xdr:row>23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38100</xdr:rowOff>
    </xdr:from>
    <xdr:to>
      <xdr:col>4</xdr:col>
      <xdr:colOff>0</xdr:colOff>
      <xdr:row>28</xdr:row>
      <xdr:rowOff>106973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19050</xdr:rowOff>
    </xdr:from>
    <xdr:to>
      <xdr:col>5</xdr:col>
      <xdr:colOff>819149</xdr:colOff>
      <xdr:row>25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</xdr:row>
      <xdr:rowOff>19050</xdr:rowOff>
    </xdr:from>
    <xdr:to>
      <xdr:col>13</xdr:col>
      <xdr:colOff>14287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495300</xdr:colOff>
      <xdr:row>8</xdr:row>
      <xdr:rowOff>152400</xdr:rowOff>
    </xdr:from>
    <xdr:to>
      <xdr:col>11</xdr:col>
      <xdr:colOff>409575</xdr:colOff>
      <xdr:row>10</xdr:row>
      <xdr:rowOff>75041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8896350" y="1381125"/>
          <a:ext cx="962025" cy="265541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долгосрочные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  <xdr:twoCellAnchor>
    <xdr:from>
      <xdr:col>7</xdr:col>
      <xdr:colOff>952499</xdr:colOff>
      <xdr:row>18</xdr:row>
      <xdr:rowOff>133350</xdr:rowOff>
    </xdr:from>
    <xdr:to>
      <xdr:col>9</xdr:col>
      <xdr:colOff>257174</xdr:colOff>
      <xdr:row>20</xdr:row>
      <xdr:rowOff>75018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7524749" y="3000375"/>
          <a:ext cx="1133475" cy="265518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краткосрочные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7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21431</xdr:rowOff>
    </xdr:from>
    <xdr:to>
      <xdr:col>8</xdr:col>
      <xdr:colOff>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7</xdr:col>
      <xdr:colOff>0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7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47624</xdr:rowOff>
    </xdr:from>
    <xdr:to>
      <xdr:col>7</xdr:col>
      <xdr:colOff>0</xdr:colOff>
      <xdr:row>28</xdr:row>
      <xdr:rowOff>44665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373855</xdr:colOff>
      <xdr:row>5</xdr:row>
      <xdr:rowOff>19050</xdr:rowOff>
    </xdr:from>
    <xdr:to>
      <xdr:col>4</xdr:col>
      <xdr:colOff>660508</xdr:colOff>
      <xdr:row>39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9525</xdr:rowOff>
    </xdr:from>
    <xdr:to>
      <xdr:col>8</xdr:col>
      <xdr:colOff>0</xdr:colOff>
      <xdr:row>35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379317</xdr:colOff>
      <xdr:row>5</xdr:row>
      <xdr:rowOff>19050</xdr:rowOff>
    </xdr:from>
    <xdr:to>
      <xdr:col>3</xdr:col>
      <xdr:colOff>228600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247651</xdr:colOff>
      <xdr:row>5</xdr:row>
      <xdr:rowOff>19050</xdr:rowOff>
    </xdr:from>
    <xdr:to>
      <xdr:col>7</xdr:col>
      <xdr:colOff>1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5</xdr:row>
      <xdr:rowOff>52387</xdr:rowOff>
    </xdr:from>
    <xdr:to>
      <xdr:col>5</xdr:col>
      <xdr:colOff>247650</xdr:colOff>
      <xdr:row>30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10</xdr:col>
      <xdr:colOff>0</xdr:colOff>
      <xdr:row>30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47625</xdr:rowOff>
    </xdr:from>
    <xdr:to>
      <xdr:col>7</xdr:col>
      <xdr:colOff>0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10</xdr:col>
      <xdr:colOff>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7</xdr:col>
      <xdr:colOff>0</xdr:colOff>
      <xdr:row>30</xdr:row>
      <xdr:rowOff>68140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951</xdr:rowOff>
    </xdr:from>
    <xdr:to>
      <xdr:col>10</xdr:col>
      <xdr:colOff>0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19051</xdr:rowOff>
    </xdr:from>
    <xdr:to>
      <xdr:col>7</xdr:col>
      <xdr:colOff>6569</xdr:colOff>
      <xdr:row>22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43D59-148D-492B-BEB9-1D9D6DEB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28575</xdr:rowOff>
    </xdr:from>
    <xdr:to>
      <xdr:col>7</xdr:col>
      <xdr:colOff>6569</xdr:colOff>
      <xdr:row>23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9527</xdr:rowOff>
    </xdr:from>
    <xdr:to>
      <xdr:col>7</xdr:col>
      <xdr:colOff>0</xdr:colOff>
      <xdr:row>27</xdr:row>
      <xdr:rowOff>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0.00372</cdr:x>
      <cdr:y>0.10431</cdr:y>
    </cdr:from>
    <cdr:to>
      <cdr:x>0.05459</cdr:x>
      <cdr:y>0.58993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AB5332-B71A-0E9F-590D-49D3211EF652}"/>
            </a:ext>
          </a:extLst>
        </cdr:cNvPr>
        <cdr:cNvSpPr txBox="1"/>
      </cdr:nvSpPr>
      <cdr:spPr>
        <a:xfrm xmlns:a="http://schemas.openxmlformats.org/drawingml/2006/main" rot="16200000">
          <a:off x="-759197" y="1199694"/>
          <a:ext cx="1928840" cy="358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>
              <a:latin typeface="PermianSerifTypeface" panose="02000000000000000000" pitchFamily="50" charset="0"/>
            </a:rPr>
            <a:t>млн. долларов США</a:t>
          </a:r>
          <a:r>
            <a:rPr lang="ro-MD" sz="800">
              <a:latin typeface="PermianSerifTypeface" panose="02000000000000000000" pitchFamily="50" charset="0"/>
            </a:rPr>
            <a:t> </a:t>
          </a:r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5</xdr:row>
      <xdr:rowOff>9525</xdr:rowOff>
    </xdr:from>
    <xdr:to>
      <xdr:col>3</xdr:col>
      <xdr:colOff>809625</xdr:colOff>
      <xdr:row>18</xdr:row>
      <xdr:rowOff>28575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9EDD6BA-0EC9-A744-0B7F-CC811E03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1475" y="752475"/>
          <a:ext cx="4029075" cy="2324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24849</xdr:colOff>
      <xdr:row>5</xdr:row>
      <xdr:rowOff>24103</xdr:rowOff>
    </xdr:from>
    <xdr:to>
      <xdr:col>9</xdr:col>
      <xdr:colOff>1</xdr:colOff>
      <xdr:row>53</xdr:row>
      <xdr:rowOff>4397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40F92EB-18B1-461E-9A81-8ECB09BBA92D}"/>
            </a:ext>
          </a:extLst>
        </xdr:cNvPr>
        <xdr:cNvSpPr/>
      </xdr:nvSpPr>
      <xdr:spPr>
        <a:xfrm>
          <a:off x="405849" y="2450907"/>
          <a:ext cx="7537174" cy="7136468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1699691</xdr:colOff>
      <xdr:row>5</xdr:row>
      <xdr:rowOff>0</xdr:rowOff>
    </xdr:from>
    <xdr:to>
      <xdr:col>1</xdr:col>
      <xdr:colOff>2653264</xdr:colOff>
      <xdr:row>6</xdr:row>
      <xdr:rowOff>30773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AD3E5-2081-4D74-A375-A82E572C2584}"/>
            </a:ext>
          </a:extLst>
        </xdr:cNvPr>
        <xdr:cNvSpPr txBox="1"/>
      </xdr:nvSpPr>
      <xdr:spPr>
        <a:xfrm>
          <a:off x="2080691" y="2428875"/>
          <a:ext cx="953573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Экспорт</a:t>
          </a:r>
          <a:endParaRPr lang="ro-RO" sz="10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381549</xdr:colOff>
      <xdr:row>5</xdr:row>
      <xdr:rowOff>4479</xdr:rowOff>
    </xdr:from>
    <xdr:to>
      <xdr:col>7</xdr:col>
      <xdr:colOff>812328</xdr:colOff>
      <xdr:row>6</xdr:row>
      <xdr:rowOff>35252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58835E-DD23-425F-B24D-D0745C96D61A}"/>
            </a:ext>
          </a:extLst>
        </xdr:cNvPr>
        <xdr:cNvSpPr txBox="1"/>
      </xdr:nvSpPr>
      <xdr:spPr>
        <a:xfrm>
          <a:off x="5152332" y="1139196"/>
          <a:ext cx="2062453" cy="179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Импорт</a:t>
          </a:r>
          <a:endParaRPr lang="ro-RO" sz="900" b="1">
            <a:solidFill>
              <a:schemeClr val="tx1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153921</xdr:colOff>
      <xdr:row>29</xdr:row>
      <xdr:rowOff>68754</xdr:rowOff>
    </xdr:from>
    <xdr:to>
      <xdr:col>4</xdr:col>
      <xdr:colOff>10170</xdr:colOff>
      <xdr:row>30</xdr:row>
      <xdr:rowOff>99527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257CFB-E962-4513-B271-C99A89EF802F}"/>
            </a:ext>
          </a:extLst>
        </xdr:cNvPr>
        <xdr:cNvSpPr txBox="1"/>
      </xdr:nvSpPr>
      <xdr:spPr>
        <a:xfrm>
          <a:off x="3814834" y="6703124"/>
          <a:ext cx="966119" cy="179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9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Легенда</a:t>
          </a:r>
          <a:endParaRPr lang="ro-RO" sz="9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74120</xdr:colOff>
      <xdr:row>33</xdr:row>
      <xdr:rowOff>140322</xdr:rowOff>
    </xdr:from>
    <xdr:to>
      <xdr:col>8</xdr:col>
      <xdr:colOff>430696</xdr:colOff>
      <xdr:row>52</xdr:row>
      <xdr:rowOff>147431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CAF8DC-7B30-4715-A1C7-418FDA2B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283297</xdr:colOff>
      <xdr:row>34</xdr:row>
      <xdr:rowOff>7799</xdr:rowOff>
    </xdr:from>
    <xdr:to>
      <xdr:col>3</xdr:col>
      <xdr:colOff>248477</xdr:colOff>
      <xdr:row>49</xdr:row>
      <xdr:rowOff>115765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03FF26-7F3F-4FE8-B1B6-084FFEAF2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50227</xdr:colOff>
      <xdr:row>6</xdr:row>
      <xdr:rowOff>56521</xdr:rowOff>
    </xdr:from>
    <xdr:to>
      <xdr:col>3</xdr:col>
      <xdr:colOff>281610</xdr:colOff>
      <xdr:row>29</xdr:row>
      <xdr:rowOff>15024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2A04E4DF-5146-4007-BDCA-14447B5FBC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1227" y="1342396"/>
              <a:ext cx="3993758" cy="34637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306457</xdr:colOff>
      <xdr:row>6</xdr:row>
      <xdr:rowOff>58405</xdr:rowOff>
    </xdr:from>
    <xdr:to>
      <xdr:col>8</xdr:col>
      <xdr:colOff>438979</xdr:colOff>
      <xdr:row>29</xdr:row>
      <xdr:rowOff>10754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FB6B47FA-31DB-4F31-815D-CFF6164700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9832" y="1344280"/>
              <a:ext cx="3656772" cy="34575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7</xdr:row>
      <xdr:rowOff>26232</xdr:rowOff>
    </xdr:from>
    <xdr:to>
      <xdr:col>1</xdr:col>
      <xdr:colOff>2047156</xdr:colOff>
      <xdr:row>27</xdr:row>
      <xdr:rowOff>151418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116490D-810B-4D4F-8E83-E1112F5EE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63450</xdr:colOff>
      <xdr:row>30</xdr:row>
      <xdr:rowOff>70402</xdr:rowOff>
    </xdr:from>
    <xdr:to>
      <xdr:col>8</xdr:col>
      <xdr:colOff>463826</xdr:colOff>
      <xdr:row>33</xdr:row>
      <xdr:rowOff>128103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C7203C04-E3FD-45F0-A44F-08A7FA173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450" y="5013877"/>
              <a:ext cx="7687001" cy="514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drawings/vmlDrawing16.vml" Type="http://schemas.openxmlformats.org/officeDocument/2006/relationships/vmlDrawing"/><Relationship Id="rId2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6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9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2.xml" Type="http://schemas.openxmlformats.org/officeDocument/2006/relationships/drawing"/><Relationship Id="rId3" Target="../drawings/vmlDrawing25.vml" Type="http://schemas.openxmlformats.org/officeDocument/2006/relationships/vmlDrawing"/><Relationship Id="rId4" Target="../comments25.xml" Type="http://schemas.openxmlformats.org/officeDocument/2006/relationships/comment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vmlDrawing26.vml" Type="http://schemas.openxmlformats.org/officeDocument/2006/relationships/vmlDrawing"/><Relationship Id="rId3" Target="../comments26.xml" Type="http://schemas.openxmlformats.org/officeDocument/2006/relationships/comment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vmlDrawing27.vml" Type="http://schemas.openxmlformats.org/officeDocument/2006/relationships/vmlDrawing"/><Relationship Id="rId3" Target="../comments27.xml" Type="http://schemas.openxmlformats.org/officeDocument/2006/relationships/comment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8.vml" Type="http://schemas.openxmlformats.org/officeDocument/2006/relationships/vmlDrawing"/><Relationship Id="rId4" Target="../comments28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drawing25.xml" Type="http://schemas.openxmlformats.org/officeDocument/2006/relationships/drawing"/><Relationship Id="rId3" Target="../drawings/vmlDrawing29.vml" Type="http://schemas.openxmlformats.org/officeDocument/2006/relationships/vmlDrawing"/><Relationship Id="rId4" Target="../comments29.xml" Type="http://schemas.openxmlformats.org/officeDocument/2006/relationships/comments"/></Relationships>
</file>

<file path=xl/worksheets/_rels/sheet31.xml.rels><?xml version="1.0" encoding="UTF-8" standalone="yes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29.bin" Type="http://schemas.openxmlformats.org/officeDocument/2006/relationships/printerSettings"/><Relationship Id="rId3" Target="../drawings/drawing26.xml" Type="http://schemas.openxmlformats.org/officeDocument/2006/relationships/drawing"/><Relationship Id="rId4" Target="../drawings/vmlDrawing30.vml" Type="http://schemas.openxmlformats.org/officeDocument/2006/relationships/vmlDrawing"/><Relationship Id="rId5" Target="../comments30.xml" Type="http://schemas.openxmlformats.org/officeDocument/2006/relationships/comment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Relationship Id="rId2" Target="../drawings/drawing27.xml" Type="http://schemas.openxmlformats.org/officeDocument/2006/relationships/drawing"/><Relationship Id="rId3" Target="../drawings/vmlDrawing31.vml" Type="http://schemas.openxmlformats.org/officeDocument/2006/relationships/vmlDrawing"/><Relationship Id="rId4" Target="../comments31.xml" Type="http://schemas.openxmlformats.org/officeDocument/2006/relationships/comment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3.vml" Type="http://schemas.openxmlformats.org/officeDocument/2006/relationships/vmlDrawing"/><Relationship Id="rId4" Target="../comments33.xml" Type="http://schemas.openxmlformats.org/officeDocument/2006/relationships/comment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vmlDrawing34.vml" Type="http://schemas.openxmlformats.org/officeDocument/2006/relationships/vmlDrawing"/><Relationship Id="rId3" Target="../comments34.xml" Type="http://schemas.openxmlformats.org/officeDocument/2006/relationships/comment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6.vml" Type="http://schemas.openxmlformats.org/officeDocument/2006/relationships/vmlDrawing"/><Relationship Id="rId3" Target="../comments36.xml" Type="http://schemas.openxmlformats.org/officeDocument/2006/relationships/comment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37.vml" Type="http://schemas.openxmlformats.org/officeDocument/2006/relationships/vmlDrawing"/><Relationship Id="rId4" Target="../comments37.xml" Type="http://schemas.openxmlformats.org/officeDocument/2006/relationships/comment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vmlDrawing38.vml" Type="http://schemas.openxmlformats.org/officeDocument/2006/relationships/vmlDrawing"/><Relationship Id="rId3" Target="../comments38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39.vml" Type="http://schemas.openxmlformats.org/officeDocument/2006/relationships/vmlDrawing"/><Relationship Id="rId4" Target="../comments39.xml" Type="http://schemas.openxmlformats.org/officeDocument/2006/relationships/comment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vmlDrawing40.vml" Type="http://schemas.openxmlformats.org/officeDocument/2006/relationships/vmlDrawing"/><Relationship Id="rId3" Target="../comments40.xml" Type="http://schemas.openxmlformats.org/officeDocument/2006/relationships/comment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3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4.xml" Type="http://schemas.openxmlformats.org/officeDocument/2006/relationships/drawing"/><Relationship Id="rId3" Target="../drawings/vmlDrawing43.vml" Type="http://schemas.openxmlformats.org/officeDocument/2006/relationships/vmlDrawing"/><Relationship Id="rId4" Target="../comments43.xml" Type="http://schemas.openxmlformats.org/officeDocument/2006/relationships/comment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vmlDrawing44.vml" Type="http://schemas.openxmlformats.org/officeDocument/2006/relationships/vmlDrawing"/><Relationship Id="rId3" Target="../comments44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4"/>
  <sheetViews>
    <sheetView showGridLines="0" showRowColHeaders="0" tabSelected="1" zoomScaleNormal="100" workbookViewId="0"/>
  </sheetViews>
  <sheetFormatPr defaultRowHeight="14.25" x14ac:dyDescent="0.2"/>
  <cols>
    <col min="1" max="1" customWidth="true" style="9" width="5.7109375" collapsed="false"/>
    <col min="2" max="2" customWidth="true" style="21" width="129.0" collapsed="false"/>
    <col min="3" max="3" bestFit="true" customWidth="true" style="149" width="4.7109375" collapsed="false"/>
    <col min="4" max="16384" style="9" width="9.140625" collapsed="false"/>
  </cols>
  <sheetData>
    <row r="1" spans="2:3" x14ac:dyDescent="0.2">
      <c r="C1" s="212"/>
    </row>
    <row r="2" spans="2:3" s="598" customFormat="1" ht="40.5" x14ac:dyDescent="0.3">
      <c r="B2" s="327" t="s">
        <v>104</v>
      </c>
      <c r="C2" s="597"/>
    </row>
    <row r="3" spans="2:3" ht="5.0999999999999996" customHeight="1" x14ac:dyDescent="0.2">
      <c r="C3" s="212"/>
    </row>
    <row r="4" spans="2:3" x14ac:dyDescent="0.2">
      <c r="B4" s="201" t="s">
        <v>105</v>
      </c>
      <c r="C4" s="212"/>
    </row>
    <row r="5" spans="2:3" x14ac:dyDescent="0.2">
      <c r="B5" s="149" t="str">
        <f>'D1'!B$5</f>
        <v>График 1. ВВП, индексы физического объема (% к соответствующему кварталу предыдущего года)</v>
      </c>
      <c r="C5" s="301" t="s">
        <v>12</v>
      </c>
    </row>
    <row r="6" spans="2:3" x14ac:dyDescent="0.2">
      <c r="B6" s="149" t="str">
        <f>'T1'!B3</f>
        <v>Таблица 1. Основные макроэкономические показатели Республики Молдова</v>
      </c>
      <c r="C6" s="301" t="s">
        <v>13</v>
      </c>
    </row>
    <row r="7" spans="2:3" x14ac:dyDescent="0.2">
      <c r="B7" s="149" t="str">
        <f>'D2'!B5</f>
        <v>График 2. Показатели открытости экономики, %</v>
      </c>
      <c r="C7" s="301" t="s">
        <v>14</v>
      </c>
    </row>
    <row r="8" spans="2:3" x14ac:dyDescent="0.2">
      <c r="B8" s="149" t="str">
        <f>'T2'!B3</f>
        <v>Таблица 2. Платёжный баланс Республики Молдова, основные агрегаты (млн. долларов США)</v>
      </c>
      <c r="C8" s="301" t="s">
        <v>15</v>
      </c>
    </row>
    <row r="9" spans="2:3" x14ac:dyDescent="0.2">
      <c r="B9" s="149" t="str">
        <f>'D3'!B5</f>
        <v>График 3. Счет текущих операций – основные компоненты (млн. долларов США)</v>
      </c>
      <c r="C9" s="424" t="s">
        <v>70</v>
      </c>
    </row>
    <row r="10" spans="2:3" x14ac:dyDescent="0.2">
      <c r="B10" s="149" t="str">
        <f>'T3'!B3</f>
        <v>Таблица 3. Основные составляющие текущего счета платежного баланса, % к ВВП</v>
      </c>
      <c r="C10" s="301" t="s">
        <v>16</v>
      </c>
    </row>
    <row r="11" spans="2:3" x14ac:dyDescent="0.2">
      <c r="B11" s="149" t="str">
        <f>'D4'!B5</f>
        <v>График 4. Счет текущих операций – основные компоненты (млн. долларов США)</v>
      </c>
      <c r="C11" s="301" t="s">
        <v>17</v>
      </c>
    </row>
    <row r="12" spans="2:3" x14ac:dyDescent="0.2">
      <c r="B12" s="149" t="str">
        <f>'D5'!B5</f>
        <v>График 5. Сальдо счета товаров, по группам стран (ФОБ-ФОБ), (млн. долларов)</v>
      </c>
      <c r="C12" s="301" t="s">
        <v>18</v>
      </c>
    </row>
    <row r="13" spans="2:3" x14ac:dyDescent="0.2">
      <c r="B13" s="149" t="str">
        <f>'D6'!B5</f>
        <v>График 6. Основные торговые партнеры (млн. долларов США)</v>
      </c>
      <c r="C13" s="301" t="s">
        <v>19</v>
      </c>
    </row>
    <row r="14" spans="2:3" x14ac:dyDescent="0.2">
      <c r="B14" s="149" t="str">
        <f>'T4'!B3</f>
        <v>Таблица 4. Степень влияния основных видов товаров на общее изменение (процентные пункты)</v>
      </c>
      <c r="C14" s="301" t="s">
        <v>64</v>
      </c>
    </row>
    <row r="15" spans="2:3" x14ac:dyDescent="0.2">
      <c r="B15" s="149" t="str">
        <f>'D7'!B5</f>
        <v>График 7. Экспорт и импорт товаров по категориям и географическим зонам</v>
      </c>
      <c r="C15" s="301" t="s">
        <v>20</v>
      </c>
    </row>
    <row r="16" spans="2:3" x14ac:dyDescent="0.2">
      <c r="B16" s="149" t="str">
        <f>'D8'!B5</f>
        <v>График 8. Импорт топливных товаров и электроэнергии (в ценах ФОБ), (млн. долл. США)</v>
      </c>
      <c r="C16" s="301" t="s">
        <v>21</v>
      </c>
    </row>
    <row r="17" spans="2:3" x14ac:dyDescent="0.2">
      <c r="B17" s="149" t="str">
        <f>'T5'!B3</f>
        <v>Таблица 5. Степень влияния основных видов услуг на общее изменение (процентные пункты)</v>
      </c>
      <c r="C17" s="301" t="s">
        <v>23</v>
      </c>
    </row>
    <row r="18" spans="2:3" x14ac:dyDescent="0.2">
      <c r="B18" s="149" t="str">
        <f>'D9'!B5</f>
        <v>График 9. Баланс услуг</v>
      </c>
      <c r="C18" s="301" t="s">
        <v>22</v>
      </c>
    </row>
    <row r="19" spans="2:3" x14ac:dyDescent="0.2">
      <c r="B19" s="149" t="str">
        <f>'T6'!B3</f>
        <v xml:space="preserve">Таблица 6. Сальдо компьютерных услуг, основные виды </v>
      </c>
      <c r="C19" s="301" t="s">
        <v>28</v>
      </c>
    </row>
    <row r="20" spans="2:3" x14ac:dyDescent="0.2">
      <c r="B20" s="149" t="str">
        <f>'D10'!B5</f>
        <v>График 10. Экспорт и импорт услуг, основные типы, в I квартале 2025 года</v>
      </c>
      <c r="C20" s="301" t="s">
        <v>24</v>
      </c>
    </row>
    <row r="21" spans="2:3" x14ac:dyDescent="0.2">
      <c r="B21" s="149" t="str">
        <f>'D11'!B5</f>
        <v>График 11. Первичные доходы в динамике</v>
      </c>
      <c r="C21" s="301" t="s">
        <v>25</v>
      </c>
    </row>
    <row r="22" spans="2:3" x14ac:dyDescent="0.2">
      <c r="B22" s="149" t="str">
        <f>'D12'!B5</f>
        <v>График 12. Вторичные доходы в динамике</v>
      </c>
      <c r="C22" s="301" t="s">
        <v>26</v>
      </c>
    </row>
    <row r="23" spans="2:3" x14ac:dyDescent="0.2">
      <c r="B23" s="149" t="str">
        <f>'D13'!B5</f>
        <v>График 13. Личные денежные переводы по компонентам</v>
      </c>
      <c r="C23" s="301" t="s">
        <v>27</v>
      </c>
    </row>
    <row r="24" spans="2:3" x14ac:dyDescent="0.2">
      <c r="B24" s="149" t="str">
        <f>'D14'!B5</f>
        <v xml:space="preserve">График 14. Счет операций с капиталом </v>
      </c>
      <c r="C24" s="301" t="s">
        <v>31</v>
      </c>
    </row>
    <row r="25" spans="2:3" x14ac:dyDescent="0.2">
      <c r="B25" s="149" t="str">
        <f>'T7'!B3</f>
        <v>Таблица 7. Источники покрытия чистого заимствования, чистые финансовые потоки</v>
      </c>
      <c r="C25" s="301" t="s">
        <v>29</v>
      </c>
    </row>
    <row r="26" spans="2:3" x14ac:dyDescent="0.2">
      <c r="B26" s="149" t="str">
        <f>'T8'!B3</f>
        <v>Таблица 8. Прямые инвестиции, приток и отток финансовых средств (млн. долл. США)</v>
      </c>
      <c r="C26" s="301" t="s">
        <v>30</v>
      </c>
    </row>
    <row r="27" spans="2:3" x14ac:dyDescent="0.2">
      <c r="B27" s="149" t="str">
        <f>'D15'!B5</f>
        <v>График 15. Финансовый счёт, активы и обязательства по функциональным категориям в I квартале 2025 года (млн. долл. США)</v>
      </c>
      <c r="C27" s="301" t="s">
        <v>32</v>
      </c>
    </row>
    <row r="28" spans="2:3" x14ac:dyDescent="0.2">
      <c r="B28" s="149" t="str">
        <f>'D16'!B5</f>
        <v>График 16. Внешние займы (обязательства), привлечение и погашение, в I кварталe 2025 года (млн. долл. США)</v>
      </c>
      <c r="C28" s="301" t="s">
        <v>33</v>
      </c>
    </row>
    <row r="29" spans="2:3" ht="5.0999999999999996" customHeight="1" x14ac:dyDescent="0.2"/>
    <row r="30" spans="2:3" x14ac:dyDescent="0.2">
      <c r="B30" s="202" t="s">
        <v>106</v>
      </c>
      <c r="C30" s="302"/>
    </row>
    <row r="31" spans="2:3" x14ac:dyDescent="0.2">
      <c r="B31" s="149" t="str">
        <f>'T9'!B3</f>
        <v>Таблица 9. Основные показатели международной инвестиционной позиции на конец периода</v>
      </c>
      <c r="C31" s="301" t="s">
        <v>35</v>
      </c>
    </row>
    <row r="32" spans="2:3" x14ac:dyDescent="0.2">
      <c r="B32" s="149" t="str">
        <f>'T10'!B3</f>
        <v>Таблица 10. Международная инвестиционная позиция (млн. долл. США)</v>
      </c>
      <c r="C32" s="301" t="s">
        <v>37</v>
      </c>
    </row>
    <row r="33" spans="2:3" x14ac:dyDescent="0.2">
      <c r="B33" s="149" t="str">
        <f>'D17'!B5</f>
        <v>График 17. Основные кредиторы секторa государственного управления в I квартале 2025 года</v>
      </c>
      <c r="C33" s="301" t="s">
        <v>34</v>
      </c>
    </row>
    <row r="34" spans="2:3" x14ac:dyDescent="0.2">
      <c r="B34" s="300" t="str">
        <f>'D18'!B5</f>
        <v>График 18. Чистая международная инвестиционная позиция, по институциональным секторам, % к ВВП</v>
      </c>
      <c r="C34" s="301" t="s">
        <v>36</v>
      </c>
    </row>
    <row r="35" spans="2:3" x14ac:dyDescent="0.2">
      <c r="B35" s="149" t="str">
        <f>'D19'!B5</f>
        <v>График 19. Структура внешних финансовых активов и обязательств по функциональным категориям, по состоянию на конец периода (%)</v>
      </c>
      <c r="C35" s="301" t="s">
        <v>40</v>
      </c>
    </row>
    <row r="36" spans="2:3" x14ac:dyDescent="0.2">
      <c r="B36" s="149" t="str">
        <f>'D20'!B5</f>
        <v xml:space="preserve">График 20. Показатели достаточности официальных резервных активов </v>
      </c>
      <c r="C36" s="301" t="s">
        <v>41</v>
      </c>
    </row>
    <row r="37" spans="2:3" x14ac:dyDescent="0.2">
      <c r="B37" s="300" t="str">
        <f>'D21'!B5</f>
        <v>График 21. Позиция прямых инвестиции* – собственный капитал, по регионам, на конец периода (млн. долл. США)</v>
      </c>
      <c r="C37" s="301" t="s">
        <v>42</v>
      </c>
    </row>
    <row r="38" spans="2:3" x14ac:dyDescent="0.2">
      <c r="B38" s="149" t="str">
        <f>'D22'!B5</f>
        <v>График 22. Прямые инвестиции – собственный капитал, накопленный по состоянию на 31.03.2025, по отраслям (согласно КЭДМ-2)</v>
      </c>
      <c r="C38" s="301" t="s">
        <v>43</v>
      </c>
    </row>
    <row r="39" spans="2:3" ht="5.0999999999999996" customHeight="1" x14ac:dyDescent="0.2"/>
    <row r="40" spans="2:3" x14ac:dyDescent="0.2">
      <c r="B40" s="202" t="s">
        <v>107</v>
      </c>
      <c r="C40" s="302"/>
    </row>
    <row r="41" spans="2:3" x14ac:dyDescent="0.2">
      <c r="B41" s="149" t="str">
        <f>'T11'!B3</f>
        <v>Таблица 11. Валовой внешний долг, на конец периода</v>
      </c>
      <c r="C41" s="301" t="s">
        <v>38</v>
      </c>
    </row>
    <row r="42" spans="2:3" x14ac:dyDescent="0.2">
      <c r="B42" s="149" t="str">
        <f>'T12'!B3</f>
        <v>Таблица 12. Основные показатели внешнего долга</v>
      </c>
      <c r="C42" s="301" t="s">
        <v>39</v>
      </c>
    </row>
    <row r="43" spans="2:3" x14ac:dyDescent="0.2">
      <c r="B43" s="149" t="str">
        <f>'T13'!B3</f>
        <v>Таблица 13. Обслуживание внешнего долга, фактические платежи</v>
      </c>
      <c r="C43" s="301" t="s">
        <v>46</v>
      </c>
    </row>
    <row r="44" spans="2:3" ht="15" customHeight="1" x14ac:dyDescent="0.2">
      <c r="B44" s="300" t="str">
        <f>'D23'!B5</f>
        <v>График 23. Структура внешних финансовых активов и обязательств по срокам погашения, по состоянию на конец периода (%)</v>
      </c>
      <c r="C44" s="301" t="s">
        <v>44</v>
      </c>
    </row>
    <row r="45" spans="2:3" ht="28.5" x14ac:dyDescent="0.2">
      <c r="B45" s="300" t="str">
        <f>'T14'!B3</f>
        <v>Таблица 14. Краткосрочный валовой внешний долг государственого сектора (по остаточному сроку погашения) - по секторам, на конец периода (млн. долларов США)</v>
      </c>
      <c r="C45" s="301" t="s">
        <v>49</v>
      </c>
    </row>
    <row r="46" spans="2:3" x14ac:dyDescent="0.2">
      <c r="B46" s="149" t="str">
        <f>'D24'!B5</f>
        <v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v>
      </c>
      <c r="C46" s="301" t="s">
        <v>45</v>
      </c>
    </row>
    <row r="47" spans="2:3" s="21" customFormat="1" x14ac:dyDescent="0.2">
      <c r="B47" s="149" t="str">
        <f>'T15'!B3</f>
        <v>Таблица 15. Ссуды и займы, распределение СДР и долговые ценные бумаги, по кредиторам, на конец периода (млн. долларов США)</v>
      </c>
      <c r="C47" s="328" t="s">
        <v>68</v>
      </c>
    </row>
    <row r="48" spans="2:3" s="21" customFormat="1" x14ac:dyDescent="0.2">
      <c r="B48" s="300" t="str">
        <f>'D25'!B5</f>
        <v xml:space="preserve">График 25. Структура внешнего долга государственного сектора по кредиторам на конец периода (%)   </v>
      </c>
      <c r="C48" s="301" t="s">
        <v>47</v>
      </c>
    </row>
    <row r="49" spans="2:3" s="21" customFormat="1" x14ac:dyDescent="0.2">
      <c r="B49" s="149" t="str">
        <f>'D26'!B5</f>
        <v>График 26. Внешний частный долг по состоянию на конец периода (согласно первоначальному сроку погашения), (млн. долл. США)</v>
      </c>
      <c r="C49" s="301" t="s">
        <v>48</v>
      </c>
    </row>
    <row r="50" spans="2:3" s="21" customFormat="1" x14ac:dyDescent="0.2">
      <c r="B50" s="149" t="str">
        <f>'D27'!B5</f>
        <v>График 27. Структура внешнего долга частного сектора по институциональным секторам на конец периода (%)</v>
      </c>
      <c r="C50" s="301" t="s">
        <v>50</v>
      </c>
    </row>
    <row r="51" spans="2:3" s="21" customFormat="1" x14ac:dyDescent="0.2">
      <c r="B51" s="149" t="str">
        <f>'D28'!B5</f>
        <v>График 28. Структура кредиторов частного долга в виде займов, на 31.03.2025</v>
      </c>
      <c r="C51" s="21" t="s">
        <v>162</v>
      </c>
    </row>
    <row r="52" spans="2:3" s="21" customFormat="1" ht="28.5" x14ac:dyDescent="0.2">
      <c r="B52" s="300" t="str">
        <f>'T16'!B3</f>
        <v>Таблица 16. Краткосрочный валовой внешний долг частного сектора (по остаточному сроку погашения) - по секторам, на конец периода (млн. долларов США)</v>
      </c>
      <c r="C52" s="328" t="s">
        <v>69</v>
      </c>
    </row>
    <row r="53" spans="2:3" ht="5.0999999999999996" customHeight="1" x14ac:dyDescent="0.2">
      <c r="C53" s="302"/>
    </row>
    <row r="54" spans="2:3" s="601" customFormat="1" ht="12.75" x14ac:dyDescent="0.2">
      <c r="B54" s="599" t="s">
        <v>54</v>
      </c>
      <c r="C54" s="600"/>
    </row>
  </sheetData>
  <phoneticPr fontId="18" type="noConversion"/>
  <hyperlinks>
    <hyperlink ref="C5" location="'D1'!A1" display="D1" xr:uid="{2A41F076-54A2-4938-8E78-73EAB349D6CD}"/>
    <hyperlink ref="C6" location="'T1'!A1" display="T1" xr:uid="{C2C7467D-78D2-4CA5-B1E1-27734E2DF58C}"/>
    <hyperlink ref="C7" location="'D2'!A1" display="D2" xr:uid="{E8B581DA-61D8-4B88-9EAE-80B394199378}"/>
    <hyperlink ref="C8" location="'T2'!A1" display="T2" xr:uid="{7024A690-99A1-45C3-8EBB-2EE73F222049}"/>
    <hyperlink ref="C10" location="'T3'!A1" display="T3" xr:uid="{389AF427-E7DE-4BDB-BB66-552667DE4A76}"/>
    <hyperlink ref="C17" location="'T5'!A1" display="T5" xr:uid="{BE6D2DC6-AEBC-4DBB-A3AF-E6DA1A14E63B}"/>
    <hyperlink ref="C19" location="'T6'!A1" display="T6" xr:uid="{20563976-635E-4609-8D94-F5C7B1744540}"/>
    <hyperlink ref="C25" location="'T7'!A1" display="T7" xr:uid="{532ABA4E-704A-4CF8-B172-D12551963FC5}"/>
    <hyperlink ref="C26" location="'T8'!A1" display="T8" xr:uid="{50ECDD77-8F6D-43F0-8393-86A9368EEBFE}"/>
    <hyperlink ref="C31" location="'T9'!A1" display="T9" xr:uid="{875A257C-DB18-4103-9E8D-726A24689328}"/>
    <hyperlink ref="C32" location="'T10'!A1" display="T10" xr:uid="{33EAADED-CE94-4A5C-B13A-0DB397FEF104}"/>
    <hyperlink ref="C41" location="'T11'!A1" display="T11" xr:uid="{2C6FFA4A-E2AE-4713-AD11-91BD6DD339E9}"/>
    <hyperlink ref="C42" location="'T12'!A1" display="T12" xr:uid="{E6AC08E0-0F40-437F-A5E4-6F0850BFBF54}"/>
    <hyperlink ref="C43" location="'T13'!A1" display="T13" xr:uid="{71B91088-258A-44ED-BA95-B82C4E9F19F8}"/>
    <hyperlink ref="C45" location="'T14'!A1" display="T14" xr:uid="{7A1D8D88-DD30-4CC0-9B42-DF37D3F28B02}"/>
    <hyperlink ref="C14" location="'T4'!A1" display="T4" xr:uid="{A7F11B67-8629-4C48-8DF1-013369B67C51}"/>
    <hyperlink ref="C47" location="'T15'!A1" display="T15" xr:uid="{54613ADC-5AE7-4B9A-BF89-CB6B701D4E0C}"/>
    <hyperlink ref="C52" location="'T16'!A1" display="T16" xr:uid="{2BAFE8D4-42EC-47C4-8053-D7D82FE0EFFD}"/>
    <hyperlink ref="C9" location="'D3'!A1" display="D3" xr:uid="{DE66FB58-15C8-491B-948C-8E2F30E24D59}"/>
    <hyperlink ref="C11" location="'D4'!A1" display="D4" xr:uid="{782CEFD6-DEA0-4F1B-A3A4-501C8167BB81}"/>
    <hyperlink ref="C12" location="'D5'!A1" display="D5" xr:uid="{FDEAB7C1-E38B-4F60-AE86-3C28FB1118F2}"/>
    <hyperlink ref="C13" location="'D6'!A1" display="D6" xr:uid="{65172820-3A3C-48AB-9E61-8674332E4113}"/>
    <hyperlink ref="C15" location="'D7'!A1" display="D7" xr:uid="{344257AB-427F-4667-82D2-228594278F41}"/>
    <hyperlink ref="C16" location="'D8'!A1" display="D8" xr:uid="{79D15FD1-B9BC-48F3-8ACB-34B7098C8FB8}"/>
    <hyperlink ref="C18" location="'D9'!A1" display="D9" xr:uid="{A73DFE62-C399-4F24-ABCD-1D6405A13B9A}"/>
    <hyperlink ref="C20" location="'D10'!A1" display="D10" xr:uid="{82AD20AB-5284-4AFC-A056-4FEE1B71EC4D}"/>
    <hyperlink ref="C21" location="'D11'!A1" display="D11" xr:uid="{CADFC556-64D0-489C-8D18-9DDBF8581183}"/>
    <hyperlink ref="C22" location="'D12'!A1" display="D12" xr:uid="{101BC0F7-0BCF-4F97-8622-41102CDDDFF3}"/>
    <hyperlink ref="C23" location="'D13'!A1" display="D13" xr:uid="{A89F87EE-B2E6-4B6C-8FC3-32568D63F892}"/>
    <hyperlink ref="C24" location="'D14'!A1" display="D14" xr:uid="{F1221F7D-CB73-4D7F-AAF9-12BA51FD4262}"/>
    <hyperlink ref="C27" location="'D15'!A1" display="D15" xr:uid="{4FE35E2C-6CF6-4926-AF4F-1DAA70DA23A2}"/>
    <hyperlink ref="C28" location="'D16'!A1" display="D16" xr:uid="{5867C50C-C2F9-46DD-92EC-D97664917B5C}"/>
    <hyperlink ref="C33" location="'D17'!A1" display="D17" xr:uid="{D32AD473-AEBA-450C-8857-6E832C9B756E}"/>
    <hyperlink ref="C34" location="'D18'!A1" display="D18" xr:uid="{DFBD3885-945F-4B3E-A766-52DBA60F15EE}"/>
    <hyperlink ref="C35" location="'D19'!A1" display="D19" xr:uid="{B755A7A9-0AE8-4B52-96A3-5471EAE8BBDC}"/>
    <hyperlink ref="C36" location="'D20'!A1" display="D20" xr:uid="{BB553167-2670-492C-BA2C-E81570ECFBE0}"/>
    <hyperlink ref="C37" location="'D21'!A1" display="D21" xr:uid="{E12D2D8A-C729-4BB6-A273-51ADEAAEA1A9}"/>
    <hyperlink ref="C38" location="'D22'!A1" display="D22" xr:uid="{A01BA77A-12A2-46F0-A1F0-16DFB4C9B000}"/>
    <hyperlink ref="C44" location="'D23'!A1" display="D23" xr:uid="{4B34F757-2491-4EBC-874A-C52B6C93377C}"/>
    <hyperlink ref="C46" location="'D24'!A1" display="D24" xr:uid="{3E6A63A6-E23B-44C8-AAF6-F84E81BB97A2}"/>
    <hyperlink ref="C48" location="'D25'!A1" display="D25" xr:uid="{08019729-C52D-4A4F-BFBA-56837CF02729}"/>
    <hyperlink ref="C49" location="'D26'!A1" display="D26" xr:uid="{DA56AF61-C195-4429-A788-59C8477AEAAC}"/>
    <hyperlink ref="C50" location="'D27'!A1" display="D27" xr:uid="{29FCF655-BB20-4415-90C0-C686A46FAF8F}"/>
    <hyperlink ref="C51" location="'D28'!A1" display="D28" xr:uid="{0D6BE938-FB26-4D16-BEE5-821F81686F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L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9" width="5.7109375" collapsed="false"/>
    <col min="2" max="2" customWidth="true" style="9" width="35.85546875" collapsed="false"/>
    <col min="3" max="4" customWidth="true" style="9" width="12.28515625" collapsed="false"/>
    <col min="5" max="5" customWidth="true" style="9" width="7.140625" collapsed="false"/>
    <col min="6" max="6" customWidth="true" style="9" width="12.28515625" collapsed="false"/>
    <col min="7" max="8" customWidth="true" style="9" width="11.28515625" collapsed="false"/>
    <col min="9" max="10" customWidth="true" style="9" width="12.28515625" collapsed="false"/>
    <col min="11" max="16384" style="9" width="9.140625" collapsed="false"/>
  </cols>
  <sheetData>
    <row r="1" spans="2:12" x14ac:dyDescent="0.2">
      <c r="B1" s="718" t="s">
        <v>103</v>
      </c>
      <c r="C1" s="719"/>
      <c r="D1" s="719"/>
      <c r="E1" s="719"/>
      <c r="F1" s="719"/>
      <c r="G1" s="719"/>
      <c r="H1" s="719"/>
      <c r="I1" s="200"/>
      <c r="J1" s="200"/>
      <c r="K1" s="200"/>
      <c r="L1" s="200"/>
    </row>
    <row r="2" spans="2:12" ht="11.25" customHeight="1" x14ac:dyDescent="0.2">
      <c r="B2" s="265"/>
      <c r="C2" s="266"/>
      <c r="D2" s="266"/>
    </row>
    <row r="3" spans="2:12" s="105" customFormat="1" ht="30" customHeight="1" x14ac:dyDescent="0.25">
      <c r="B3" s="721" t="s">
        <v>504</v>
      </c>
      <c r="C3" s="721"/>
      <c r="D3" s="721"/>
      <c r="E3" s="721"/>
      <c r="F3" s="721"/>
      <c r="G3" s="721"/>
      <c r="H3" s="721"/>
    </row>
    <row r="4" spans="2:12" ht="5.0999999999999996" customHeight="1" x14ac:dyDescent="0.2">
      <c r="B4" s="265"/>
      <c r="C4" s="266"/>
      <c r="D4" s="266"/>
    </row>
    <row r="5" spans="2:12" s="217" customFormat="1" x14ac:dyDescent="0.2">
      <c r="B5" s="418" t="s">
        <v>112</v>
      </c>
      <c r="C5" s="419"/>
      <c r="D5" s="419"/>
      <c r="E5" s="418"/>
      <c r="F5" s="420"/>
      <c r="G5" s="420"/>
      <c r="H5" s="420"/>
      <c r="I5" s="162"/>
      <c r="J5" s="162"/>
      <c r="K5" s="162"/>
    </row>
    <row r="6" spans="2:12" s="146" customFormat="1" ht="25.5" x14ac:dyDescent="0.2">
      <c r="C6" s="621"/>
      <c r="E6" s="143" t="s">
        <v>436</v>
      </c>
      <c r="F6" s="708" t="s">
        <v>437</v>
      </c>
      <c r="G6" s="144" t="s">
        <v>245</v>
      </c>
      <c r="H6" s="144" t="s">
        <v>246</v>
      </c>
      <c r="I6" s="367"/>
      <c r="J6" s="367"/>
      <c r="K6" s="367"/>
      <c r="L6" s="137"/>
    </row>
    <row r="7" spans="2:12" s="146" customFormat="1" ht="12.75" x14ac:dyDescent="0.2">
      <c r="B7" s="265"/>
      <c r="C7" s="621"/>
      <c r="E7" s="145">
        <v>1</v>
      </c>
      <c r="F7" s="709" t="s">
        <v>438</v>
      </c>
      <c r="G7" s="491">
        <v>168.74</v>
      </c>
      <c r="H7" s="491">
        <v>697.3</v>
      </c>
      <c r="I7" s="367"/>
      <c r="K7" s="228"/>
    </row>
    <row r="8" spans="2:12" s="146" customFormat="1" ht="12.75" x14ac:dyDescent="0.2">
      <c r="B8" s="265"/>
      <c r="C8" s="621"/>
      <c r="E8" s="145">
        <v>2</v>
      </c>
      <c r="F8" s="709" t="s">
        <v>439</v>
      </c>
      <c r="G8" s="491">
        <v>70.400000000000006</v>
      </c>
      <c r="H8" s="491">
        <v>249.98</v>
      </c>
      <c r="I8" s="622"/>
    </row>
    <row r="9" spans="2:12" s="146" customFormat="1" ht="12.75" x14ac:dyDescent="0.2">
      <c r="B9" s="265"/>
      <c r="C9" s="621"/>
      <c r="E9" s="145">
        <v>3</v>
      </c>
      <c r="F9" s="709" t="s">
        <v>440</v>
      </c>
      <c r="G9" s="491">
        <v>108.42</v>
      </c>
      <c r="H9" s="491">
        <v>171.1</v>
      </c>
    </row>
    <row r="10" spans="2:12" s="146" customFormat="1" ht="12.75" x14ac:dyDescent="0.2">
      <c r="B10" s="265"/>
      <c r="C10" s="621"/>
      <c r="E10" s="145">
        <v>4</v>
      </c>
      <c r="F10" s="709" t="s">
        <v>441</v>
      </c>
      <c r="G10" s="491">
        <v>1.25</v>
      </c>
      <c r="H10" s="491">
        <v>183</v>
      </c>
    </row>
    <row r="11" spans="2:12" s="146" customFormat="1" ht="12.75" x14ac:dyDescent="0.2">
      <c r="B11" s="265"/>
      <c r="C11" s="621"/>
      <c r="E11" s="145">
        <v>5</v>
      </c>
      <c r="F11" s="709" t="s">
        <v>442</v>
      </c>
      <c r="G11" s="491">
        <v>22.63</v>
      </c>
      <c r="H11" s="491">
        <v>130.76</v>
      </c>
    </row>
    <row r="12" spans="2:12" s="146" customFormat="1" ht="12.75" x14ac:dyDescent="0.2">
      <c r="B12" s="265"/>
      <c r="E12" s="145">
        <v>6</v>
      </c>
      <c r="F12" s="709" t="s">
        <v>412</v>
      </c>
      <c r="G12" s="491">
        <v>18.89</v>
      </c>
      <c r="H12" s="491">
        <v>107.82</v>
      </c>
    </row>
    <row r="13" spans="2:12" s="146" customFormat="1" ht="12.75" x14ac:dyDescent="0.2">
      <c r="E13" s="145">
        <v>7</v>
      </c>
      <c r="F13" s="446" t="s">
        <v>443</v>
      </c>
      <c r="G13" s="491">
        <v>63.63</v>
      </c>
      <c r="H13" s="491">
        <v>52.13</v>
      </c>
    </row>
    <row r="14" spans="2:12" s="146" customFormat="1" ht="12.75" x14ac:dyDescent="0.2">
      <c r="E14" s="145">
        <v>8</v>
      </c>
      <c r="F14" s="446" t="s">
        <v>61</v>
      </c>
      <c r="G14" s="491">
        <v>39.57</v>
      </c>
      <c r="H14" s="491">
        <v>74.05</v>
      </c>
    </row>
    <row r="15" spans="2:12" s="146" customFormat="1" ht="12.75" x14ac:dyDescent="0.2">
      <c r="E15" s="145">
        <v>9</v>
      </c>
      <c r="F15" s="446" t="s">
        <v>444</v>
      </c>
      <c r="G15" s="491">
        <v>2.81</v>
      </c>
      <c r="H15" s="491">
        <v>104.09</v>
      </c>
    </row>
    <row r="16" spans="2:12" s="146" customFormat="1" ht="12.75" x14ac:dyDescent="0.2">
      <c r="E16" s="145">
        <v>10</v>
      </c>
      <c r="F16" s="446" t="s">
        <v>445</v>
      </c>
      <c r="G16" s="491">
        <v>17.41</v>
      </c>
      <c r="H16" s="491">
        <v>63.79</v>
      </c>
    </row>
    <row r="17" spans="3:10" x14ac:dyDescent="0.2">
      <c r="E17" s="331"/>
      <c r="F17" s="331"/>
      <c r="G17" s="331"/>
      <c r="H17" s="331"/>
    </row>
    <row r="18" spans="3:10" x14ac:dyDescent="0.2">
      <c r="E18" s="331"/>
      <c r="F18" s="331"/>
      <c r="G18" s="331"/>
      <c r="H18" s="331"/>
    </row>
    <row r="19" spans="3:10" x14ac:dyDescent="0.2">
      <c r="C19" s="267"/>
      <c r="D19" s="267"/>
    </row>
    <row r="30" spans="3:10" x14ac:dyDescent="0.2">
      <c r="C30" s="158"/>
      <c r="D30" s="158"/>
      <c r="E30" s="158"/>
      <c r="F30" s="158"/>
      <c r="G30" s="158"/>
      <c r="H30" s="158"/>
      <c r="I30" s="158"/>
      <c r="J30" s="158"/>
    </row>
    <row r="31" spans="3:10" x14ac:dyDescent="0.2">
      <c r="C31" s="158"/>
      <c r="D31" s="158"/>
      <c r="E31" s="158"/>
      <c r="F31" s="158"/>
      <c r="G31" s="158"/>
      <c r="H31" s="158"/>
      <c r="I31" s="158"/>
      <c r="J31" s="158"/>
    </row>
    <row r="32" spans="3:10" x14ac:dyDescent="0.2">
      <c r="C32" s="158"/>
      <c r="D32" s="158"/>
      <c r="E32" s="158"/>
      <c r="F32" s="158"/>
      <c r="G32" s="158"/>
      <c r="H32" s="158"/>
      <c r="I32" s="158"/>
      <c r="J32" s="158"/>
    </row>
    <row r="33" spans="3:10" x14ac:dyDescent="0.2">
      <c r="C33" s="158"/>
      <c r="D33" s="158"/>
      <c r="E33" s="158"/>
      <c r="F33" s="158"/>
      <c r="G33" s="158"/>
      <c r="H33" s="158"/>
      <c r="I33" s="158"/>
      <c r="J33" s="158"/>
    </row>
    <row r="34" spans="3:10" x14ac:dyDescent="0.2">
      <c r="C34" s="158"/>
      <c r="D34" s="158"/>
      <c r="E34" s="158"/>
      <c r="F34" s="158"/>
      <c r="G34" s="158"/>
      <c r="H34" s="158"/>
      <c r="I34" s="158"/>
      <c r="J34" s="158"/>
    </row>
    <row r="35" spans="3:10" x14ac:dyDescent="0.2">
      <c r="C35" s="158"/>
      <c r="D35" s="158"/>
      <c r="E35" s="158"/>
      <c r="F35" s="158"/>
      <c r="G35" s="158"/>
      <c r="H35" s="158"/>
      <c r="I35" s="158"/>
      <c r="J35" s="158"/>
    </row>
  </sheetData>
  <mergeCells count="2"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2FC8CAA2-8C4E-458C-A18C-E9ABD8DC467B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B1:W120"/>
  <sheetViews>
    <sheetView showGridLines="0" showRowColHeaders="0" zoomScale="115" zoomScaleNormal="115" workbookViewId="0"/>
  </sheetViews>
  <sheetFormatPr defaultColWidth="9.140625" defaultRowHeight="14.25" x14ac:dyDescent="0.2"/>
  <cols>
    <col min="1" max="1" customWidth="true" style="9" width="5.7109375" collapsed="false"/>
    <col min="2" max="2" customWidth="true" style="9" width="49.140625" collapsed="false"/>
    <col min="3" max="3" customWidth="true" style="146" width="7.28515625" collapsed="false"/>
    <col min="4" max="4" customWidth="true" style="146" width="9.28515625" collapsed="false"/>
    <col min="5" max="5" customWidth="true" style="146" width="7.28515625" collapsed="false"/>
    <col min="6" max="6" customWidth="true" style="146" width="8.28515625" collapsed="false"/>
    <col min="7" max="7" customWidth="true" style="146" width="7.42578125" collapsed="false"/>
    <col min="8" max="8" customWidth="true" style="146" width="20.5703125" collapsed="false"/>
    <col min="9" max="12" customWidth="true" style="146" width="7.28515625" collapsed="false"/>
    <col min="13" max="14" customWidth="true" style="9" width="7.0" collapsed="false"/>
    <col min="15" max="15" customWidth="true" style="147" width="4.7109375" collapsed="false"/>
    <col min="16" max="16" style="9" width="9.140625" collapsed="false"/>
    <col min="17" max="17" customWidth="true" style="9" width="9.140625" collapsed="false"/>
    <col min="18" max="16384" style="9" width="9.140625" collapsed="false"/>
  </cols>
  <sheetData>
    <row r="1" spans="2:23" x14ac:dyDescent="0.2">
      <c r="B1" s="718" t="s">
        <v>103</v>
      </c>
      <c r="C1" s="718"/>
      <c r="D1" s="718"/>
      <c r="E1" s="718"/>
      <c r="F1" s="718"/>
      <c r="G1" s="718"/>
      <c r="H1" s="718"/>
      <c r="I1" s="718"/>
      <c r="J1" s="9"/>
      <c r="K1" s="9"/>
      <c r="L1" s="9"/>
      <c r="O1" s="9"/>
    </row>
    <row r="2" spans="2:23" ht="11.25" customHeight="1" x14ac:dyDescent="0.2">
      <c r="B2" s="12"/>
      <c r="C2" s="12"/>
      <c r="D2" s="12"/>
      <c r="E2" s="12"/>
      <c r="F2" s="12"/>
      <c r="G2" s="12"/>
      <c r="H2" s="12"/>
      <c r="I2" s="12"/>
      <c r="J2" s="9"/>
      <c r="K2" s="9"/>
      <c r="L2" s="9"/>
      <c r="O2" s="9"/>
    </row>
    <row r="3" spans="2:23" s="623" customFormat="1" ht="45" customHeight="1" x14ac:dyDescent="0.25">
      <c r="B3" s="769" t="s">
        <v>168</v>
      </c>
      <c r="C3" s="769"/>
      <c r="D3" s="769"/>
      <c r="E3" s="769"/>
      <c r="F3" s="769"/>
      <c r="G3" s="769"/>
      <c r="H3" s="769"/>
      <c r="I3" s="769"/>
      <c r="J3" s="361"/>
      <c r="K3" s="361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</row>
    <row r="4" spans="2:23" s="362" customFormat="1" ht="5.0999999999999996" customHeight="1" x14ac:dyDescent="0.25">
      <c r="B4" s="489"/>
      <c r="C4" s="489"/>
      <c r="D4" s="489"/>
      <c r="E4" s="489"/>
      <c r="F4" s="489"/>
      <c r="G4" s="489"/>
      <c r="H4" s="489"/>
      <c r="I4" s="489"/>
      <c r="J4" s="361"/>
      <c r="K4" s="361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</row>
    <row r="5" spans="2:23" s="623" customFormat="1" x14ac:dyDescent="0.25">
      <c r="B5" s="767" t="s">
        <v>163</v>
      </c>
      <c r="C5" s="767"/>
      <c r="D5" s="767"/>
      <c r="E5" s="767"/>
      <c r="F5" s="767"/>
      <c r="G5" s="767"/>
      <c r="H5" s="767"/>
      <c r="I5" s="767"/>
      <c r="J5" s="361"/>
      <c r="K5" s="361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</row>
    <row r="6" spans="2:23" ht="12" customHeight="1" x14ac:dyDescent="0.2">
      <c r="B6" s="12"/>
      <c r="C6" s="12"/>
      <c r="D6" s="12"/>
      <c r="E6" s="12"/>
      <c r="F6" s="12"/>
      <c r="G6" s="12"/>
      <c r="H6" s="12"/>
      <c r="I6" s="12"/>
      <c r="J6" s="9"/>
      <c r="K6" s="9"/>
      <c r="L6" s="9"/>
      <c r="O6" s="9"/>
    </row>
    <row r="7" spans="2:23" ht="12" customHeight="1" x14ac:dyDescent="0.2">
      <c r="B7" s="12"/>
      <c r="C7" s="12"/>
      <c r="D7" s="12"/>
      <c r="E7" s="12"/>
      <c r="F7" s="12"/>
      <c r="G7" s="12"/>
      <c r="H7" s="12"/>
      <c r="I7" s="12"/>
      <c r="J7" s="9"/>
      <c r="K7" s="9"/>
      <c r="L7" s="9"/>
      <c r="O7" s="9"/>
    </row>
    <row r="8" spans="2:23" ht="12" customHeight="1" x14ac:dyDescent="0.2">
      <c r="B8" s="12"/>
      <c r="C8" s="12"/>
      <c r="D8" s="12"/>
      <c r="E8" s="12"/>
      <c r="F8" s="12"/>
      <c r="G8" s="12"/>
      <c r="H8" s="12"/>
      <c r="I8" s="12"/>
      <c r="J8" s="9"/>
      <c r="K8" s="9"/>
      <c r="L8" s="9"/>
      <c r="O8" s="9"/>
    </row>
    <row r="9" spans="2:23" ht="12" customHeight="1" x14ac:dyDescent="0.2">
      <c r="B9" s="12"/>
      <c r="C9" s="12"/>
      <c r="D9" s="12"/>
      <c r="E9" s="12"/>
      <c r="F9" s="12"/>
      <c r="G9" s="12"/>
      <c r="H9" s="12"/>
      <c r="I9" s="12"/>
      <c r="J9" s="9"/>
      <c r="K9" s="9"/>
      <c r="L9" s="9"/>
      <c r="O9" s="9"/>
    </row>
    <row r="10" spans="2:23" ht="12" customHeight="1" x14ac:dyDescent="0.2">
      <c r="B10" s="12"/>
      <c r="C10" s="12"/>
      <c r="D10" s="12"/>
      <c r="E10" s="12"/>
      <c r="F10" s="12"/>
      <c r="G10" s="12"/>
      <c r="H10" s="12"/>
      <c r="I10" s="12"/>
      <c r="J10" s="9"/>
      <c r="K10" s="9"/>
      <c r="L10" s="9"/>
      <c r="O10" s="9"/>
    </row>
    <row r="11" spans="2:23" ht="12" customHeight="1" x14ac:dyDescent="0.2">
      <c r="B11" s="12"/>
      <c r="C11" s="12"/>
      <c r="D11" s="12"/>
      <c r="E11" s="12"/>
      <c r="F11" s="12"/>
      <c r="G11" s="12"/>
      <c r="H11" s="12"/>
      <c r="I11" s="12"/>
      <c r="J11" s="9"/>
      <c r="K11" s="9"/>
      <c r="L11" s="9"/>
      <c r="O11" s="9"/>
    </row>
    <row r="12" spans="2:23" ht="12" customHeight="1" x14ac:dyDescent="0.2">
      <c r="B12" s="12"/>
      <c r="C12" s="12"/>
      <c r="D12" s="12"/>
      <c r="E12" s="12"/>
      <c r="F12" s="12"/>
      <c r="G12" s="12"/>
      <c r="H12" s="12"/>
      <c r="I12" s="12"/>
      <c r="J12" s="9"/>
      <c r="K12" s="9"/>
      <c r="L12" s="9"/>
      <c r="O12" s="9"/>
    </row>
    <row r="13" spans="2:23" ht="12" customHeight="1" x14ac:dyDescent="0.2">
      <c r="B13" s="12"/>
      <c r="C13" s="12"/>
      <c r="D13" s="12"/>
      <c r="E13" s="12"/>
      <c r="F13" s="12"/>
      <c r="G13" s="12"/>
      <c r="H13" s="12"/>
      <c r="I13" s="12"/>
      <c r="J13" s="9"/>
      <c r="K13" s="9"/>
      <c r="L13" s="9"/>
      <c r="O13" s="9"/>
    </row>
    <row r="14" spans="2:23" ht="12" customHeight="1" x14ac:dyDescent="0.2">
      <c r="B14" s="12"/>
      <c r="C14" s="12"/>
      <c r="D14" s="12"/>
      <c r="E14" s="12"/>
      <c r="F14" s="12"/>
      <c r="G14" s="12"/>
      <c r="H14" s="12"/>
      <c r="I14" s="12"/>
      <c r="J14" s="9"/>
      <c r="K14" s="9"/>
      <c r="L14" s="9"/>
      <c r="O14" s="9"/>
    </row>
    <row r="15" spans="2:23" ht="12" customHeight="1" x14ac:dyDescent="0.2">
      <c r="B15" s="12"/>
      <c r="C15" s="12"/>
      <c r="D15" s="12"/>
      <c r="E15" s="12"/>
      <c r="F15" s="12"/>
      <c r="G15" s="12"/>
      <c r="H15" s="12"/>
      <c r="I15" s="12"/>
      <c r="J15" s="9"/>
      <c r="K15" s="9"/>
      <c r="L15" s="9"/>
      <c r="O15" s="9"/>
    </row>
    <row r="16" spans="2:23" ht="12" customHeight="1" x14ac:dyDescent="0.2">
      <c r="B16" s="12"/>
      <c r="C16" s="12"/>
      <c r="D16" s="12"/>
      <c r="E16" s="12"/>
      <c r="F16" s="12"/>
      <c r="G16" s="12"/>
      <c r="H16" s="12"/>
      <c r="I16" s="12"/>
      <c r="J16" s="9"/>
      <c r="K16" s="9"/>
      <c r="L16" s="9"/>
      <c r="O16" s="9"/>
    </row>
    <row r="17" spans="2:15" ht="12" customHeight="1" x14ac:dyDescent="0.2">
      <c r="B17" s="12"/>
      <c r="C17" s="12"/>
      <c r="D17" s="12"/>
      <c r="E17" s="12"/>
      <c r="F17" s="12"/>
      <c r="G17" s="12"/>
      <c r="H17" s="12"/>
      <c r="I17" s="12"/>
      <c r="J17" s="9"/>
      <c r="K17" s="9"/>
      <c r="L17" s="9"/>
      <c r="O17" s="9"/>
    </row>
    <row r="18" spans="2:15" ht="12" customHeight="1" x14ac:dyDescent="0.2">
      <c r="B18" s="12"/>
      <c r="C18" s="12"/>
      <c r="D18" s="12"/>
      <c r="E18" s="12"/>
      <c r="F18" s="12"/>
      <c r="G18" s="12"/>
      <c r="H18" s="12"/>
      <c r="I18" s="12"/>
      <c r="J18" s="9"/>
      <c r="K18" s="9"/>
      <c r="L18" s="9"/>
      <c r="O18" s="9"/>
    </row>
    <row r="19" spans="2:15" ht="12" customHeight="1" x14ac:dyDescent="0.2">
      <c r="B19" s="12"/>
      <c r="C19" s="12"/>
      <c r="D19" s="12"/>
      <c r="E19" s="12"/>
      <c r="F19" s="12"/>
      <c r="G19" s="12"/>
      <c r="H19" s="12"/>
      <c r="I19" s="12"/>
      <c r="J19" s="9"/>
      <c r="K19" s="9"/>
      <c r="L19" s="9"/>
      <c r="O19" s="9"/>
    </row>
    <row r="20" spans="2:15" ht="12" customHeight="1" x14ac:dyDescent="0.2">
      <c r="B20" s="12"/>
      <c r="C20" s="12"/>
      <c r="D20" s="12"/>
      <c r="E20" s="12"/>
      <c r="F20" s="12"/>
      <c r="G20" s="12"/>
      <c r="H20" s="12"/>
      <c r="I20" s="12"/>
      <c r="J20" s="9"/>
      <c r="K20" s="9"/>
      <c r="L20" s="9"/>
      <c r="O20" s="9"/>
    </row>
    <row r="21" spans="2:15" ht="12" customHeight="1" x14ac:dyDescent="0.2">
      <c r="B21" s="12"/>
      <c r="C21" s="12"/>
      <c r="D21" s="12"/>
      <c r="E21" s="12"/>
      <c r="F21" s="12"/>
      <c r="G21" s="12"/>
      <c r="H21" s="12"/>
      <c r="I21" s="12"/>
      <c r="J21" s="9"/>
      <c r="K21" s="9"/>
      <c r="L21" s="9"/>
      <c r="O21" s="9"/>
    </row>
    <row r="22" spans="2:15" ht="12" customHeight="1" x14ac:dyDescent="0.2">
      <c r="B22" s="12"/>
      <c r="C22" s="12"/>
      <c r="D22" s="12"/>
      <c r="E22" s="12"/>
      <c r="F22" s="12"/>
      <c r="G22" s="12"/>
      <c r="H22" s="12"/>
      <c r="I22" s="12"/>
      <c r="J22" s="9"/>
      <c r="K22" s="9"/>
      <c r="L22" s="9"/>
      <c r="O22" s="9"/>
    </row>
    <row r="23" spans="2:15" ht="12" customHeight="1" x14ac:dyDescent="0.2">
      <c r="B23" s="12"/>
      <c r="C23" s="12"/>
      <c r="D23" s="12"/>
      <c r="E23" s="12"/>
      <c r="F23" s="12"/>
      <c r="G23" s="12"/>
      <c r="H23" s="12"/>
      <c r="I23" s="12"/>
      <c r="J23" s="9"/>
      <c r="K23" s="9"/>
      <c r="L23" s="9"/>
      <c r="O23" s="9"/>
    </row>
    <row r="24" spans="2:15" ht="12" customHeight="1" x14ac:dyDescent="0.2">
      <c r="B24" s="12"/>
      <c r="C24" s="12"/>
      <c r="D24" s="12"/>
      <c r="E24" s="12"/>
      <c r="F24" s="12"/>
      <c r="G24" s="12"/>
      <c r="H24" s="12"/>
      <c r="I24" s="12"/>
      <c r="J24" s="9"/>
      <c r="K24" s="9"/>
      <c r="L24" s="9"/>
      <c r="O24" s="9"/>
    </row>
    <row r="25" spans="2:15" ht="12" customHeight="1" x14ac:dyDescent="0.2">
      <c r="B25" s="12"/>
      <c r="C25" s="12"/>
      <c r="D25" s="12"/>
      <c r="E25" s="12"/>
      <c r="F25" s="12"/>
      <c r="G25" s="12"/>
      <c r="H25" s="12"/>
      <c r="I25" s="12"/>
      <c r="J25" s="9"/>
      <c r="K25" s="9"/>
      <c r="L25" s="9"/>
      <c r="O25" s="9"/>
    </row>
    <row r="26" spans="2:15" ht="12" customHeight="1" x14ac:dyDescent="0.2">
      <c r="B26" s="12"/>
      <c r="C26" s="12"/>
      <c r="D26" s="12"/>
      <c r="E26" s="12"/>
      <c r="F26" s="12"/>
      <c r="G26" s="12"/>
      <c r="H26" s="12"/>
      <c r="I26" s="12"/>
      <c r="J26" s="9"/>
      <c r="K26" s="9"/>
      <c r="L26" s="9"/>
      <c r="O26" s="9"/>
    </row>
    <row r="27" spans="2:15" ht="12" customHeight="1" x14ac:dyDescent="0.2">
      <c r="B27" s="12"/>
      <c r="C27" s="12"/>
      <c r="D27" s="12"/>
      <c r="E27" s="12"/>
      <c r="F27" s="12"/>
      <c r="G27" s="12"/>
      <c r="H27" s="12"/>
      <c r="I27" s="12"/>
      <c r="J27" s="9"/>
      <c r="K27" s="9"/>
      <c r="L27" s="9"/>
      <c r="O27" s="9"/>
    </row>
    <row r="28" spans="2:15" ht="12" customHeight="1" x14ac:dyDescent="0.2">
      <c r="B28" s="12"/>
      <c r="C28" s="12"/>
      <c r="D28" s="12"/>
      <c r="E28" s="12"/>
      <c r="F28" s="12"/>
      <c r="G28" s="12"/>
      <c r="H28" s="12"/>
      <c r="I28" s="12"/>
      <c r="J28" s="9"/>
      <c r="K28" s="9"/>
      <c r="L28" s="9"/>
      <c r="O28" s="9"/>
    </row>
    <row r="29" spans="2:15" ht="12" customHeight="1" x14ac:dyDescent="0.2">
      <c r="B29" s="12"/>
      <c r="C29" s="12"/>
      <c r="D29" s="12"/>
      <c r="E29" s="12"/>
      <c r="F29" s="12"/>
      <c r="G29" s="12"/>
      <c r="H29" s="12"/>
      <c r="I29" s="12"/>
      <c r="J29" s="9"/>
      <c r="K29" s="9"/>
      <c r="L29" s="9"/>
      <c r="O29" s="9"/>
    </row>
    <row r="30" spans="2:15" ht="12" customHeight="1" x14ac:dyDescent="0.2">
      <c r="B30" s="12"/>
      <c r="C30" s="12"/>
      <c r="D30" s="12"/>
      <c r="E30" s="12"/>
      <c r="F30" s="12"/>
      <c r="G30" s="12"/>
      <c r="H30" s="12"/>
      <c r="I30" s="12"/>
      <c r="J30" s="9"/>
      <c r="K30" s="9"/>
      <c r="L30" s="9"/>
      <c r="O30" s="9"/>
    </row>
    <row r="31" spans="2:15" ht="12" customHeight="1" x14ac:dyDescent="0.2">
      <c r="B31" s="12"/>
      <c r="C31" s="12"/>
      <c r="D31" s="12"/>
      <c r="E31" s="12"/>
      <c r="F31" s="12"/>
      <c r="G31" s="12"/>
      <c r="H31" s="12"/>
      <c r="I31" s="12"/>
      <c r="J31" s="9"/>
      <c r="K31" s="9"/>
      <c r="L31" s="9"/>
      <c r="O31" s="9"/>
    </row>
    <row r="32" spans="2:15" ht="12" customHeight="1" x14ac:dyDescent="0.2">
      <c r="B32" s="12"/>
      <c r="C32" s="12"/>
      <c r="D32" s="12"/>
      <c r="E32" s="12"/>
      <c r="F32" s="12"/>
      <c r="G32" s="12"/>
      <c r="H32" s="12"/>
      <c r="I32" s="12"/>
      <c r="J32" s="9"/>
      <c r="K32" s="9"/>
      <c r="L32" s="9"/>
      <c r="O32" s="9"/>
    </row>
    <row r="33" spans="2:15" ht="12" customHeight="1" x14ac:dyDescent="0.2">
      <c r="B33" s="12"/>
      <c r="C33" s="12"/>
      <c r="D33" s="12"/>
      <c r="E33" s="12"/>
      <c r="F33" s="12"/>
      <c r="G33" s="12"/>
      <c r="H33" s="12"/>
      <c r="I33" s="12"/>
      <c r="J33" s="9"/>
      <c r="K33" s="9"/>
      <c r="L33" s="9"/>
      <c r="O33" s="9"/>
    </row>
    <row r="34" spans="2:15" ht="12" customHeight="1" x14ac:dyDescent="0.2">
      <c r="B34" s="12"/>
      <c r="C34" s="12"/>
      <c r="D34" s="12"/>
      <c r="E34" s="12"/>
      <c r="F34" s="12"/>
      <c r="G34" s="12"/>
      <c r="H34" s="12"/>
      <c r="I34" s="12"/>
      <c r="J34" s="9"/>
      <c r="K34" s="9"/>
      <c r="L34" s="9"/>
      <c r="O34" s="9"/>
    </row>
    <row r="35" spans="2:15" ht="12" customHeight="1" x14ac:dyDescent="0.2">
      <c r="B35" s="12"/>
      <c r="C35" s="12"/>
      <c r="D35" s="12"/>
      <c r="E35" s="12"/>
      <c r="F35" s="12"/>
      <c r="G35" s="12"/>
      <c r="H35" s="12"/>
      <c r="I35" s="12"/>
      <c r="J35" s="9"/>
      <c r="K35" s="9"/>
      <c r="L35" s="9"/>
      <c r="O35" s="9"/>
    </row>
    <row r="36" spans="2:15" ht="12" customHeight="1" x14ac:dyDescent="0.2">
      <c r="B36" s="12"/>
      <c r="C36" s="12"/>
      <c r="D36" s="12"/>
      <c r="E36" s="12"/>
      <c r="F36" s="12"/>
      <c r="G36" s="12"/>
      <c r="H36" s="12"/>
      <c r="I36" s="12"/>
      <c r="J36" s="9"/>
      <c r="K36" s="9"/>
      <c r="L36" s="9"/>
      <c r="O36" s="9"/>
    </row>
    <row r="37" spans="2:15" ht="12" customHeight="1" x14ac:dyDescent="0.2">
      <c r="B37" s="12"/>
      <c r="C37" s="12"/>
      <c r="D37" s="12"/>
      <c r="E37" s="12"/>
      <c r="F37" s="12"/>
      <c r="G37" s="12"/>
      <c r="H37" s="12"/>
      <c r="I37" s="12"/>
      <c r="J37" s="9"/>
      <c r="K37" s="9"/>
      <c r="L37" s="9"/>
      <c r="O37" s="9"/>
    </row>
    <row r="38" spans="2:15" ht="12" customHeight="1" x14ac:dyDescent="0.2">
      <c r="B38" s="12"/>
      <c r="C38" s="12"/>
      <c r="D38" s="12"/>
      <c r="E38" s="12"/>
      <c r="F38" s="12"/>
      <c r="G38" s="12"/>
      <c r="H38" s="12"/>
      <c r="I38" s="12"/>
      <c r="J38" s="9"/>
      <c r="K38" s="9"/>
      <c r="L38" s="9"/>
      <c r="O38" s="9"/>
    </row>
    <row r="39" spans="2:15" ht="12" customHeight="1" x14ac:dyDescent="0.2">
      <c r="B39" s="12"/>
      <c r="C39" s="12"/>
      <c r="D39" s="12"/>
      <c r="E39" s="12"/>
      <c r="F39" s="12"/>
      <c r="G39" s="12"/>
      <c r="H39" s="12"/>
      <c r="I39" s="12"/>
      <c r="J39" s="9"/>
      <c r="K39" s="9"/>
      <c r="L39" s="9"/>
      <c r="O39" s="9"/>
    </row>
    <row r="40" spans="2:15" ht="12" customHeight="1" x14ac:dyDescent="0.2">
      <c r="B40" s="12"/>
      <c r="C40" s="12"/>
      <c r="D40" s="12"/>
      <c r="E40" s="12"/>
      <c r="F40" s="12"/>
      <c r="G40" s="12"/>
      <c r="H40" s="12"/>
      <c r="I40" s="12"/>
      <c r="J40" s="9"/>
      <c r="K40" s="9"/>
      <c r="L40" s="9"/>
      <c r="O40" s="9"/>
    </row>
    <row r="41" spans="2:15" ht="12" customHeight="1" x14ac:dyDescent="0.2">
      <c r="B41" s="12"/>
      <c r="C41" s="12"/>
      <c r="D41" s="12"/>
      <c r="E41" s="12"/>
      <c r="F41" s="12"/>
      <c r="G41" s="12"/>
      <c r="H41" s="12"/>
      <c r="I41" s="12"/>
      <c r="J41" s="9"/>
      <c r="K41" s="9"/>
      <c r="L41" s="9"/>
      <c r="O41" s="9"/>
    </row>
    <row r="42" spans="2:15" ht="12" customHeight="1" x14ac:dyDescent="0.2">
      <c r="B42" s="12"/>
      <c r="C42" s="12"/>
      <c r="D42" s="12"/>
      <c r="E42" s="12"/>
      <c r="F42" s="12"/>
      <c r="G42" s="12"/>
      <c r="H42" s="12"/>
      <c r="I42" s="12"/>
      <c r="J42" s="9"/>
      <c r="K42" s="9"/>
      <c r="L42" s="9"/>
      <c r="O42" s="9"/>
    </row>
    <row r="43" spans="2:15" ht="12" customHeight="1" x14ac:dyDescent="0.2">
      <c r="B43" s="12"/>
      <c r="C43" s="12"/>
      <c r="D43" s="12"/>
      <c r="E43" s="12"/>
      <c r="F43" s="12"/>
      <c r="G43" s="12"/>
      <c r="H43" s="12"/>
      <c r="I43" s="12"/>
      <c r="J43" s="9"/>
      <c r="K43" s="9"/>
      <c r="L43" s="9"/>
      <c r="O43" s="9"/>
    </row>
    <row r="44" spans="2:15" ht="12" customHeight="1" x14ac:dyDescent="0.2">
      <c r="B44" s="12"/>
      <c r="C44" s="12"/>
      <c r="D44" s="12"/>
      <c r="E44" s="12"/>
      <c r="F44" s="12"/>
      <c r="G44" s="12"/>
      <c r="H44" s="12"/>
      <c r="I44" s="12"/>
      <c r="J44" s="9"/>
      <c r="K44" s="9"/>
      <c r="L44" s="9"/>
      <c r="O44" s="9"/>
    </row>
    <row r="45" spans="2:15" ht="12" customHeight="1" x14ac:dyDescent="0.2">
      <c r="B45" s="12"/>
      <c r="C45" s="12"/>
      <c r="D45" s="12"/>
      <c r="E45" s="12"/>
      <c r="F45" s="12"/>
      <c r="G45" s="12"/>
      <c r="H45" s="12"/>
      <c r="I45" s="12"/>
      <c r="J45" s="9"/>
      <c r="K45" s="9"/>
      <c r="L45" s="9"/>
      <c r="O45" s="9"/>
    </row>
    <row r="46" spans="2:15" ht="12" customHeight="1" x14ac:dyDescent="0.2">
      <c r="B46" s="12"/>
      <c r="C46" s="12"/>
      <c r="D46" s="12"/>
      <c r="E46" s="12"/>
      <c r="F46" s="12"/>
      <c r="G46" s="12"/>
      <c r="H46" s="12"/>
      <c r="I46" s="12"/>
      <c r="J46" s="9"/>
      <c r="K46" s="9"/>
      <c r="L46" s="9"/>
      <c r="O46" s="9"/>
    </row>
    <row r="47" spans="2:15" ht="12" customHeight="1" x14ac:dyDescent="0.2">
      <c r="B47" s="12"/>
      <c r="C47" s="12"/>
      <c r="D47" s="12"/>
      <c r="E47" s="12"/>
      <c r="F47" s="12"/>
      <c r="G47" s="12"/>
      <c r="H47" s="12"/>
      <c r="I47" s="12"/>
      <c r="J47" s="9"/>
      <c r="K47" s="9"/>
      <c r="L47" s="9"/>
      <c r="O47" s="9"/>
    </row>
    <row r="48" spans="2:15" ht="12" customHeight="1" x14ac:dyDescent="0.2">
      <c r="B48" s="12"/>
      <c r="C48" s="12"/>
      <c r="D48" s="12"/>
      <c r="E48" s="12"/>
      <c r="F48" s="12"/>
      <c r="G48" s="12"/>
      <c r="H48" s="12"/>
      <c r="I48" s="12"/>
      <c r="J48" s="9"/>
      <c r="K48" s="9"/>
      <c r="L48" s="9"/>
      <c r="O48" s="9"/>
    </row>
    <row r="49" spans="2:15" ht="12" customHeight="1" x14ac:dyDescent="0.2">
      <c r="B49" s="12"/>
      <c r="C49" s="12"/>
      <c r="D49" s="12"/>
      <c r="E49" s="12"/>
      <c r="F49" s="12"/>
      <c r="G49" s="12"/>
      <c r="H49" s="12"/>
      <c r="I49" s="12"/>
      <c r="J49" s="9"/>
      <c r="K49" s="9"/>
      <c r="L49" s="9"/>
      <c r="O49" s="9"/>
    </row>
    <row r="50" spans="2:15" ht="12" customHeight="1" x14ac:dyDescent="0.2">
      <c r="B50" s="12"/>
      <c r="C50" s="12"/>
      <c r="D50" s="12"/>
      <c r="E50" s="12"/>
      <c r="F50" s="12"/>
      <c r="G50" s="12"/>
      <c r="H50" s="12"/>
      <c r="I50" s="12"/>
      <c r="J50" s="9"/>
      <c r="K50" s="9"/>
      <c r="L50" s="9"/>
      <c r="O50" s="9"/>
    </row>
    <row r="51" spans="2:15" ht="12" customHeight="1" x14ac:dyDescent="0.2">
      <c r="B51" s="12"/>
      <c r="C51" s="12"/>
      <c r="D51" s="12"/>
      <c r="E51" s="12"/>
      <c r="F51" s="12"/>
      <c r="G51" s="12"/>
      <c r="H51" s="12"/>
      <c r="I51" s="12"/>
      <c r="J51" s="9"/>
      <c r="K51" s="9"/>
      <c r="L51" s="9"/>
      <c r="O51" s="9"/>
    </row>
    <row r="52" spans="2:15" ht="12" customHeight="1" x14ac:dyDescent="0.2">
      <c r="B52" s="12"/>
      <c r="C52" s="12"/>
      <c r="D52" s="12"/>
      <c r="E52" s="12"/>
      <c r="F52" s="12"/>
      <c r="G52" s="12"/>
      <c r="H52" s="12"/>
      <c r="I52" s="12"/>
      <c r="J52" s="9"/>
      <c r="K52" s="9"/>
      <c r="L52" s="9"/>
      <c r="O52" s="9"/>
    </row>
    <row r="53" spans="2:15" ht="12" customHeight="1" x14ac:dyDescent="0.2">
      <c r="B53" s="12"/>
      <c r="C53" s="12"/>
      <c r="D53" s="12"/>
      <c r="E53" s="12"/>
      <c r="F53" s="12"/>
      <c r="G53" s="12"/>
      <c r="H53" s="12"/>
      <c r="I53" s="12"/>
      <c r="J53" s="9"/>
      <c r="K53" s="9"/>
      <c r="L53" s="9"/>
      <c r="O53" s="9"/>
    </row>
    <row r="54" spans="2:15" ht="12" customHeight="1" x14ac:dyDescent="0.2">
      <c r="B54" s="12"/>
      <c r="C54" s="12"/>
      <c r="D54" s="12"/>
      <c r="E54" s="12"/>
      <c r="F54" s="12"/>
      <c r="G54" s="12"/>
      <c r="H54" s="12"/>
      <c r="I54" s="12"/>
      <c r="J54" s="9"/>
      <c r="K54" s="9"/>
      <c r="L54" s="9"/>
      <c r="O54" s="9"/>
    </row>
    <row r="55" spans="2:15" s="22" customFormat="1" ht="10.5" x14ac:dyDescent="0.15">
      <c r="B55" s="625"/>
      <c r="C55" s="625"/>
      <c r="D55" s="625"/>
      <c r="E55" s="625"/>
      <c r="F55" s="625"/>
      <c r="G55" s="625"/>
      <c r="H55" s="2" t="s">
        <v>446</v>
      </c>
      <c r="I55" s="507"/>
    </row>
    <row r="56" spans="2:15" s="22" customFormat="1" ht="10.5" x14ac:dyDescent="0.15">
      <c r="B56" s="155"/>
      <c r="C56" s="155" t="s">
        <v>245</v>
      </c>
      <c r="D56" s="155" t="s">
        <v>455</v>
      </c>
      <c r="E56" s="155" t="s">
        <v>246</v>
      </c>
      <c r="F56" s="155" t="s">
        <v>8</v>
      </c>
      <c r="G56" s="507"/>
      <c r="H56" s="257" t="s">
        <v>451</v>
      </c>
      <c r="I56" s="508">
        <v>9.39</v>
      </c>
      <c r="J56" s="626"/>
    </row>
    <row r="57" spans="2:15" s="22" customFormat="1" ht="10.5" x14ac:dyDescent="0.15">
      <c r="B57" s="257" t="s">
        <v>446</v>
      </c>
      <c r="C57" s="508">
        <v>383.4</v>
      </c>
      <c r="D57" s="268">
        <f>C57/C$66</f>
        <v>0.55482395843885213</v>
      </c>
      <c r="E57" s="257">
        <v>405.15</v>
      </c>
      <c r="F57" s="268">
        <f>E57/E$66</f>
        <v>0.17487860148915504</v>
      </c>
      <c r="G57" s="509">
        <v>1</v>
      </c>
      <c r="H57" s="257" t="s">
        <v>452</v>
      </c>
      <c r="I57" s="508">
        <v>249.5</v>
      </c>
    </row>
    <row r="58" spans="2:15" s="22" customFormat="1" ht="10.5" x14ac:dyDescent="0.15">
      <c r="B58" s="257" t="s">
        <v>250</v>
      </c>
      <c r="C58" s="508">
        <v>52.38</v>
      </c>
      <c r="D58" s="268">
        <f t="shared" ref="D58:D66" si="0">C58/C$66</f>
        <v>7.5799892913476996E-2</v>
      </c>
      <c r="E58" s="257">
        <v>518.71</v>
      </c>
      <c r="F58" s="268">
        <f t="shared" ref="F58:F66" si="1">E58/E$66</f>
        <v>0.22389554332577966</v>
      </c>
      <c r="G58" s="509">
        <v>1</v>
      </c>
      <c r="H58" s="257" t="s">
        <v>453</v>
      </c>
      <c r="I58" s="508">
        <v>19.399999999999999</v>
      </c>
    </row>
    <row r="59" spans="2:15" s="22" customFormat="1" ht="10.5" x14ac:dyDescent="0.15">
      <c r="B59" s="257" t="s">
        <v>251</v>
      </c>
      <c r="C59" s="508">
        <v>18.59</v>
      </c>
      <c r="D59" s="268">
        <f t="shared" si="0"/>
        <v>2.6901871119922434E-2</v>
      </c>
      <c r="E59" s="257">
        <v>231.11</v>
      </c>
      <c r="F59" s="268">
        <f t="shared" si="1"/>
        <v>9.9756123880435962E-2</v>
      </c>
      <c r="G59" s="509">
        <v>1</v>
      </c>
      <c r="H59" s="257" t="s">
        <v>454</v>
      </c>
      <c r="I59" s="508">
        <v>105.11</v>
      </c>
    </row>
    <row r="60" spans="2:15" s="22" customFormat="1" ht="10.5" x14ac:dyDescent="0.15">
      <c r="B60" s="257" t="s">
        <v>447</v>
      </c>
      <c r="C60" s="508">
        <v>13.11</v>
      </c>
      <c r="D60" s="268">
        <f t="shared" si="0"/>
        <v>1.8971679956007698E-2</v>
      </c>
      <c r="E60" s="257">
        <v>93.86</v>
      </c>
      <c r="F60" s="268">
        <f t="shared" si="1"/>
        <v>4.0513650588108338E-2</v>
      </c>
      <c r="G60" s="509">
        <v>1</v>
      </c>
      <c r="H60" s="257" t="s">
        <v>450</v>
      </c>
      <c r="I60" s="508">
        <f>SUM(I56:I59)</f>
        <v>383.4</v>
      </c>
    </row>
    <row r="61" spans="2:15" s="22" customFormat="1" ht="10.5" x14ac:dyDescent="0.15">
      <c r="B61" s="257" t="s">
        <v>448</v>
      </c>
      <c r="C61" s="508">
        <v>10.78</v>
      </c>
      <c r="D61" s="268">
        <f t="shared" si="0"/>
        <v>1.5599901596168038E-2</v>
      </c>
      <c r="E61" s="257">
        <v>76.67</v>
      </c>
      <c r="F61" s="268">
        <f t="shared" si="1"/>
        <v>3.3093773605265997E-2</v>
      </c>
      <c r="G61" s="509">
        <v>1</v>
      </c>
    </row>
    <row r="62" spans="2:15" s="22" customFormat="1" ht="10.5" x14ac:dyDescent="0.15">
      <c r="B62" s="257" t="s">
        <v>449</v>
      </c>
      <c r="C62" s="508">
        <v>33.340000000000003</v>
      </c>
      <c r="D62" s="268">
        <f t="shared" si="0"/>
        <v>4.8246819964400972E-2</v>
      </c>
      <c r="E62" s="257">
        <v>130.72</v>
      </c>
      <c r="F62" s="268">
        <f t="shared" si="1"/>
        <v>5.6423869644976796E-2</v>
      </c>
      <c r="G62" s="509">
        <v>1</v>
      </c>
      <c r="H62" s="2"/>
      <c r="I62" s="2"/>
    </row>
    <row r="63" spans="2:15" s="22" customFormat="1" ht="10.5" x14ac:dyDescent="0.15">
      <c r="B63" s="257" t="s">
        <v>255</v>
      </c>
      <c r="C63" s="508">
        <v>92.1</v>
      </c>
      <c r="D63" s="268">
        <f t="shared" si="0"/>
        <v>0.13327930770009985</v>
      </c>
      <c r="E63" s="257">
        <v>340.35</v>
      </c>
      <c r="F63" s="268">
        <f t="shared" si="1"/>
        <v>0.14690838459048236</v>
      </c>
      <c r="G63" s="509">
        <v>1</v>
      </c>
      <c r="H63" s="2"/>
      <c r="I63" s="2"/>
    </row>
    <row r="64" spans="2:15" s="22" customFormat="1" ht="10.5" x14ac:dyDescent="0.15">
      <c r="B64" s="257" t="s">
        <v>256</v>
      </c>
      <c r="C64" s="508">
        <v>7.14</v>
      </c>
      <c r="D64" s="268">
        <f t="shared" si="0"/>
        <v>1.0332402355903506E-2</v>
      </c>
      <c r="E64" s="257">
        <v>293.25</v>
      </c>
      <c r="F64" s="268">
        <f t="shared" si="1"/>
        <v>0.12657818064098414</v>
      </c>
      <c r="G64" s="509">
        <v>1</v>
      </c>
      <c r="H64" s="2"/>
      <c r="I64" s="2"/>
    </row>
    <row r="65" spans="2:15" s="22" customFormat="1" ht="10.5" x14ac:dyDescent="0.15">
      <c r="B65" s="257" t="s">
        <v>257</v>
      </c>
      <c r="C65" s="508">
        <f>C66-C57-C58-C59-C60-C61-C62-C63-C64</f>
        <v>80.190000000000012</v>
      </c>
      <c r="D65" s="268">
        <f t="shared" si="0"/>
        <v>0.11604416595516839</v>
      </c>
      <c r="E65" s="257">
        <f>E66-E57-E58-E59-E60-E61-E62-E63-E64</f>
        <v>226.92999999999984</v>
      </c>
      <c r="F65" s="268">
        <f t="shared" si="1"/>
        <v>9.7951872234811624E-2</v>
      </c>
      <c r="G65" s="509">
        <v>1</v>
      </c>
      <c r="H65" s="2"/>
      <c r="I65" s="2"/>
    </row>
    <row r="66" spans="2:15" s="22" customFormat="1" ht="10.5" x14ac:dyDescent="0.15">
      <c r="B66" s="257" t="s">
        <v>450</v>
      </c>
      <c r="C66" s="257">
        <v>691.03</v>
      </c>
      <c r="D66" s="268">
        <f t="shared" si="0"/>
        <v>1</v>
      </c>
      <c r="E66" s="257">
        <v>2316.75</v>
      </c>
      <c r="F66" s="268">
        <f t="shared" si="1"/>
        <v>1</v>
      </c>
      <c r="G66" s="509"/>
      <c r="H66" s="2"/>
      <c r="I66" s="2"/>
    </row>
    <row r="67" spans="2:15" ht="12" customHeight="1" x14ac:dyDescent="0.25">
      <c r="B67" s="2"/>
      <c r="C67" s="510"/>
      <c r="D67" s="2"/>
      <c r="E67" s="2"/>
      <c r="F67" s="2"/>
      <c r="G67" s="2"/>
      <c r="H67" s="2"/>
      <c r="I67" s="2"/>
      <c r="J67"/>
      <c r="K67" s="9"/>
      <c r="L67" s="9"/>
      <c r="O67" s="9"/>
    </row>
    <row r="68" spans="2:15" s="22" customFormat="1" ht="10.5" x14ac:dyDescent="0.15">
      <c r="B68" s="627" t="s">
        <v>245</v>
      </c>
      <c r="C68" s="627"/>
      <c r="D68" s="627"/>
      <c r="E68" s="627"/>
      <c r="F68" s="627"/>
      <c r="G68" s="627"/>
      <c r="H68" s="627"/>
      <c r="I68" s="627"/>
      <c r="J68" s="30"/>
    </row>
    <row r="69" spans="2:15" ht="12" customHeight="1" x14ac:dyDescent="0.25">
      <c r="B69" s="511"/>
      <c r="C69" s="764">
        <v>2024</v>
      </c>
      <c r="D69" s="765"/>
      <c r="E69" s="765"/>
      <c r="F69" s="765"/>
      <c r="G69" s="155">
        <v>2025</v>
      </c>
      <c r="H69" s="30"/>
      <c r="I69" s="30"/>
      <c r="J69" s="504"/>
      <c r="K69" s="9"/>
      <c r="L69" s="9"/>
      <c r="O69" s="9"/>
    </row>
    <row r="70" spans="2:15" s="22" customFormat="1" ht="10.5" x14ac:dyDescent="0.15">
      <c r="B70" s="584"/>
      <c r="C70" s="155" t="s">
        <v>0</v>
      </c>
      <c r="D70" s="155" t="s">
        <v>1</v>
      </c>
      <c r="E70" s="155" t="s">
        <v>2</v>
      </c>
      <c r="F70" s="155" t="s">
        <v>3</v>
      </c>
      <c r="G70" s="155" t="s">
        <v>0</v>
      </c>
      <c r="H70" s="626"/>
      <c r="I70" s="626"/>
      <c r="J70" s="628"/>
    </row>
    <row r="71" spans="2:15" s="22" customFormat="1" ht="10.5" x14ac:dyDescent="0.15">
      <c r="B71" s="257" t="s">
        <v>178</v>
      </c>
      <c r="C71" s="513">
        <v>489.91</v>
      </c>
      <c r="D71" s="513">
        <v>405.63</v>
      </c>
      <c r="E71" s="513">
        <v>456.18</v>
      </c>
      <c r="F71" s="513">
        <v>527.87</v>
      </c>
      <c r="G71" s="513">
        <v>394.68</v>
      </c>
      <c r="J71" s="629"/>
    </row>
    <row r="72" spans="2:15" s="22" customFormat="1" ht="10.5" x14ac:dyDescent="0.15">
      <c r="B72" s="257" t="s">
        <v>456</v>
      </c>
      <c r="C72" s="513">
        <v>67.92</v>
      </c>
      <c r="D72" s="513">
        <v>78.78</v>
      </c>
      <c r="E72" s="513">
        <v>54.15</v>
      </c>
      <c r="F72" s="513">
        <v>48.53</v>
      </c>
      <c r="G72" s="513">
        <v>51.25</v>
      </c>
      <c r="J72" s="629"/>
    </row>
    <row r="73" spans="2:15" s="22" customFormat="1" ht="10.5" x14ac:dyDescent="0.15">
      <c r="B73" s="257" t="s">
        <v>457</v>
      </c>
      <c r="C73" s="513">
        <v>239.28999999999996</v>
      </c>
      <c r="D73" s="513">
        <v>223.53000000000006</v>
      </c>
      <c r="E73" s="513">
        <v>190.88000000000002</v>
      </c>
      <c r="F73" s="513">
        <v>230.85</v>
      </c>
      <c r="G73" s="513">
        <v>245.1</v>
      </c>
      <c r="J73" s="629"/>
    </row>
    <row r="74" spans="2:15" s="30" customFormat="1" ht="10.5" x14ac:dyDescent="0.15">
      <c r="B74" s="568" t="s">
        <v>450</v>
      </c>
      <c r="C74" s="569">
        <v>797.12</v>
      </c>
      <c r="D74" s="569">
        <v>707.94</v>
      </c>
      <c r="E74" s="569">
        <v>701.21</v>
      </c>
      <c r="F74" s="569">
        <v>807.25</v>
      </c>
      <c r="G74" s="569">
        <v>691.03</v>
      </c>
    </row>
    <row r="75" spans="2:15" ht="12" customHeight="1" x14ac:dyDescent="0.25">
      <c r="B75" s="2"/>
      <c r="C75" s="2"/>
      <c r="D75" s="2"/>
      <c r="E75" s="2"/>
      <c r="F75" s="2"/>
      <c r="G75" s="2"/>
      <c r="H75" s="2"/>
      <c r="I75" s="2"/>
      <c r="J75"/>
      <c r="K75" s="9"/>
      <c r="L75" s="9"/>
      <c r="O75" s="9"/>
    </row>
    <row r="76" spans="2:15" s="22" customFormat="1" ht="10.5" x14ac:dyDescent="0.15">
      <c r="B76" s="627" t="s">
        <v>246</v>
      </c>
      <c r="C76" s="627"/>
      <c r="D76" s="627"/>
      <c r="E76" s="627"/>
      <c r="F76" s="627"/>
      <c r="G76" s="627"/>
      <c r="H76" s="627"/>
      <c r="I76" s="627"/>
      <c r="J76" s="30"/>
    </row>
    <row r="77" spans="2:15" ht="12" customHeight="1" x14ac:dyDescent="0.25">
      <c r="B77" s="512"/>
      <c r="C77" s="764">
        <v>2024</v>
      </c>
      <c r="D77" s="766"/>
      <c r="E77" s="766"/>
      <c r="F77" s="766"/>
      <c r="G77" s="155">
        <v>2025</v>
      </c>
      <c r="H77" s="22"/>
      <c r="I77" s="22"/>
      <c r="J77"/>
      <c r="K77" s="9"/>
      <c r="L77" s="9"/>
      <c r="O77" s="9"/>
    </row>
    <row r="78" spans="2:15" s="22" customFormat="1" ht="10.5" x14ac:dyDescent="0.15">
      <c r="B78" s="584"/>
      <c r="C78" s="155" t="s">
        <v>0</v>
      </c>
      <c r="D78" s="155" t="s">
        <v>1</v>
      </c>
      <c r="E78" s="155" t="s">
        <v>2</v>
      </c>
      <c r="F78" s="155" t="s">
        <v>3</v>
      </c>
      <c r="G78" s="155" t="s">
        <v>0</v>
      </c>
      <c r="H78" s="626"/>
      <c r="I78" s="626"/>
      <c r="J78" s="628"/>
    </row>
    <row r="79" spans="2:15" s="22" customFormat="1" ht="10.5" x14ac:dyDescent="0.15">
      <c r="B79" s="257" t="s">
        <v>178</v>
      </c>
      <c r="C79" s="513">
        <v>1233.2899999999997</v>
      </c>
      <c r="D79" s="513">
        <v>1310.2400000000002</v>
      </c>
      <c r="E79" s="513">
        <v>1425.4499999999996</v>
      </c>
      <c r="F79" s="513">
        <v>1519.6</v>
      </c>
      <c r="G79" s="513">
        <v>1511.1424010068461</v>
      </c>
      <c r="J79" s="629"/>
    </row>
    <row r="80" spans="2:15" s="30" customFormat="1" ht="10.5" x14ac:dyDescent="0.15">
      <c r="B80" s="257" t="s">
        <v>456</v>
      </c>
      <c r="C80" s="513">
        <v>75.400000000000006</v>
      </c>
      <c r="D80" s="513">
        <v>72.669999999999987</v>
      </c>
      <c r="E80" s="513">
        <v>87.350000000000023</v>
      </c>
      <c r="F80" s="513">
        <v>81.73</v>
      </c>
      <c r="G80" s="513">
        <v>66.994866210875585</v>
      </c>
      <c r="H80" s="22"/>
      <c r="I80" s="22"/>
      <c r="J80" s="629"/>
    </row>
    <row r="81" spans="2:10" s="30" customFormat="1" ht="10.5" x14ac:dyDescent="0.15">
      <c r="B81" s="257" t="s">
        <v>457</v>
      </c>
      <c r="C81" s="513">
        <v>573.21</v>
      </c>
      <c r="D81" s="513">
        <v>698.53</v>
      </c>
      <c r="E81" s="513">
        <v>783.47</v>
      </c>
      <c r="F81" s="513">
        <v>772.5</v>
      </c>
      <c r="G81" s="513">
        <v>738.61597330371933</v>
      </c>
      <c r="H81" s="22"/>
      <c r="I81" s="22"/>
      <c r="J81" s="629"/>
    </row>
    <row r="82" spans="2:10" s="30" customFormat="1" ht="10.5" x14ac:dyDescent="0.15">
      <c r="B82" s="568" t="s">
        <v>450</v>
      </c>
      <c r="C82" s="569">
        <v>1881.9</v>
      </c>
      <c r="D82" s="569">
        <v>2081.44</v>
      </c>
      <c r="E82" s="569">
        <v>2296.27</v>
      </c>
      <c r="F82" s="569">
        <v>2373.83</v>
      </c>
      <c r="G82" s="569">
        <v>2316.7534000000001</v>
      </c>
    </row>
    <row r="83" spans="2:10" x14ac:dyDescent="0.2">
      <c r="B83" s="146"/>
    </row>
    <row r="119" spans="2:2" x14ac:dyDescent="0.2">
      <c r="B119" s="140"/>
    </row>
    <row r="120" spans="2:2" x14ac:dyDescent="0.2">
      <c r="B120" s="269"/>
    </row>
  </sheetData>
  <mergeCells count="6">
    <mergeCell ref="C69:F69"/>
    <mergeCell ref="C77:F77"/>
    <mergeCell ref="B5:I5"/>
    <mergeCell ref="B1:I1"/>
    <mergeCell ref="L3:W3"/>
    <mergeCell ref="B3:I3"/>
  </mergeCells>
  <hyperlinks>
    <hyperlink ref="B1:C1" location="Содержание_ru!B4" display="I. Платёжный баланс Республики Молдова в I кварталe 2023 года (предварительные данные)" xr:uid="{41492688-168F-4047-8ACF-4EFA30EF0057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V47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4.28515625" collapsed="false"/>
    <col min="3" max="7" style="9" width="9.140625" collapsed="false"/>
    <col min="8" max="8" customWidth="true" style="9" width="9.5703125" collapsed="false"/>
    <col min="9" max="11" style="9" width="9.140625" collapsed="false"/>
    <col min="12" max="12" customWidth="true" style="9" width="30.7109375" collapsed="false"/>
    <col min="13" max="13" style="9" width="9.140625" collapsed="false"/>
    <col min="14" max="14" customWidth="true" style="9" width="8.42578125" collapsed="false"/>
    <col min="15" max="16384" style="9" width="9.140625" collapsed="false"/>
  </cols>
  <sheetData>
    <row r="1" spans="2:22" x14ac:dyDescent="0.2">
      <c r="B1" s="718" t="s">
        <v>103</v>
      </c>
      <c r="C1" s="719"/>
      <c r="D1" s="719"/>
      <c r="E1" s="719"/>
      <c r="F1" s="719"/>
      <c r="G1" s="719"/>
      <c r="H1" s="719"/>
      <c r="I1" s="200"/>
      <c r="J1" s="200"/>
      <c r="K1" s="200"/>
      <c r="L1" s="200"/>
    </row>
    <row r="2" spans="2:22" ht="11.25" customHeight="1" x14ac:dyDescent="0.2"/>
    <row r="3" spans="2:22" x14ac:dyDescent="0.2">
      <c r="B3" s="772" t="s">
        <v>63</v>
      </c>
      <c r="C3" s="772"/>
      <c r="D3" s="772"/>
      <c r="E3" s="772"/>
      <c r="F3" s="772"/>
      <c r="G3" s="772"/>
      <c r="H3" s="772"/>
      <c r="I3" s="772"/>
      <c r="J3" s="772"/>
      <c r="K3" s="772"/>
    </row>
    <row r="4" spans="2:22" ht="5.0999999999999996" customHeight="1" x14ac:dyDescent="0.2">
      <c r="B4" s="127"/>
    </row>
    <row r="5" spans="2:22" s="22" customFormat="1" ht="11.25" thickBot="1" x14ac:dyDescent="0.2">
      <c r="B5" s="630"/>
      <c r="C5" s="773" t="s">
        <v>245</v>
      </c>
      <c r="D5" s="774"/>
      <c r="E5" s="774" t="s">
        <v>246</v>
      </c>
      <c r="F5" s="774"/>
      <c r="G5" s="774" t="s">
        <v>247</v>
      </c>
      <c r="H5" s="774"/>
    </row>
    <row r="6" spans="2:22" s="22" customFormat="1" ht="11.25" thickBot="1" x14ac:dyDescent="0.2">
      <c r="B6" s="630"/>
      <c r="C6" s="770" t="s">
        <v>248</v>
      </c>
      <c r="D6" s="771"/>
      <c r="E6" s="770" t="s">
        <v>248</v>
      </c>
      <c r="F6" s="771"/>
      <c r="G6" s="770" t="s">
        <v>248</v>
      </c>
      <c r="H6" s="771"/>
    </row>
    <row r="7" spans="2:22" ht="12" customHeight="1" thickBot="1" x14ac:dyDescent="0.25">
      <c r="B7" s="65"/>
      <c r="C7" s="53">
        <v>2024</v>
      </c>
      <c r="D7" s="51">
        <v>2025</v>
      </c>
      <c r="E7" s="53">
        <v>2024</v>
      </c>
      <c r="F7" s="51">
        <v>2025</v>
      </c>
      <c r="G7" s="53">
        <v>2024</v>
      </c>
      <c r="H7" s="51">
        <v>2025</v>
      </c>
    </row>
    <row r="8" spans="2:22" s="70" customFormat="1" ht="13.5" thickTop="1" thickBot="1" x14ac:dyDescent="0.25">
      <c r="B8" s="67" t="s">
        <v>249</v>
      </c>
      <c r="C8" s="447">
        <v>1.4</v>
      </c>
      <c r="D8" s="448">
        <v>-8.6</v>
      </c>
      <c r="E8" s="449">
        <v>0.5</v>
      </c>
      <c r="F8" s="448">
        <v>2.5</v>
      </c>
      <c r="G8" s="449">
        <v>-0.1</v>
      </c>
      <c r="H8" s="449">
        <v>0.1</v>
      </c>
    </row>
    <row r="9" spans="2:22" s="70" customFormat="1" ht="13.5" thickTop="1" thickBot="1" x14ac:dyDescent="0.25">
      <c r="B9" s="67" t="s">
        <v>250</v>
      </c>
      <c r="C9" s="434">
        <v>-10</v>
      </c>
      <c r="D9" s="435">
        <v>-1.3</v>
      </c>
      <c r="E9" s="61">
        <v>-16</v>
      </c>
      <c r="F9" s="435">
        <v>12.7</v>
      </c>
      <c r="G9" s="61">
        <v>-20.5</v>
      </c>
      <c r="H9" s="61">
        <v>0.2</v>
      </c>
    </row>
    <row r="10" spans="2:22" s="70" customFormat="1" ht="13.5" thickTop="1" thickBot="1" x14ac:dyDescent="0.25">
      <c r="B10" s="67" t="s">
        <v>251</v>
      </c>
      <c r="C10" s="434">
        <v>0.1</v>
      </c>
      <c r="D10" s="435">
        <v>-0.4</v>
      </c>
      <c r="E10" s="61">
        <v>-1.9</v>
      </c>
      <c r="F10" s="435">
        <v>0.6</v>
      </c>
      <c r="G10" s="61">
        <v>-3.4</v>
      </c>
      <c r="H10" s="61">
        <v>0</v>
      </c>
    </row>
    <row r="11" spans="2:22" s="70" customFormat="1" ht="13.5" thickTop="1" thickBot="1" x14ac:dyDescent="0.25">
      <c r="B11" s="67" t="s">
        <v>252</v>
      </c>
      <c r="C11" s="434">
        <v>-0.9</v>
      </c>
      <c r="D11" s="435">
        <v>-0.1</v>
      </c>
      <c r="E11" s="61">
        <v>0.1</v>
      </c>
      <c r="F11" s="435">
        <v>0.3</v>
      </c>
      <c r="G11" s="61">
        <v>0.8</v>
      </c>
      <c r="H11" s="61">
        <v>0</v>
      </c>
    </row>
    <row r="12" spans="2:22" s="70" customFormat="1" ht="13.5" thickTop="1" thickBot="1" x14ac:dyDescent="0.25">
      <c r="B12" s="67" t="s">
        <v>253</v>
      </c>
      <c r="C12" s="434">
        <v>-1.1000000000000001</v>
      </c>
      <c r="D12" s="435">
        <v>-0.2</v>
      </c>
      <c r="E12" s="61">
        <v>-0.2</v>
      </c>
      <c r="F12" s="435">
        <v>0.4</v>
      </c>
      <c r="G12" s="61">
        <v>0.4</v>
      </c>
      <c r="H12" s="61">
        <v>0</v>
      </c>
    </row>
    <row r="13" spans="2:22" s="70" customFormat="1" ht="13.5" thickTop="1" thickBot="1" x14ac:dyDescent="0.25">
      <c r="B13" s="67" t="s">
        <v>254</v>
      </c>
      <c r="C13" s="434">
        <v>-0.2</v>
      </c>
      <c r="D13" s="435">
        <v>1.8</v>
      </c>
      <c r="E13" s="61">
        <v>0.6</v>
      </c>
      <c r="F13" s="435">
        <v>2.2999999999999998</v>
      </c>
      <c r="G13" s="61">
        <v>1.1000000000000001</v>
      </c>
      <c r="H13" s="61">
        <v>0</v>
      </c>
    </row>
    <row r="14" spans="2:22" s="70" customFormat="1" ht="13.5" thickTop="1" thickBot="1" x14ac:dyDescent="0.25">
      <c r="B14" s="67" t="s">
        <v>255</v>
      </c>
      <c r="C14" s="434">
        <v>1.6</v>
      </c>
      <c r="D14" s="435">
        <v>-4.2</v>
      </c>
      <c r="E14" s="61">
        <v>1.2</v>
      </c>
      <c r="F14" s="435">
        <v>2</v>
      </c>
      <c r="G14" s="61">
        <v>0.9</v>
      </c>
      <c r="H14" s="61">
        <v>0.1</v>
      </c>
    </row>
    <row r="15" spans="2:22" s="70" customFormat="1" ht="13.5" thickTop="1" thickBot="1" x14ac:dyDescent="0.25">
      <c r="B15" s="67" t="s">
        <v>256</v>
      </c>
      <c r="C15" s="434">
        <v>-2.1</v>
      </c>
      <c r="D15" s="435">
        <v>0.2</v>
      </c>
      <c r="E15" s="61">
        <v>2.4</v>
      </c>
      <c r="F15" s="435">
        <v>2</v>
      </c>
      <c r="G15" s="61">
        <v>5.8</v>
      </c>
      <c r="H15" s="61">
        <v>0</v>
      </c>
    </row>
    <row r="16" spans="2:22" s="22" customFormat="1" ht="12" thickTop="1" thickBot="1" x14ac:dyDescent="0.2">
      <c r="B16" s="204" t="s">
        <v>257</v>
      </c>
      <c r="C16" s="442">
        <v>-2.1</v>
      </c>
      <c r="D16" s="631">
        <v>1.3</v>
      </c>
      <c r="E16" s="443">
        <v>1.5</v>
      </c>
      <c r="F16" s="631">
        <v>2.6</v>
      </c>
      <c r="G16" s="443">
        <v>4.2</v>
      </c>
      <c r="H16" s="443">
        <v>0</v>
      </c>
      <c r="V16" s="632"/>
    </row>
    <row r="17" spans="2:8" s="22" customFormat="1" ht="10.5" x14ac:dyDescent="0.15">
      <c r="B17" s="203" t="s">
        <v>241</v>
      </c>
      <c r="C17" s="445">
        <v>-13</v>
      </c>
      <c r="D17" s="633">
        <v>-13.3</v>
      </c>
      <c r="E17" s="497">
        <v>-12.4</v>
      </c>
      <c r="F17" s="633">
        <v>23.1</v>
      </c>
      <c r="G17" s="497">
        <v>-11.9</v>
      </c>
      <c r="H17" s="497">
        <v>0.5</v>
      </c>
    </row>
    <row r="18" spans="2:8" x14ac:dyDescent="0.2">
      <c r="B18" s="269"/>
    </row>
    <row r="34" spans="3:11" x14ac:dyDescent="0.2">
      <c r="C34" s="44"/>
      <c r="D34" s="44"/>
      <c r="E34" s="44"/>
      <c r="F34" s="44"/>
      <c r="G34" s="44"/>
      <c r="H34" s="44"/>
      <c r="I34" s="44"/>
      <c r="J34" s="44"/>
      <c r="K34" s="44"/>
    </row>
    <row r="35" spans="3:11" x14ac:dyDescent="0.2">
      <c r="C35" s="44"/>
      <c r="D35" s="44"/>
      <c r="E35" s="44"/>
      <c r="F35" s="44"/>
      <c r="G35" s="44"/>
      <c r="H35" s="44"/>
      <c r="I35" s="44"/>
      <c r="J35" s="44"/>
      <c r="K35" s="44"/>
    </row>
    <row r="36" spans="3:11" x14ac:dyDescent="0.2">
      <c r="C36" s="44"/>
      <c r="D36" s="44"/>
      <c r="E36" s="44"/>
      <c r="F36" s="44"/>
      <c r="G36" s="44"/>
      <c r="H36" s="44"/>
      <c r="I36" s="44"/>
      <c r="J36" s="44"/>
      <c r="K36" s="44"/>
    </row>
    <row r="37" spans="3:11" x14ac:dyDescent="0.2">
      <c r="C37" s="44"/>
      <c r="D37" s="44"/>
      <c r="E37" s="44"/>
      <c r="F37" s="44"/>
      <c r="G37" s="44"/>
      <c r="H37" s="44"/>
      <c r="I37" s="44"/>
      <c r="J37" s="44"/>
      <c r="K37" s="44"/>
    </row>
    <row r="38" spans="3:11" x14ac:dyDescent="0.2">
      <c r="C38" s="44"/>
      <c r="D38" s="44"/>
      <c r="E38" s="44"/>
      <c r="F38" s="44"/>
      <c r="G38" s="44"/>
      <c r="H38" s="44"/>
      <c r="I38" s="44"/>
      <c r="J38" s="44"/>
      <c r="K38" s="44"/>
    </row>
    <row r="39" spans="3:11" x14ac:dyDescent="0.2">
      <c r="C39" s="44"/>
      <c r="D39" s="44"/>
      <c r="E39" s="44"/>
      <c r="F39" s="44"/>
      <c r="G39" s="44"/>
      <c r="H39" s="44"/>
      <c r="I39" s="44"/>
      <c r="J39" s="44"/>
      <c r="K39" s="44"/>
    </row>
    <row r="40" spans="3:11" x14ac:dyDescent="0.2">
      <c r="C40" s="44"/>
      <c r="D40" s="44"/>
      <c r="E40" s="44"/>
      <c r="F40" s="44"/>
      <c r="G40" s="44"/>
      <c r="H40" s="44"/>
      <c r="I40" s="44"/>
      <c r="J40" s="44"/>
      <c r="K40" s="44"/>
    </row>
    <row r="41" spans="3:11" x14ac:dyDescent="0.2">
      <c r="C41" s="44"/>
      <c r="D41" s="44"/>
      <c r="E41" s="44"/>
      <c r="F41" s="44"/>
      <c r="G41" s="44"/>
      <c r="H41" s="44"/>
      <c r="I41" s="44"/>
      <c r="J41" s="44"/>
      <c r="K41" s="44"/>
    </row>
    <row r="42" spans="3:11" x14ac:dyDescent="0.2">
      <c r="C42" s="44"/>
      <c r="D42" s="44"/>
      <c r="E42" s="44"/>
      <c r="F42" s="44"/>
      <c r="G42" s="44"/>
      <c r="H42" s="44"/>
      <c r="I42" s="44"/>
      <c r="J42" s="44"/>
      <c r="K42" s="44"/>
    </row>
    <row r="43" spans="3:11" x14ac:dyDescent="0.2">
      <c r="C43" s="44"/>
      <c r="D43" s="44"/>
      <c r="E43" s="44"/>
      <c r="F43" s="44"/>
      <c r="G43" s="44"/>
      <c r="H43" s="44"/>
      <c r="I43" s="44"/>
      <c r="J43" s="44"/>
      <c r="K43" s="44"/>
    </row>
    <row r="44" spans="3:11" x14ac:dyDescent="0.2">
      <c r="C44" s="44"/>
      <c r="D44" s="44"/>
      <c r="E44" s="44"/>
      <c r="F44" s="44"/>
      <c r="G44" s="44"/>
      <c r="H44" s="44"/>
      <c r="I44" s="44"/>
      <c r="J44" s="44"/>
      <c r="K44" s="44"/>
    </row>
    <row r="45" spans="3:11" x14ac:dyDescent="0.2">
      <c r="C45" s="44"/>
      <c r="D45" s="44"/>
      <c r="E45" s="44"/>
      <c r="F45" s="44"/>
      <c r="G45" s="44"/>
      <c r="H45" s="44"/>
      <c r="I45" s="44"/>
      <c r="J45" s="44"/>
      <c r="K45" s="44"/>
    </row>
    <row r="46" spans="3:11" x14ac:dyDescent="0.2">
      <c r="C46" s="44"/>
      <c r="D46" s="44"/>
      <c r="E46" s="44"/>
      <c r="F46" s="44"/>
      <c r="G46" s="44"/>
      <c r="H46" s="44"/>
      <c r="I46" s="44"/>
      <c r="J46" s="44"/>
      <c r="K46" s="44"/>
    </row>
    <row r="47" spans="3:11" x14ac:dyDescent="0.2">
      <c r="C47" s="44"/>
      <c r="D47" s="44"/>
      <c r="E47" s="44"/>
      <c r="F47" s="44"/>
      <c r="G47" s="44"/>
      <c r="H47" s="44"/>
      <c r="I47" s="44"/>
      <c r="J47" s="44"/>
      <c r="K47" s="44"/>
    </row>
  </sheetData>
  <mergeCells count="8">
    <mergeCell ref="C6:D6"/>
    <mergeCell ref="E6:F6"/>
    <mergeCell ref="G6:H6"/>
    <mergeCell ref="B1:H1"/>
    <mergeCell ref="B3:K3"/>
    <mergeCell ref="C5:D5"/>
    <mergeCell ref="E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BF2AD0B3-98AE-4284-8DB1-339EB63E1E90}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B1:V68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148" width="44.5703125" collapsed="false"/>
    <col min="3" max="7" customWidth="true" style="9" width="11.140625" collapsed="false"/>
    <col min="8" max="16384" style="9" width="9.140625" collapsed="false"/>
  </cols>
  <sheetData>
    <row r="1" spans="2:8" x14ac:dyDescent="0.2">
      <c r="B1" s="718" t="s">
        <v>103</v>
      </c>
      <c r="C1" s="719"/>
      <c r="D1" s="719"/>
      <c r="E1" s="719"/>
      <c r="F1" s="719"/>
      <c r="G1" s="719"/>
      <c r="H1" s="200"/>
    </row>
    <row r="2" spans="2:8" ht="11.25" customHeight="1" x14ac:dyDescent="0.2"/>
    <row r="3" spans="2:8" s="41" customFormat="1" ht="45" customHeight="1" x14ac:dyDescent="0.25">
      <c r="B3" s="721" t="s">
        <v>169</v>
      </c>
      <c r="C3" s="721"/>
      <c r="D3" s="721"/>
      <c r="E3" s="721"/>
      <c r="F3" s="721"/>
      <c r="G3" s="721"/>
    </row>
    <row r="4" spans="2:8" ht="5.0999999999999996" customHeight="1" x14ac:dyDescent="0.2">
      <c r="B4" s="249"/>
      <c r="C4" s="216"/>
      <c r="D4" s="216"/>
      <c r="E4" s="216"/>
      <c r="F4" s="216"/>
      <c r="G4" s="216"/>
    </row>
    <row r="5" spans="2:8" s="217" customFormat="1" x14ac:dyDescent="0.2">
      <c r="B5" s="777" t="s">
        <v>114</v>
      </c>
      <c r="C5" s="777"/>
      <c r="D5" s="777"/>
      <c r="E5" s="777"/>
      <c r="F5" s="777"/>
      <c r="G5" s="777"/>
    </row>
    <row r="26" spans="2:22" ht="11.25" customHeight="1" x14ac:dyDescent="0.2">
      <c r="B26" s="149"/>
      <c r="C26" s="21"/>
      <c r="D26" s="21"/>
      <c r="E26" s="21"/>
      <c r="F26" s="21"/>
      <c r="G26" s="21"/>
    </row>
    <row r="27" spans="2:22" ht="11.25" customHeight="1" x14ac:dyDescent="0.2">
      <c r="B27" s="149"/>
      <c r="C27" s="21"/>
      <c r="D27" s="21"/>
      <c r="E27" s="21"/>
      <c r="F27" s="21"/>
      <c r="G27" s="21"/>
    </row>
    <row r="28" spans="2:22" ht="15" customHeight="1" x14ac:dyDescent="0.2">
      <c r="B28" s="269"/>
      <c r="C28" s="21"/>
      <c r="D28" s="21"/>
      <c r="E28" s="21"/>
      <c r="F28" s="21"/>
      <c r="G28" s="21"/>
    </row>
    <row r="29" spans="2:22" ht="11.25" customHeight="1" x14ac:dyDescent="0.2">
      <c r="B29" s="775"/>
      <c r="C29" s="778">
        <v>2024</v>
      </c>
      <c r="D29" s="779"/>
      <c r="E29" s="779"/>
      <c r="F29" s="779"/>
      <c r="G29" s="484">
        <v>2025</v>
      </c>
    </row>
    <row r="30" spans="2:22" s="22" customFormat="1" ht="10.5" x14ac:dyDescent="0.15">
      <c r="B30" s="776"/>
      <c r="C30" s="150" t="s">
        <v>0</v>
      </c>
      <c r="D30" s="150" t="s">
        <v>1</v>
      </c>
      <c r="E30" s="150" t="s">
        <v>2</v>
      </c>
      <c r="F30" s="150" t="s">
        <v>3</v>
      </c>
      <c r="G30" s="150" t="s">
        <v>0</v>
      </c>
    </row>
    <row r="31" spans="2:22" s="22" customFormat="1" ht="10.5" x14ac:dyDescent="0.15">
      <c r="B31" s="151" t="s">
        <v>258</v>
      </c>
      <c r="C31" s="152">
        <v>144.93</v>
      </c>
      <c r="D31" s="152">
        <v>133.69</v>
      </c>
      <c r="E31" s="152">
        <v>157.63999999999999</v>
      </c>
      <c r="F31" s="152">
        <v>133.75</v>
      </c>
      <c r="G31" s="152">
        <v>117.13</v>
      </c>
      <c r="H31" s="634"/>
      <c r="K31" s="259"/>
      <c r="L31" s="260"/>
      <c r="M31" s="260"/>
      <c r="N31" s="260"/>
      <c r="O31" s="260"/>
      <c r="P31" s="260"/>
      <c r="Q31" s="260"/>
      <c r="V31" s="634"/>
    </row>
    <row r="32" spans="2:22" s="22" customFormat="1" ht="10.5" x14ac:dyDescent="0.15">
      <c r="B32" s="151" t="s">
        <v>259</v>
      </c>
      <c r="C32" s="152">
        <v>-2.839999999999975</v>
      </c>
      <c r="D32" s="152">
        <v>28.1</v>
      </c>
      <c r="E32" s="152">
        <v>85.7</v>
      </c>
      <c r="F32" s="152">
        <v>111.62</v>
      </c>
      <c r="G32" s="152">
        <v>176.52</v>
      </c>
      <c r="H32" s="634"/>
      <c r="K32" s="259"/>
      <c r="L32" s="260"/>
      <c r="M32" s="260"/>
      <c r="N32" s="260"/>
      <c r="O32" s="260"/>
      <c r="P32" s="260"/>
      <c r="Q32" s="260"/>
    </row>
    <row r="33" spans="2:17" s="22" customFormat="1" ht="10.5" x14ac:dyDescent="0.15">
      <c r="B33" s="151" t="s">
        <v>260</v>
      </c>
      <c r="C33" s="152">
        <v>67.81</v>
      </c>
      <c r="D33" s="152">
        <v>63.82</v>
      </c>
      <c r="E33" s="152">
        <v>77.13</v>
      </c>
      <c r="F33" s="152">
        <v>70.69</v>
      </c>
      <c r="G33" s="152">
        <v>59.21</v>
      </c>
      <c r="H33" s="634"/>
      <c r="K33" s="259"/>
      <c r="L33" s="260"/>
      <c r="M33" s="260"/>
      <c r="N33" s="260"/>
      <c r="O33" s="260"/>
      <c r="P33" s="260"/>
      <c r="Q33" s="260"/>
    </row>
    <row r="34" spans="2:17" s="22" customFormat="1" ht="10.5" x14ac:dyDescent="0.15">
      <c r="B34" s="151" t="s">
        <v>261</v>
      </c>
      <c r="C34" s="152">
        <v>18.309999999999999</v>
      </c>
      <c r="D34" s="152">
        <v>18.23</v>
      </c>
      <c r="E34" s="152">
        <v>37.29</v>
      </c>
      <c r="F34" s="152">
        <v>53.82</v>
      </c>
      <c r="G34" s="152">
        <v>108.98</v>
      </c>
      <c r="H34" s="634"/>
      <c r="K34" s="259"/>
      <c r="L34" s="260"/>
      <c r="M34" s="260"/>
      <c r="N34" s="260"/>
      <c r="O34" s="260"/>
      <c r="P34" s="260"/>
      <c r="Q34" s="260"/>
    </row>
    <row r="35" spans="2:17" s="22" customFormat="1" ht="10.5" x14ac:dyDescent="0.15">
      <c r="B35" s="151" t="s">
        <v>262</v>
      </c>
      <c r="C35" s="152">
        <v>3.06</v>
      </c>
      <c r="D35" s="152">
        <v>2.4700000000000002</v>
      </c>
      <c r="E35" s="152">
        <v>2.16</v>
      </c>
      <c r="F35" s="152">
        <v>4.53</v>
      </c>
      <c r="G35" s="152">
        <v>3.63</v>
      </c>
      <c r="H35" s="634"/>
      <c r="K35" s="259"/>
      <c r="L35" s="260"/>
      <c r="M35" s="260"/>
      <c r="N35" s="260"/>
      <c r="O35" s="260"/>
      <c r="P35" s="260"/>
      <c r="Q35" s="260"/>
    </row>
    <row r="36" spans="2:17" s="22" customFormat="1" ht="10.5" x14ac:dyDescent="0.15">
      <c r="B36" s="151" t="s">
        <v>263</v>
      </c>
      <c r="C36" s="152">
        <v>0.1</v>
      </c>
      <c r="D36" s="152">
        <v>0.08</v>
      </c>
      <c r="E36" s="152">
        <v>0.11</v>
      </c>
      <c r="F36" s="152">
        <v>0.02</v>
      </c>
      <c r="G36" s="152">
        <v>0.03</v>
      </c>
      <c r="H36" s="634"/>
      <c r="K36" s="259"/>
      <c r="L36" s="260"/>
      <c r="M36" s="260"/>
      <c r="N36" s="260"/>
      <c r="O36" s="260"/>
      <c r="P36" s="260"/>
      <c r="Q36" s="260"/>
    </row>
    <row r="37" spans="2:17" s="22" customFormat="1" ht="10.5" x14ac:dyDescent="0.15">
      <c r="B37" s="151" t="s">
        <v>257</v>
      </c>
      <c r="C37" s="152">
        <v>23.819999999999936</v>
      </c>
      <c r="D37" s="152">
        <v>29.710000000000051</v>
      </c>
      <c r="E37" s="152">
        <v>34.88000000000001</v>
      </c>
      <c r="F37" s="152">
        <v>29.680000000000032</v>
      </c>
      <c r="G37" s="152">
        <v>28.53</v>
      </c>
      <c r="H37" s="634"/>
      <c r="K37" s="259"/>
      <c r="L37" s="260"/>
      <c r="M37" s="260"/>
      <c r="N37" s="260"/>
      <c r="O37" s="260"/>
      <c r="P37" s="260"/>
      <c r="Q37" s="260"/>
    </row>
    <row r="38" spans="2:17" s="22" customFormat="1" ht="10.5" x14ac:dyDescent="0.15">
      <c r="B38" s="153" t="s">
        <v>241</v>
      </c>
      <c r="C38" s="256">
        <v>255.18999999999997</v>
      </c>
      <c r="D38" s="256">
        <v>276.10000000000008</v>
      </c>
      <c r="E38" s="256">
        <v>394.91</v>
      </c>
      <c r="F38" s="256">
        <v>404.11</v>
      </c>
      <c r="G38" s="256">
        <v>494.03</v>
      </c>
      <c r="H38" s="634"/>
      <c r="K38" s="261"/>
      <c r="L38" s="262"/>
      <c r="M38" s="262"/>
      <c r="N38" s="262"/>
      <c r="O38" s="262"/>
      <c r="P38" s="262"/>
      <c r="Q38" s="262"/>
    </row>
    <row r="39" spans="2:17" ht="12" customHeight="1" x14ac:dyDescent="0.2">
      <c r="B39" s="154"/>
    </row>
    <row r="40" spans="2:17" ht="12" customHeight="1" x14ac:dyDescent="0.2">
      <c r="B40" s="9"/>
    </row>
    <row r="41" spans="2:17" x14ac:dyDescent="0.2">
      <c r="B41" s="9"/>
    </row>
    <row r="42" spans="2:17" x14ac:dyDescent="0.2">
      <c r="B42" s="9"/>
    </row>
    <row r="43" spans="2:17" x14ac:dyDescent="0.2">
      <c r="B43" s="9"/>
    </row>
    <row r="44" spans="2:17" x14ac:dyDescent="0.2">
      <c r="B44" s="9"/>
    </row>
    <row r="45" spans="2:17" x14ac:dyDescent="0.2">
      <c r="B45" s="9"/>
    </row>
    <row r="46" spans="2:17" x14ac:dyDescent="0.2">
      <c r="B46" s="9"/>
    </row>
    <row r="47" spans="2:17" x14ac:dyDescent="0.2">
      <c r="B47" s="9"/>
    </row>
    <row r="52" spans="2:7" x14ac:dyDescent="0.2">
      <c r="B52" s="9"/>
    </row>
    <row r="53" spans="2:7" x14ac:dyDescent="0.2">
      <c r="B53" s="9"/>
    </row>
    <row r="54" spans="2:7" x14ac:dyDescent="0.2">
      <c r="B54" s="9"/>
    </row>
    <row r="55" spans="2:7" x14ac:dyDescent="0.2">
      <c r="B55" s="9"/>
    </row>
    <row r="56" spans="2:7" x14ac:dyDescent="0.2">
      <c r="B56" s="9"/>
    </row>
    <row r="57" spans="2:7" x14ac:dyDescent="0.2">
      <c r="B57" s="9"/>
    </row>
    <row r="58" spans="2:7" x14ac:dyDescent="0.2">
      <c r="B58" s="9"/>
    </row>
    <row r="59" spans="2:7" x14ac:dyDescent="0.2">
      <c r="B59" s="9"/>
    </row>
    <row r="61" spans="2:7" x14ac:dyDescent="0.2">
      <c r="C61" s="117"/>
      <c r="D61" s="117"/>
      <c r="E61" s="117"/>
      <c r="F61" s="117"/>
      <c r="G61" s="117"/>
    </row>
    <row r="62" spans="2:7" x14ac:dyDescent="0.2">
      <c r="C62" s="117"/>
      <c r="D62" s="117"/>
      <c r="E62" s="117"/>
      <c r="F62" s="117"/>
      <c r="G62" s="117"/>
    </row>
    <row r="63" spans="2:7" x14ac:dyDescent="0.2">
      <c r="C63" s="117"/>
      <c r="D63" s="117"/>
      <c r="E63" s="117"/>
      <c r="F63" s="117"/>
      <c r="G63" s="117"/>
    </row>
    <row r="64" spans="2:7" x14ac:dyDescent="0.2">
      <c r="C64" s="117"/>
      <c r="D64" s="117"/>
      <c r="E64" s="117"/>
      <c r="F64" s="117"/>
      <c r="G64" s="117"/>
    </row>
    <row r="65" spans="3:7" x14ac:dyDescent="0.2">
      <c r="C65" s="117"/>
      <c r="D65" s="117"/>
      <c r="E65" s="117"/>
      <c r="F65" s="117"/>
      <c r="G65" s="117"/>
    </row>
    <row r="66" spans="3:7" x14ac:dyDescent="0.2">
      <c r="C66" s="117"/>
      <c r="D66" s="117"/>
      <c r="E66" s="117"/>
      <c r="F66" s="117"/>
      <c r="G66" s="117"/>
    </row>
    <row r="67" spans="3:7" x14ac:dyDescent="0.2">
      <c r="C67" s="117"/>
      <c r="D67" s="117"/>
      <c r="E67" s="117"/>
      <c r="F67" s="117"/>
      <c r="G67" s="117"/>
    </row>
    <row r="68" spans="3:7" x14ac:dyDescent="0.2">
      <c r="C68" s="117"/>
      <c r="D68" s="117"/>
      <c r="E68" s="117"/>
      <c r="F68" s="117"/>
      <c r="G68" s="117"/>
    </row>
  </sheetData>
  <mergeCells count="5">
    <mergeCell ref="B3:G3"/>
    <mergeCell ref="B1:G1"/>
    <mergeCell ref="B29:B30"/>
    <mergeCell ref="B5:G5"/>
    <mergeCell ref="C29:F29"/>
  </mergeCells>
  <hyperlinks>
    <hyperlink ref="B1:C1" location="Содержание_ru!B4" display="I. Платёжный баланс Республики Молдова в I кварталe 2023 года (предварительные данные)" xr:uid="{0A0445AD-95F4-4716-96FB-5D61FD2B9658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G42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34.85546875" collapsed="false"/>
    <col min="3" max="7" customWidth="true" style="9" width="12.7109375" collapsed="false"/>
    <col min="8" max="16384" style="9" width="9.140625" collapsed="false"/>
  </cols>
  <sheetData>
    <row r="1" spans="2:7" x14ac:dyDescent="0.2">
      <c r="B1" s="718" t="s">
        <v>103</v>
      </c>
      <c r="C1" s="719"/>
      <c r="D1" s="719"/>
      <c r="E1" s="719"/>
      <c r="F1" s="719"/>
      <c r="G1" s="719"/>
    </row>
    <row r="2" spans="2:7" ht="11.25" customHeight="1" x14ac:dyDescent="0.2"/>
    <row r="3" spans="2:7" s="41" customFormat="1" ht="30" customHeight="1" x14ac:dyDescent="0.25">
      <c r="B3" s="721" t="s">
        <v>170</v>
      </c>
      <c r="C3" s="721"/>
      <c r="D3" s="721"/>
      <c r="E3" s="721"/>
      <c r="F3" s="721"/>
      <c r="G3" s="721"/>
    </row>
    <row r="4" spans="2:7" ht="5.0999999999999996" customHeight="1" x14ac:dyDescent="0.2"/>
    <row r="5" spans="2:7" s="217" customFormat="1" x14ac:dyDescent="0.2">
      <c r="B5" s="777" t="s">
        <v>115</v>
      </c>
      <c r="C5" s="777"/>
      <c r="D5" s="777"/>
      <c r="E5" s="777"/>
      <c r="F5" s="777"/>
      <c r="G5" s="777"/>
    </row>
    <row r="24" spans="2:7" ht="15" customHeight="1" x14ac:dyDescent="0.2">
      <c r="B24" s="269"/>
      <c r="C24" s="21"/>
      <c r="D24" s="21"/>
      <c r="E24" s="21"/>
      <c r="F24" s="21"/>
      <c r="G24" s="21"/>
    </row>
    <row r="25" spans="2:7" ht="11.25" customHeight="1" x14ac:dyDescent="0.2">
      <c r="B25" s="780"/>
      <c r="C25" s="761">
        <v>2024</v>
      </c>
      <c r="D25" s="762"/>
      <c r="E25" s="762"/>
      <c r="F25" s="762"/>
      <c r="G25" s="155">
        <v>2025</v>
      </c>
    </row>
    <row r="26" spans="2:7" s="22" customFormat="1" ht="10.5" x14ac:dyDescent="0.15">
      <c r="B26" s="781"/>
      <c r="C26" s="155" t="s">
        <v>0</v>
      </c>
      <c r="D26" s="155" t="s">
        <v>1</v>
      </c>
      <c r="E26" s="155" t="s">
        <v>2</v>
      </c>
      <c r="F26" s="155" t="s">
        <v>3</v>
      </c>
      <c r="G26" s="155" t="s">
        <v>0</v>
      </c>
    </row>
    <row r="27" spans="2:7" s="22" customFormat="1" ht="10.5" x14ac:dyDescent="0.15">
      <c r="B27" s="156" t="s">
        <v>247</v>
      </c>
      <c r="C27" s="63">
        <v>210.34999999999991</v>
      </c>
      <c r="D27" s="63">
        <v>239.77999999999997</v>
      </c>
      <c r="E27" s="63">
        <v>231.64000000000004</v>
      </c>
      <c r="F27" s="63">
        <v>237.02999999999997</v>
      </c>
      <c r="G27" s="63">
        <v>200.19839791999999</v>
      </c>
    </row>
    <row r="28" spans="2:7" s="22" customFormat="1" ht="10.5" x14ac:dyDescent="0.15">
      <c r="B28" s="3" t="s">
        <v>245</v>
      </c>
      <c r="C28" s="63">
        <v>568.54</v>
      </c>
      <c r="D28" s="63">
        <v>683.86</v>
      </c>
      <c r="E28" s="63">
        <v>740.2</v>
      </c>
      <c r="F28" s="63">
        <v>711.13</v>
      </c>
      <c r="G28" s="63">
        <v>626.05286265000007</v>
      </c>
    </row>
    <row r="29" spans="2:7" s="22" customFormat="1" ht="10.5" x14ac:dyDescent="0.15">
      <c r="B29" s="3" t="s">
        <v>246</v>
      </c>
      <c r="C29" s="63">
        <v>358.19000000000005</v>
      </c>
      <c r="D29" s="63">
        <v>444.08000000000004</v>
      </c>
      <c r="E29" s="63">
        <v>508.56</v>
      </c>
      <c r="F29" s="63">
        <v>474.1</v>
      </c>
      <c r="G29" s="63">
        <v>425.85446473000007</v>
      </c>
    </row>
    <row r="30" spans="2:7" s="22" customFormat="1" ht="10.5" x14ac:dyDescent="0.15">
      <c r="B30" s="157" t="s">
        <v>264</v>
      </c>
      <c r="C30" s="363">
        <v>5.4743290791363908</v>
      </c>
      <c r="D30" s="363">
        <v>5.6362991013607697</v>
      </c>
      <c r="E30" s="363">
        <v>4.4428418537030714</v>
      </c>
      <c r="F30" s="363">
        <v>4.8474672632864122</v>
      </c>
      <c r="G30" s="363">
        <v>5.0999999999999996</v>
      </c>
    </row>
    <row r="39" spans="3:7" x14ac:dyDescent="0.2">
      <c r="C39" s="158"/>
      <c r="D39" s="158"/>
      <c r="E39" s="158"/>
      <c r="F39" s="158"/>
      <c r="G39" s="158"/>
    </row>
    <row r="40" spans="3:7" x14ac:dyDescent="0.2">
      <c r="C40" s="158"/>
      <c r="D40" s="158"/>
      <c r="E40" s="158"/>
      <c r="F40" s="158"/>
      <c r="G40" s="158"/>
    </row>
    <row r="41" spans="3:7" x14ac:dyDescent="0.2">
      <c r="C41" s="158"/>
      <c r="D41" s="158"/>
      <c r="E41" s="158"/>
      <c r="F41" s="158"/>
      <c r="G41" s="158"/>
    </row>
    <row r="42" spans="3:7" x14ac:dyDescent="0.2">
      <c r="C42" s="158"/>
      <c r="D42" s="158"/>
      <c r="E42" s="158"/>
      <c r="F42" s="158"/>
      <c r="G42" s="158"/>
    </row>
  </sheetData>
  <mergeCells count="5">
    <mergeCell ref="B25:B26"/>
    <mergeCell ref="C25:F25"/>
    <mergeCell ref="B1:G1"/>
    <mergeCell ref="B3:G3"/>
    <mergeCell ref="B5:G5"/>
  </mergeCells>
  <hyperlinks>
    <hyperlink ref="B1:C1" location="Содержание_ru!B4" display="I. Платёжный баланс Республики Молдова в I кварталe 2023 года (предварительные данные)" xr:uid="{9CE4A642-2ACF-4793-861F-1817406293EA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R49"/>
  <sheetViews>
    <sheetView showGridLines="0" showRowColHeaders="0" zoomScaleNormal="100" workbookViewId="0"/>
  </sheetViews>
  <sheetFormatPr defaultRowHeight="15" x14ac:dyDescent="0.25"/>
  <cols>
    <col min="1" max="1" customWidth="true" style="9" width="5.7109375" collapsed="false"/>
    <col min="2" max="2" customWidth="true" style="9" width="50.7109375" collapsed="false"/>
    <col min="3" max="9" style="9" width="9.140625" collapsed="false"/>
    <col min="10" max="15" customWidth="true" width="10.28515625" collapsed="false"/>
    <col min="16" max="25" customWidth="true" style="9" width="10.28515625" collapsed="false"/>
    <col min="26" max="16384" style="9" width="9.140625" collapsed="false"/>
  </cols>
  <sheetData>
    <row r="1" spans="2:16" ht="14.25" x14ac:dyDescent="0.2">
      <c r="B1" s="718" t="s">
        <v>103</v>
      </c>
      <c r="C1" s="719"/>
      <c r="D1" s="719"/>
      <c r="E1" s="719"/>
      <c r="F1" s="719"/>
      <c r="G1" s="719"/>
      <c r="H1" s="719"/>
      <c r="I1" s="200"/>
      <c r="J1" s="9"/>
      <c r="K1" s="9"/>
      <c r="L1" s="9"/>
      <c r="M1" s="9"/>
      <c r="N1" s="9"/>
      <c r="O1" s="9"/>
    </row>
    <row r="2" spans="2:16" ht="11.25" customHeight="1" x14ac:dyDescent="0.25"/>
    <row r="3" spans="2:16" ht="14.25" x14ac:dyDescent="0.2">
      <c r="B3" s="772" t="s">
        <v>10</v>
      </c>
      <c r="C3" s="772"/>
      <c r="D3" s="772"/>
      <c r="E3" s="772"/>
      <c r="F3" s="772"/>
      <c r="G3" s="772"/>
      <c r="H3" s="772"/>
      <c r="J3" s="9"/>
      <c r="K3" s="9"/>
      <c r="L3" s="9"/>
      <c r="M3" s="9"/>
      <c r="N3" s="9"/>
      <c r="O3" s="9"/>
    </row>
    <row r="4" spans="2:16" ht="5.0999999999999996" customHeight="1" x14ac:dyDescent="0.25">
      <c r="B4" s="127"/>
    </row>
    <row r="5" spans="2:16" s="70" customFormat="1" ht="12.75" thickBot="1" x14ac:dyDescent="0.25">
      <c r="B5" s="159"/>
      <c r="C5" s="782" t="s">
        <v>245</v>
      </c>
      <c r="D5" s="783"/>
      <c r="E5" s="783" t="s">
        <v>246</v>
      </c>
      <c r="F5" s="783"/>
      <c r="G5" s="783" t="s">
        <v>247</v>
      </c>
      <c r="H5" s="783"/>
    </row>
    <row r="6" spans="2:16" s="70" customFormat="1" ht="12.75" thickBot="1" x14ac:dyDescent="0.25">
      <c r="B6" s="159"/>
      <c r="C6" s="784" t="s">
        <v>248</v>
      </c>
      <c r="D6" s="785"/>
      <c r="E6" s="784" t="s">
        <v>248</v>
      </c>
      <c r="F6" s="785"/>
      <c r="G6" s="784" t="s">
        <v>248</v>
      </c>
      <c r="H6" s="785"/>
    </row>
    <row r="7" spans="2:16" ht="12" customHeight="1" thickBot="1" x14ac:dyDescent="0.3">
      <c r="B7" s="159"/>
      <c r="C7" s="160">
        <v>2024</v>
      </c>
      <c r="D7" s="58">
        <v>2025</v>
      </c>
      <c r="E7" s="160">
        <v>2024</v>
      </c>
      <c r="F7" s="58">
        <v>2025</v>
      </c>
      <c r="G7" s="160">
        <v>2024</v>
      </c>
      <c r="H7" s="58">
        <v>2025</v>
      </c>
    </row>
    <row r="8" spans="2:16" s="70" customFormat="1" ht="24.75" thickBot="1" x14ac:dyDescent="0.25">
      <c r="B8" s="323" t="s">
        <v>265</v>
      </c>
      <c r="C8" s="447">
        <v>-1.7</v>
      </c>
      <c r="D8" s="448">
        <v>-0.5</v>
      </c>
      <c r="E8" s="449">
        <v>-0.4</v>
      </c>
      <c r="F8" s="448">
        <v>0</v>
      </c>
      <c r="G8" s="449">
        <v>-3.3</v>
      </c>
      <c r="H8" s="449">
        <v>-1.4</v>
      </c>
      <c r="P8" s="263"/>
    </row>
    <row r="9" spans="2:16" s="70" customFormat="1" ht="12.75" thickBot="1" x14ac:dyDescent="0.25">
      <c r="B9" s="323" t="s">
        <v>266</v>
      </c>
      <c r="C9" s="434">
        <v>-1.5</v>
      </c>
      <c r="D9" s="435">
        <v>-1.2</v>
      </c>
      <c r="E9" s="61">
        <v>5.4</v>
      </c>
      <c r="F9" s="435">
        <v>5.3</v>
      </c>
      <c r="G9" s="61">
        <v>-9.8000000000000007</v>
      </c>
      <c r="H9" s="61">
        <v>-12.3</v>
      </c>
      <c r="P9" s="263"/>
    </row>
    <row r="10" spans="2:16" s="70" customFormat="1" ht="12.75" thickBot="1" x14ac:dyDescent="0.25">
      <c r="B10" s="323" t="s">
        <v>267</v>
      </c>
      <c r="C10" s="434">
        <v>-3.9</v>
      </c>
      <c r="D10" s="435">
        <v>2</v>
      </c>
      <c r="E10" s="61">
        <v>1</v>
      </c>
      <c r="F10" s="435">
        <v>11.7</v>
      </c>
      <c r="G10" s="61">
        <v>-9.6999999999999993</v>
      </c>
      <c r="H10" s="61">
        <v>-14.5</v>
      </c>
      <c r="P10" s="263"/>
    </row>
    <row r="11" spans="2:16" s="70" customFormat="1" ht="12.75" thickBot="1" x14ac:dyDescent="0.25">
      <c r="B11" s="323" t="s">
        <v>268</v>
      </c>
      <c r="C11" s="434">
        <v>-0.2</v>
      </c>
      <c r="D11" s="435">
        <v>1.1000000000000001</v>
      </c>
      <c r="E11" s="61">
        <v>-0.1</v>
      </c>
      <c r="F11" s="435">
        <v>0.8</v>
      </c>
      <c r="G11" s="61">
        <v>-0.3</v>
      </c>
      <c r="H11" s="61">
        <v>1.5</v>
      </c>
      <c r="P11" s="263"/>
    </row>
    <row r="12" spans="2:16" s="70" customFormat="1" ht="12.75" thickBot="1" x14ac:dyDescent="0.25">
      <c r="B12" s="323" t="s">
        <v>269</v>
      </c>
      <c r="C12" s="434">
        <v>-0.1</v>
      </c>
      <c r="D12" s="435">
        <v>0</v>
      </c>
      <c r="E12" s="61">
        <v>-0.2</v>
      </c>
      <c r="F12" s="435">
        <v>-0.4</v>
      </c>
      <c r="G12" s="61">
        <v>0.1</v>
      </c>
      <c r="H12" s="61">
        <v>0.8</v>
      </c>
      <c r="P12" s="263"/>
    </row>
    <row r="13" spans="2:16" s="70" customFormat="1" ht="12.75" thickBot="1" x14ac:dyDescent="0.25">
      <c r="B13" s="323" t="s">
        <v>270</v>
      </c>
      <c r="C13" s="434">
        <v>3.3</v>
      </c>
      <c r="D13" s="435">
        <v>5.2</v>
      </c>
      <c r="E13" s="61">
        <v>1.2</v>
      </c>
      <c r="F13" s="435">
        <v>0.3</v>
      </c>
      <c r="G13" s="61">
        <v>5.8</v>
      </c>
      <c r="H13" s="61">
        <v>13.6</v>
      </c>
      <c r="P13" s="263"/>
    </row>
    <row r="14" spans="2:16" s="70" customFormat="1" ht="24.75" thickBot="1" x14ac:dyDescent="0.25">
      <c r="B14" s="323" t="s">
        <v>271</v>
      </c>
      <c r="C14" s="434">
        <v>1</v>
      </c>
      <c r="D14" s="435">
        <v>0.7</v>
      </c>
      <c r="E14" s="61">
        <v>0.4</v>
      </c>
      <c r="F14" s="435">
        <v>0.4</v>
      </c>
      <c r="G14" s="61">
        <v>1.7</v>
      </c>
      <c r="H14" s="61">
        <v>-1.7</v>
      </c>
      <c r="P14" s="263"/>
    </row>
    <row r="15" spans="2:16" s="70" customFormat="1" ht="12.75" thickBot="1" x14ac:dyDescent="0.25">
      <c r="B15" s="323" t="s">
        <v>272</v>
      </c>
      <c r="C15" s="434">
        <v>-1.1000000000000001</v>
      </c>
      <c r="D15" s="435">
        <v>0.9</v>
      </c>
      <c r="E15" s="61">
        <v>0.6</v>
      </c>
      <c r="F15" s="435">
        <v>-0.9</v>
      </c>
      <c r="G15" s="61">
        <v>-3.1</v>
      </c>
      <c r="H15" s="61">
        <v>4.0999999999999996</v>
      </c>
      <c r="P15" s="263"/>
    </row>
    <row r="16" spans="2:16" s="70" customFormat="1" ht="12.75" thickBot="1" x14ac:dyDescent="0.25">
      <c r="B16" s="323" t="s">
        <v>257</v>
      </c>
      <c r="C16" s="434">
        <v>0.3</v>
      </c>
      <c r="D16" s="435">
        <v>1.9</v>
      </c>
      <c r="E16" s="61">
        <v>3.7</v>
      </c>
      <c r="F16" s="435">
        <v>1.7</v>
      </c>
      <c r="G16" s="61">
        <v>-3.6</v>
      </c>
      <c r="H16" s="61">
        <v>5.0999999999999996</v>
      </c>
      <c r="P16" s="263"/>
    </row>
    <row r="17" spans="2:18" s="70" customFormat="1" ht="12" x14ac:dyDescent="0.2">
      <c r="B17" s="101" t="s">
        <v>241</v>
      </c>
      <c r="C17" s="436">
        <v>-3.9</v>
      </c>
      <c r="D17" s="438">
        <v>10.1</v>
      </c>
      <c r="E17" s="437">
        <v>11.6</v>
      </c>
      <c r="F17" s="438">
        <v>18.899999999999999</v>
      </c>
      <c r="G17" s="437">
        <v>-22.2</v>
      </c>
      <c r="H17" s="437">
        <v>-4.8</v>
      </c>
      <c r="P17" s="264"/>
      <c r="R17" s="635"/>
    </row>
    <row r="18" spans="2:18" x14ac:dyDescent="0.25">
      <c r="B18" s="269"/>
    </row>
    <row r="36" spans="3:8" x14ac:dyDescent="0.25">
      <c r="C36" s="44"/>
      <c r="D36" s="44"/>
      <c r="E36" s="44"/>
      <c r="F36" s="44"/>
      <c r="G36" s="44"/>
      <c r="H36" s="44"/>
    </row>
    <row r="37" spans="3:8" x14ac:dyDescent="0.25">
      <c r="C37" s="44"/>
      <c r="D37" s="44"/>
      <c r="E37" s="44"/>
      <c r="F37" s="44"/>
      <c r="G37" s="44"/>
      <c r="H37" s="44"/>
    </row>
    <row r="38" spans="3:8" x14ac:dyDescent="0.25">
      <c r="C38" s="44"/>
      <c r="D38" s="44"/>
      <c r="E38" s="44"/>
      <c r="F38" s="44"/>
      <c r="G38" s="44"/>
      <c r="H38" s="44"/>
    </row>
    <row r="39" spans="3:8" x14ac:dyDescent="0.25">
      <c r="C39" s="44"/>
      <c r="D39" s="44"/>
      <c r="E39" s="44"/>
      <c r="F39" s="44"/>
      <c r="G39" s="44"/>
      <c r="H39" s="44"/>
    </row>
    <row r="40" spans="3:8" x14ac:dyDescent="0.25">
      <c r="C40" s="44"/>
      <c r="D40" s="44"/>
      <c r="E40" s="44"/>
      <c r="F40" s="44"/>
      <c r="G40" s="44"/>
      <c r="H40" s="44"/>
    </row>
    <row r="41" spans="3:8" x14ac:dyDescent="0.25">
      <c r="C41" s="44"/>
      <c r="D41" s="44"/>
      <c r="E41" s="44"/>
      <c r="F41" s="44"/>
      <c r="G41" s="44"/>
      <c r="H41" s="44"/>
    </row>
    <row r="42" spans="3:8" x14ac:dyDescent="0.25">
      <c r="C42" s="44"/>
      <c r="D42" s="44"/>
      <c r="E42" s="44"/>
      <c r="F42" s="44"/>
      <c r="G42" s="44"/>
      <c r="H42" s="44"/>
    </row>
    <row r="43" spans="3:8" x14ac:dyDescent="0.25">
      <c r="C43" s="44"/>
      <c r="D43" s="44"/>
      <c r="E43" s="44"/>
      <c r="F43" s="44"/>
      <c r="G43" s="44"/>
      <c r="H43" s="44"/>
    </row>
    <row r="44" spans="3:8" x14ac:dyDescent="0.25">
      <c r="C44" s="44"/>
      <c r="D44" s="44"/>
      <c r="E44" s="44"/>
      <c r="F44" s="44"/>
      <c r="G44" s="44"/>
      <c r="H44" s="44"/>
    </row>
    <row r="45" spans="3:8" x14ac:dyDescent="0.25">
      <c r="C45" s="44"/>
      <c r="D45" s="44"/>
      <c r="E45" s="44"/>
      <c r="F45" s="44"/>
      <c r="G45" s="44"/>
      <c r="H45" s="44"/>
    </row>
    <row r="46" spans="3:8" x14ac:dyDescent="0.25">
      <c r="C46" s="44"/>
      <c r="D46" s="44"/>
      <c r="E46" s="44"/>
      <c r="F46" s="44"/>
      <c r="G46" s="44"/>
      <c r="H46" s="44"/>
    </row>
    <row r="47" spans="3:8" x14ac:dyDescent="0.25">
      <c r="C47" s="44"/>
      <c r="D47" s="44"/>
      <c r="E47" s="44"/>
      <c r="F47" s="44"/>
      <c r="G47" s="44"/>
      <c r="H47" s="44"/>
    </row>
    <row r="48" spans="3:8" x14ac:dyDescent="0.25">
      <c r="C48" s="44"/>
      <c r="D48" s="44"/>
      <c r="E48" s="44"/>
      <c r="F48" s="44"/>
      <c r="G48" s="44"/>
      <c r="H48" s="44"/>
    </row>
    <row r="49" spans="3:8" x14ac:dyDescent="0.25">
      <c r="C49" s="44"/>
      <c r="D49" s="44"/>
      <c r="E49" s="44"/>
      <c r="F49" s="44"/>
      <c r="G49" s="44"/>
      <c r="H49" s="44"/>
    </row>
  </sheetData>
  <mergeCells count="8">
    <mergeCell ref="B3:H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1284C853-3A70-4D4E-9664-802CB5D8F85A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B1:H64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16" width="66.7109375" collapsed="false"/>
    <col min="3" max="3" style="16" width="9.140625" collapsed="false"/>
    <col min="4" max="16384" style="9" width="9.140625" collapsed="false"/>
  </cols>
  <sheetData>
    <row r="1" spans="2:8" x14ac:dyDescent="0.2">
      <c r="B1" s="718" t="s">
        <v>103</v>
      </c>
      <c r="C1" s="719"/>
      <c r="D1" s="719"/>
      <c r="E1" s="719"/>
      <c r="F1" s="719"/>
      <c r="G1" s="719"/>
    </row>
    <row r="2" spans="2:8" ht="11.25" customHeight="1" x14ac:dyDescent="0.2"/>
    <row r="3" spans="2:8" s="624" customFormat="1" ht="30" customHeight="1" x14ac:dyDescent="0.25">
      <c r="B3" s="721" t="s">
        <v>113</v>
      </c>
      <c r="C3" s="721"/>
      <c r="D3" s="721"/>
      <c r="E3" s="721"/>
      <c r="F3" s="721"/>
      <c r="G3" s="721"/>
    </row>
    <row r="4" spans="2:8" ht="5.0999999999999996" customHeight="1" x14ac:dyDescent="0.2">
      <c r="B4" s="329"/>
      <c r="C4" s="329"/>
      <c r="D4" s="162"/>
      <c r="E4" s="162"/>
      <c r="F4" s="162"/>
      <c r="G4" s="162"/>
    </row>
    <row r="5" spans="2:8" s="201" customFormat="1" x14ac:dyDescent="0.2">
      <c r="B5" s="786" t="s">
        <v>158</v>
      </c>
      <c r="C5" s="786"/>
      <c r="D5" s="786"/>
      <c r="E5" s="786"/>
      <c r="F5" s="786"/>
      <c r="G5" s="421"/>
      <c r="H5" s="21"/>
    </row>
    <row r="37" spans="2:5" s="70" customFormat="1" ht="12" x14ac:dyDescent="0.2">
      <c r="B37" s="555"/>
      <c r="C37" s="505" t="s">
        <v>245</v>
      </c>
      <c r="D37" s="505" t="s">
        <v>246</v>
      </c>
      <c r="E37" s="556"/>
    </row>
    <row r="38" spans="2:5" s="70" customFormat="1" ht="12" x14ac:dyDescent="0.2">
      <c r="B38" s="81" t="s">
        <v>205</v>
      </c>
      <c r="C38" s="81">
        <v>626.04999999999995</v>
      </c>
      <c r="D38" s="81">
        <v>425.85</v>
      </c>
      <c r="E38" s="561">
        <v>1</v>
      </c>
    </row>
    <row r="39" spans="2:5" s="70" customFormat="1" ht="12" x14ac:dyDescent="0.2">
      <c r="B39" s="81" t="s">
        <v>458</v>
      </c>
      <c r="C39" s="81">
        <v>51.43</v>
      </c>
      <c r="D39" s="81">
        <v>1.92</v>
      </c>
      <c r="E39" s="561">
        <v>1</v>
      </c>
    </row>
    <row r="40" spans="2:5" s="70" customFormat="1" ht="12" x14ac:dyDescent="0.2">
      <c r="B40" s="81" t="s">
        <v>465</v>
      </c>
      <c r="C40" s="81">
        <v>110.38</v>
      </c>
      <c r="D40" s="81">
        <v>163.03</v>
      </c>
      <c r="E40" s="561">
        <v>1</v>
      </c>
    </row>
    <row r="41" spans="2:5" s="70" customFormat="1" ht="12" x14ac:dyDescent="0.2">
      <c r="B41" s="81" t="s">
        <v>459</v>
      </c>
      <c r="C41" s="81">
        <v>162.59</v>
      </c>
      <c r="D41" s="81">
        <v>148.13</v>
      </c>
      <c r="E41" s="561">
        <v>1</v>
      </c>
    </row>
    <row r="42" spans="2:5" s="70" customFormat="1" ht="12" x14ac:dyDescent="0.2">
      <c r="B42" s="81" t="s">
        <v>268</v>
      </c>
      <c r="C42" s="81">
        <v>9.76</v>
      </c>
      <c r="D42" s="81">
        <v>3.94</v>
      </c>
      <c r="E42" s="561">
        <v>1</v>
      </c>
    </row>
    <row r="43" spans="2:5" s="70" customFormat="1" ht="12" x14ac:dyDescent="0.2">
      <c r="B43" s="81" t="s">
        <v>460</v>
      </c>
      <c r="C43" s="81">
        <v>181.61</v>
      </c>
      <c r="D43" s="81">
        <v>26.46</v>
      </c>
      <c r="E43" s="561">
        <v>1</v>
      </c>
    </row>
    <row r="44" spans="2:5" s="70" customFormat="1" ht="12" x14ac:dyDescent="0.2">
      <c r="B44" s="81" t="s">
        <v>461</v>
      </c>
      <c r="C44" s="81">
        <v>16.91</v>
      </c>
      <c r="D44" s="81">
        <v>6.9</v>
      </c>
      <c r="E44" s="561">
        <v>1</v>
      </c>
    </row>
    <row r="45" spans="2:5" s="70" customFormat="1" ht="12" x14ac:dyDescent="0.2">
      <c r="B45" s="81" t="s">
        <v>462</v>
      </c>
      <c r="C45" s="81">
        <v>36.61</v>
      </c>
      <c r="D45" s="81">
        <v>21.3</v>
      </c>
      <c r="E45" s="561">
        <v>1</v>
      </c>
    </row>
    <row r="46" spans="2:5" s="70" customFormat="1" ht="12" x14ac:dyDescent="0.2">
      <c r="B46" s="81" t="s">
        <v>464</v>
      </c>
      <c r="C46" s="81">
        <v>23.49</v>
      </c>
      <c r="D46" s="81">
        <v>22.84</v>
      </c>
      <c r="E46" s="561">
        <v>1</v>
      </c>
    </row>
    <row r="47" spans="2:5" s="70" customFormat="1" ht="12" x14ac:dyDescent="0.2">
      <c r="B47" s="81" t="s">
        <v>463</v>
      </c>
      <c r="C47" s="81">
        <f>C38-C39-C40-C41-C42-C43-C44-C45-C46</f>
        <v>33.269999999999982</v>
      </c>
      <c r="D47" s="81">
        <f>D38-D39-D40-D41-D42-D43-D44-D45-D46</f>
        <v>31.329999999999973</v>
      </c>
      <c r="E47" s="561">
        <v>1</v>
      </c>
    </row>
    <row r="48" spans="2:5" x14ac:dyDescent="0.2">
      <c r="B48" s="79"/>
      <c r="C48" s="79"/>
      <c r="D48" s="79"/>
      <c r="E48" s="79"/>
    </row>
    <row r="49" spans="2:5" s="638" customFormat="1" ht="12" x14ac:dyDescent="0.2">
      <c r="B49" s="636" t="s">
        <v>459</v>
      </c>
      <c r="C49" s="637"/>
      <c r="D49" s="637"/>
      <c r="E49" s="637"/>
    </row>
    <row r="50" spans="2:5" s="70" customFormat="1" ht="12" x14ac:dyDescent="0.2">
      <c r="B50" s="557"/>
      <c r="C50" s="505" t="s">
        <v>245</v>
      </c>
      <c r="D50" s="505" t="s">
        <v>246</v>
      </c>
      <c r="E50" s="556"/>
    </row>
    <row r="51" spans="2:5" s="70" customFormat="1" ht="12" x14ac:dyDescent="0.2">
      <c r="B51" s="81" t="s">
        <v>474</v>
      </c>
      <c r="C51" s="81">
        <v>144.63999999999999</v>
      </c>
      <c r="D51" s="81">
        <v>120.87</v>
      </c>
      <c r="E51" s="79"/>
    </row>
    <row r="52" spans="2:5" s="70" customFormat="1" ht="12" x14ac:dyDescent="0.2">
      <c r="B52" s="81" t="s">
        <v>473</v>
      </c>
      <c r="C52" s="81">
        <v>17.95</v>
      </c>
      <c r="D52" s="81">
        <v>27.26</v>
      </c>
      <c r="E52" s="79"/>
    </row>
    <row r="53" spans="2:5" x14ac:dyDescent="0.2">
      <c r="B53" s="79"/>
      <c r="C53" s="79"/>
      <c r="D53" s="79"/>
      <c r="E53" s="79"/>
    </row>
    <row r="54" spans="2:5" s="638" customFormat="1" ht="12" x14ac:dyDescent="0.2">
      <c r="B54" s="637" t="s">
        <v>465</v>
      </c>
      <c r="C54" s="637"/>
      <c r="D54" s="637"/>
      <c r="E54" s="637"/>
    </row>
    <row r="55" spans="2:5" s="70" customFormat="1" ht="12" x14ac:dyDescent="0.2">
      <c r="B55" s="81"/>
      <c r="C55" s="505" t="s">
        <v>245</v>
      </c>
      <c r="D55" s="505" t="s">
        <v>246</v>
      </c>
      <c r="E55" s="79"/>
    </row>
    <row r="56" spans="2:5" s="70" customFormat="1" ht="12" x14ac:dyDescent="0.2">
      <c r="B56" s="81" t="s">
        <v>468</v>
      </c>
      <c r="C56" s="506">
        <v>2.85</v>
      </c>
      <c r="D56" s="506">
        <v>28.56</v>
      </c>
      <c r="E56" s="79"/>
    </row>
    <row r="57" spans="2:5" s="70" customFormat="1" ht="12" x14ac:dyDescent="0.2">
      <c r="B57" s="81" t="s">
        <v>469</v>
      </c>
      <c r="C57" s="506">
        <v>43.28</v>
      </c>
      <c r="D57" s="506">
        <v>50.44</v>
      </c>
      <c r="E57" s="79"/>
    </row>
    <row r="58" spans="2:5" s="70" customFormat="1" ht="12" x14ac:dyDescent="0.2">
      <c r="B58" s="81" t="s">
        <v>470</v>
      </c>
      <c r="C58" s="506">
        <v>56.4</v>
      </c>
      <c r="D58" s="506">
        <v>64.81</v>
      </c>
      <c r="E58" s="79"/>
    </row>
    <row r="59" spans="2:5" s="70" customFormat="1" ht="12" x14ac:dyDescent="0.2">
      <c r="B59" s="81" t="s">
        <v>463</v>
      </c>
      <c r="C59" s="506">
        <f>C40-C56-C57-C58</f>
        <v>7.8500000000000014</v>
      </c>
      <c r="D59" s="506">
        <f>D40-D56-D57-D58</f>
        <v>19.22</v>
      </c>
      <c r="E59" s="79"/>
    </row>
    <row r="60" spans="2:5" x14ac:dyDescent="0.2">
      <c r="B60" s="79"/>
      <c r="C60" s="558"/>
      <c r="D60" s="558"/>
      <c r="E60" s="79"/>
    </row>
    <row r="61" spans="2:5" s="70" customFormat="1" ht="12" x14ac:dyDescent="0.2">
      <c r="B61" s="559" t="s">
        <v>460</v>
      </c>
      <c r="D61" s="79"/>
      <c r="E61" s="79"/>
    </row>
    <row r="62" spans="2:5" s="70" customFormat="1" ht="12" x14ac:dyDescent="0.2">
      <c r="B62" s="560"/>
      <c r="C62" s="505" t="s">
        <v>245</v>
      </c>
      <c r="D62" s="79"/>
      <c r="E62" s="79"/>
    </row>
    <row r="63" spans="2:5" s="70" customFormat="1" ht="12" x14ac:dyDescent="0.2">
      <c r="B63" s="80" t="s">
        <v>467</v>
      </c>
      <c r="C63" s="506">
        <v>54.23</v>
      </c>
      <c r="D63" s="79"/>
      <c r="E63" s="79"/>
    </row>
    <row r="64" spans="2:5" s="70" customFormat="1" ht="12" x14ac:dyDescent="0.2">
      <c r="B64" s="80" t="s">
        <v>466</v>
      </c>
      <c r="C64" s="506">
        <v>127.38</v>
      </c>
      <c r="D64" s="79"/>
      <c r="E64" s="79"/>
    </row>
  </sheetData>
  <mergeCells count="3">
    <mergeCell ref="B1:G1"/>
    <mergeCell ref="B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3256E804-87A2-43A2-9EED-04AEC245FBCC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B1:H36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4.5703125" collapsed="false"/>
    <col min="3" max="8" customWidth="true" style="9" width="11.140625" collapsed="false"/>
    <col min="9" max="16384" style="9" width="9.140625" collapsed="false"/>
  </cols>
  <sheetData>
    <row r="1" spans="2:8" x14ac:dyDescent="0.2">
      <c r="B1" s="718" t="s">
        <v>103</v>
      </c>
      <c r="C1" s="719"/>
      <c r="D1" s="719"/>
      <c r="E1" s="719"/>
      <c r="F1" s="719"/>
      <c r="G1" s="719"/>
      <c r="H1" s="788"/>
    </row>
    <row r="2" spans="2:8" ht="11.25" customHeight="1" x14ac:dyDescent="0.2"/>
    <row r="3" spans="2:8" x14ac:dyDescent="0.2">
      <c r="B3" s="772" t="s">
        <v>52</v>
      </c>
      <c r="C3" s="772"/>
      <c r="D3" s="772"/>
      <c r="E3" s="772"/>
      <c r="F3" s="772"/>
      <c r="G3" s="772"/>
    </row>
    <row r="4" spans="2:8" ht="5.0999999999999996" customHeight="1" thickBot="1" x14ac:dyDescent="0.25">
      <c r="B4" s="127"/>
    </row>
    <row r="5" spans="2:8" s="70" customFormat="1" ht="13.5" thickTop="1" thickBot="1" x14ac:dyDescent="0.25">
      <c r="B5" s="364"/>
      <c r="C5" s="789">
        <v>2024</v>
      </c>
      <c r="D5" s="790"/>
      <c r="E5" s="790"/>
      <c r="F5" s="791"/>
      <c r="G5" s="586">
        <v>2025</v>
      </c>
      <c r="H5" s="792" t="s">
        <v>97</v>
      </c>
    </row>
    <row r="6" spans="2:8" s="70" customFormat="1" ht="12.75" thickBot="1" x14ac:dyDescent="0.25">
      <c r="B6" s="515"/>
      <c r="C6" s="358" t="s">
        <v>0</v>
      </c>
      <c r="D6" s="590" t="s">
        <v>1</v>
      </c>
      <c r="E6" s="590" t="s">
        <v>2</v>
      </c>
      <c r="F6" s="7" t="s">
        <v>3</v>
      </c>
      <c r="G6" s="358" t="s">
        <v>0</v>
      </c>
      <c r="H6" s="793"/>
    </row>
    <row r="7" spans="2:8" s="70" customFormat="1" ht="12.75" thickBot="1" x14ac:dyDescent="0.25">
      <c r="B7" s="515"/>
      <c r="C7" s="794" t="s">
        <v>181</v>
      </c>
      <c r="D7" s="794"/>
      <c r="E7" s="794"/>
      <c r="F7" s="794"/>
      <c r="G7" s="794"/>
      <c r="H7" s="160" t="s">
        <v>8</v>
      </c>
    </row>
    <row r="8" spans="2:8" s="70" customFormat="1" ht="12.75" thickBot="1" x14ac:dyDescent="0.25">
      <c r="B8" s="516" t="s">
        <v>273</v>
      </c>
      <c r="C8" s="514">
        <v>126.62</v>
      </c>
      <c r="D8" s="514">
        <v>135.28</v>
      </c>
      <c r="E8" s="514">
        <v>144.29</v>
      </c>
      <c r="F8" s="514">
        <v>149.08000000000001</v>
      </c>
      <c r="G8" s="514">
        <v>155.15</v>
      </c>
      <c r="H8" s="520">
        <v>0.22500000000000001</v>
      </c>
    </row>
    <row r="9" spans="2:8" s="70" customFormat="1" ht="12.75" thickBot="1" x14ac:dyDescent="0.25">
      <c r="B9" s="517" t="s">
        <v>274</v>
      </c>
      <c r="C9" s="43">
        <v>55.34</v>
      </c>
      <c r="D9" s="43">
        <v>45.82</v>
      </c>
      <c r="E9" s="43">
        <v>51.33</v>
      </c>
      <c r="F9" s="43">
        <v>42.33</v>
      </c>
      <c r="G9" s="43">
        <v>47.95</v>
      </c>
      <c r="H9" s="521">
        <v>-0.13400000000000001</v>
      </c>
    </row>
    <row r="10" spans="2:8" s="70" customFormat="1" ht="13.5" thickTop="1" thickBot="1" x14ac:dyDescent="0.25">
      <c r="B10" s="517" t="s">
        <v>275</v>
      </c>
      <c r="C10" s="43">
        <v>71.28</v>
      </c>
      <c r="D10" s="43">
        <v>89.46</v>
      </c>
      <c r="E10" s="43">
        <v>92.96</v>
      </c>
      <c r="F10" s="43">
        <v>106.75</v>
      </c>
      <c r="G10" s="43">
        <v>107.2</v>
      </c>
      <c r="H10" s="521">
        <v>0.504</v>
      </c>
    </row>
    <row r="11" spans="2:8" s="70" customFormat="1" ht="13.5" thickTop="1" thickBot="1" x14ac:dyDescent="0.25">
      <c r="B11" s="518" t="s">
        <v>276</v>
      </c>
      <c r="C11" s="450">
        <v>151.88</v>
      </c>
      <c r="D11" s="450">
        <v>161.11000000000001</v>
      </c>
      <c r="E11" s="450">
        <v>167.71</v>
      </c>
      <c r="F11" s="450">
        <v>176.01</v>
      </c>
      <c r="G11" s="450">
        <v>181.61</v>
      </c>
      <c r="H11" s="522">
        <v>0.19600000000000001</v>
      </c>
    </row>
    <row r="12" spans="2:8" s="70" customFormat="1" ht="13.5" thickTop="1" thickBot="1" x14ac:dyDescent="0.25">
      <c r="B12" s="517" t="s">
        <v>274</v>
      </c>
      <c r="C12" s="43">
        <v>61.02</v>
      </c>
      <c r="D12" s="43">
        <v>52.86</v>
      </c>
      <c r="E12" s="43">
        <v>57.44</v>
      </c>
      <c r="F12" s="43">
        <v>50.39</v>
      </c>
      <c r="G12" s="43">
        <v>54.23</v>
      </c>
      <c r="H12" s="521">
        <v>-0.111</v>
      </c>
    </row>
    <row r="13" spans="2:8" s="70" customFormat="1" ht="13.5" thickTop="1" thickBot="1" x14ac:dyDescent="0.25">
      <c r="B13" s="517" t="s">
        <v>277</v>
      </c>
      <c r="C13" s="43">
        <v>90.86</v>
      </c>
      <c r="D13" s="43">
        <v>108.25</v>
      </c>
      <c r="E13" s="43">
        <v>110.27</v>
      </c>
      <c r="F13" s="43">
        <v>125.62</v>
      </c>
      <c r="G13" s="43">
        <v>127.38</v>
      </c>
      <c r="H13" s="521">
        <v>0.40200000000000002</v>
      </c>
    </row>
    <row r="14" spans="2:8" s="70" customFormat="1" ht="13.5" thickTop="1" thickBot="1" x14ac:dyDescent="0.25">
      <c r="B14" s="518" t="s">
        <v>278</v>
      </c>
      <c r="C14" s="450">
        <v>25.26</v>
      </c>
      <c r="D14" s="450">
        <v>25.83</v>
      </c>
      <c r="E14" s="450">
        <v>23.42</v>
      </c>
      <c r="F14" s="450">
        <v>26.93</v>
      </c>
      <c r="G14" s="450">
        <v>26.46</v>
      </c>
      <c r="H14" s="522">
        <v>4.8000000000000001E-2</v>
      </c>
    </row>
    <row r="15" spans="2:8" s="70" customFormat="1" ht="13.5" thickTop="1" thickBot="1" x14ac:dyDescent="0.25">
      <c r="B15" s="517" t="s">
        <v>274</v>
      </c>
      <c r="C15" s="43">
        <v>5.68</v>
      </c>
      <c r="D15" s="43">
        <v>7.04</v>
      </c>
      <c r="E15" s="43">
        <v>6.11</v>
      </c>
      <c r="F15" s="43">
        <v>8.06</v>
      </c>
      <c r="G15" s="43">
        <v>6.2279999999999998</v>
      </c>
      <c r="H15" s="521">
        <v>9.6000000000000002E-2</v>
      </c>
    </row>
    <row r="16" spans="2:8" s="70" customFormat="1" ht="13.5" thickTop="1" thickBot="1" x14ac:dyDescent="0.25">
      <c r="B16" s="517" t="s">
        <v>275</v>
      </c>
      <c r="C16" s="43">
        <v>19.579999999999998</v>
      </c>
      <c r="D16" s="43">
        <v>18.79</v>
      </c>
      <c r="E16" s="43">
        <v>17.309999999999999</v>
      </c>
      <c r="F16" s="43">
        <v>18.87</v>
      </c>
      <c r="G16" s="43">
        <v>20.18</v>
      </c>
      <c r="H16" s="521">
        <v>3.1E-2</v>
      </c>
    </row>
    <row r="17" spans="2:7" s="22" customFormat="1" ht="11.25" thickTop="1" x14ac:dyDescent="0.15">
      <c r="B17" s="787" t="s">
        <v>279</v>
      </c>
      <c r="C17" s="787"/>
      <c r="D17" s="787"/>
      <c r="E17" s="787"/>
      <c r="F17" s="787"/>
      <c r="G17" s="787"/>
    </row>
    <row r="25" spans="2:7" ht="15" thickBot="1" x14ac:dyDescent="0.25"/>
    <row r="26" spans="2:7" x14ac:dyDescent="0.2">
      <c r="B26" s="519"/>
    </row>
    <row r="30" spans="2:7" x14ac:dyDescent="0.2">
      <c r="C30" s="44"/>
      <c r="D30" s="44"/>
      <c r="E30" s="44"/>
      <c r="F30" s="44"/>
      <c r="G30" s="44"/>
    </row>
    <row r="31" spans="2:7" x14ac:dyDescent="0.2">
      <c r="C31" s="44"/>
      <c r="D31" s="44"/>
      <c r="E31" s="44"/>
      <c r="F31" s="44"/>
      <c r="G31" s="44"/>
    </row>
    <row r="32" spans="2:7" x14ac:dyDescent="0.2">
      <c r="C32" s="44"/>
      <c r="D32" s="44"/>
      <c r="E32" s="44"/>
      <c r="F32" s="44"/>
      <c r="G32" s="44"/>
    </row>
    <row r="33" spans="3:7" x14ac:dyDescent="0.2">
      <c r="C33" s="44"/>
      <c r="D33" s="44"/>
      <c r="E33" s="44"/>
      <c r="F33" s="44"/>
      <c r="G33" s="44"/>
    </row>
    <row r="34" spans="3:7" x14ac:dyDescent="0.2">
      <c r="C34" s="44"/>
      <c r="D34" s="44"/>
      <c r="E34" s="44"/>
      <c r="F34" s="44"/>
      <c r="G34" s="44"/>
    </row>
    <row r="35" spans="3:7" x14ac:dyDescent="0.2">
      <c r="C35" s="44"/>
      <c r="D35" s="44"/>
      <c r="E35" s="44"/>
      <c r="F35" s="44"/>
      <c r="G35" s="44"/>
    </row>
    <row r="36" spans="3:7" x14ac:dyDescent="0.2">
      <c r="C36" s="44"/>
      <c r="D36" s="44"/>
      <c r="E36" s="44"/>
      <c r="F36" s="44"/>
      <c r="G36" s="44"/>
    </row>
  </sheetData>
  <mergeCells count="6">
    <mergeCell ref="B3:G3"/>
    <mergeCell ref="B17:G17"/>
    <mergeCell ref="B1:H1"/>
    <mergeCell ref="C5:F5"/>
    <mergeCell ref="H5:H6"/>
    <mergeCell ref="C7:G7"/>
  </mergeCells>
  <hyperlinks>
    <hyperlink ref="B1:C1" location="Содержание_ru!B4" display="I. Платёжный баланс Республики Молдова в I кварталe 2023 года (предварительные данные)" xr:uid="{F0FBB22B-5204-4F1C-9980-95EF670A1104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T61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05" width="5.7109375" collapsed="false"/>
    <col min="2" max="2" customWidth="true" style="205" width="38.7109375" collapsed="false"/>
    <col min="3" max="7" customWidth="true" style="205" width="14.0" collapsed="false"/>
    <col min="8" max="16" style="365" width="9.140625" collapsed="false"/>
    <col min="17" max="16384" style="205" width="9.140625" collapsed="false"/>
  </cols>
  <sheetData>
    <row r="1" spans="2:16" s="9" customFormat="1" ht="14.25" x14ac:dyDescent="0.2">
      <c r="B1" s="718" t="s">
        <v>103</v>
      </c>
      <c r="C1" s="719"/>
      <c r="D1" s="719"/>
      <c r="E1" s="719"/>
      <c r="F1" s="719"/>
      <c r="G1" s="719"/>
      <c r="H1" s="162"/>
      <c r="I1" s="162"/>
      <c r="J1" s="162"/>
      <c r="K1" s="162"/>
      <c r="L1" s="162"/>
      <c r="M1" s="162"/>
      <c r="N1" s="162"/>
      <c r="O1" s="162"/>
      <c r="P1" s="162"/>
    </row>
    <row r="2" spans="2:16" ht="11.25" customHeight="1" x14ac:dyDescent="0.15"/>
    <row r="3" spans="2:16" s="640" customFormat="1" ht="30" customHeight="1" x14ac:dyDescent="0.25">
      <c r="B3" s="798" t="s">
        <v>171</v>
      </c>
      <c r="C3" s="798"/>
      <c r="D3" s="798"/>
      <c r="E3" s="798"/>
      <c r="F3" s="798"/>
      <c r="G3" s="798"/>
      <c r="H3" s="639"/>
      <c r="I3" s="639"/>
      <c r="J3" s="639"/>
      <c r="K3" s="639"/>
      <c r="L3" s="639"/>
      <c r="M3" s="639"/>
      <c r="N3" s="639"/>
      <c r="O3" s="639"/>
      <c r="P3" s="639"/>
    </row>
    <row r="4" spans="2:16" ht="5.0999999999999996" customHeight="1" x14ac:dyDescent="0.15">
      <c r="B4" s="365"/>
      <c r="C4" s="365"/>
      <c r="D4" s="365"/>
      <c r="E4" s="365"/>
      <c r="F4" s="365"/>
      <c r="G4" s="365"/>
    </row>
    <row r="5" spans="2:16" s="423" customFormat="1" ht="14.25" x14ac:dyDescent="0.2">
      <c r="B5" s="799" t="s">
        <v>116</v>
      </c>
      <c r="C5" s="799"/>
      <c r="D5" s="799"/>
      <c r="E5" s="799"/>
      <c r="F5" s="799"/>
      <c r="G5" s="799"/>
      <c r="H5" s="422"/>
      <c r="I5" s="422"/>
      <c r="J5" s="422"/>
      <c r="K5" s="422"/>
      <c r="L5" s="422"/>
      <c r="M5" s="422"/>
      <c r="N5" s="422"/>
      <c r="O5" s="422"/>
      <c r="P5" s="422"/>
    </row>
    <row r="14" spans="2:16" ht="14.1" customHeight="1" x14ac:dyDescent="0.15"/>
    <row r="15" spans="2:16" ht="14.1" customHeight="1" x14ac:dyDescent="0.15"/>
    <row r="16" spans="2:16" ht="14.1" customHeight="1" x14ac:dyDescent="0.15"/>
    <row r="17" spans="2:16" ht="14.1" customHeight="1" x14ac:dyDescent="0.15"/>
    <row r="18" spans="2:16" ht="14.1" customHeight="1" x14ac:dyDescent="0.15"/>
    <row r="19" spans="2:16" ht="14.1" customHeight="1" x14ac:dyDescent="0.15"/>
    <row r="20" spans="2:16" ht="14.1" customHeight="1" x14ac:dyDescent="0.15"/>
    <row r="21" spans="2:16" ht="14.1" customHeight="1" x14ac:dyDescent="0.15"/>
    <row r="22" spans="2:16" ht="14.1" customHeight="1" x14ac:dyDescent="0.15"/>
    <row r="23" spans="2:16" ht="14.1" customHeight="1" x14ac:dyDescent="0.15"/>
    <row r="24" spans="2:16" ht="14.1" customHeight="1" x14ac:dyDescent="0.15"/>
    <row r="25" spans="2:16" ht="14.1" customHeight="1" x14ac:dyDescent="0.15"/>
    <row r="26" spans="2:16" s="642" customFormat="1" ht="15" x14ac:dyDescent="0.25">
      <c r="B26" s="800" t="s">
        <v>471</v>
      </c>
      <c r="C26" s="802"/>
      <c r="D26" s="800" t="s">
        <v>472</v>
      </c>
      <c r="E26" s="801"/>
      <c r="F26" s="801"/>
      <c r="G26" s="801"/>
      <c r="H26" s="641"/>
      <c r="I26" s="641"/>
      <c r="J26" s="641"/>
      <c r="K26" s="641"/>
      <c r="L26" s="641"/>
      <c r="M26" s="641"/>
      <c r="N26" s="641"/>
      <c r="O26" s="641"/>
      <c r="P26" s="641"/>
    </row>
    <row r="27" spans="2:16" x14ac:dyDescent="0.15">
      <c r="B27" s="330"/>
      <c r="C27" s="330"/>
      <c r="D27" s="330"/>
      <c r="E27" s="330"/>
      <c r="F27" s="330"/>
      <c r="G27" s="330"/>
    </row>
    <row r="28" spans="2:16" ht="27" customHeight="1" x14ac:dyDescent="0.15">
      <c r="B28" s="330"/>
      <c r="C28" s="330"/>
      <c r="D28" s="330"/>
      <c r="E28" s="330"/>
      <c r="F28" s="330"/>
      <c r="G28" s="330"/>
    </row>
    <row r="29" spans="2:16" ht="27" customHeight="1" x14ac:dyDescent="0.15">
      <c r="B29" s="330"/>
      <c r="C29" s="330"/>
      <c r="D29" s="330"/>
      <c r="E29" s="330"/>
      <c r="F29" s="330"/>
      <c r="G29" s="330"/>
    </row>
    <row r="30" spans="2:16" ht="27" customHeight="1" x14ac:dyDescent="0.15">
      <c r="B30" s="330"/>
      <c r="C30" s="330"/>
      <c r="D30" s="330"/>
      <c r="E30" s="330"/>
      <c r="F30" s="330"/>
      <c r="G30" s="330"/>
    </row>
    <row r="31" spans="2:16" ht="27" customHeight="1" x14ac:dyDescent="0.15">
      <c r="B31" s="330"/>
      <c r="C31" s="330"/>
      <c r="D31" s="330"/>
      <c r="E31" s="330"/>
      <c r="F31" s="330"/>
      <c r="G31" s="330"/>
    </row>
    <row r="32" spans="2:16" ht="27" customHeight="1" x14ac:dyDescent="0.15">
      <c r="B32" s="330"/>
      <c r="C32" s="330"/>
      <c r="D32" s="330"/>
      <c r="E32" s="330"/>
      <c r="F32" s="330"/>
      <c r="G32" s="330"/>
    </row>
    <row r="33" spans="1:20" ht="27" customHeight="1" x14ac:dyDescent="0.15">
      <c r="B33" s="330"/>
      <c r="C33" s="330"/>
      <c r="D33" s="330"/>
      <c r="E33" s="330"/>
      <c r="F33" s="330"/>
      <c r="G33" s="330"/>
    </row>
    <row r="34" spans="1:20" ht="27" customHeight="1" x14ac:dyDescent="0.15">
      <c r="B34" s="330"/>
      <c r="C34" s="330"/>
      <c r="D34" s="330"/>
      <c r="E34" s="330"/>
      <c r="F34" s="330"/>
      <c r="G34" s="330"/>
    </row>
    <row r="35" spans="1:20" ht="27" customHeight="1" x14ac:dyDescent="0.15">
      <c r="B35" s="330"/>
      <c r="C35" s="330"/>
      <c r="D35" s="330"/>
      <c r="E35" s="330"/>
      <c r="F35" s="330"/>
      <c r="G35" s="330"/>
    </row>
    <row r="36" spans="1:20" ht="27" customHeight="1" x14ac:dyDescent="0.15">
      <c r="B36" s="330"/>
      <c r="C36" s="330"/>
      <c r="D36" s="330"/>
      <c r="E36" s="330"/>
      <c r="F36" s="330"/>
      <c r="G36" s="330"/>
    </row>
    <row r="37" spans="1:20" s="9" customFormat="1" ht="15" customHeight="1" x14ac:dyDescent="0.2">
      <c r="B37" s="269"/>
      <c r="C37" s="269"/>
      <c r="D37" s="269"/>
      <c r="E37" s="269"/>
      <c r="F37" s="269"/>
      <c r="G37" s="269"/>
      <c r="H37" s="366"/>
      <c r="I37" s="367"/>
      <c r="J37" s="367"/>
      <c r="K37" s="367"/>
      <c r="L37" s="162"/>
      <c r="M37" s="162"/>
      <c r="N37" s="368"/>
      <c r="O37" s="162"/>
      <c r="P37" s="162"/>
    </row>
    <row r="38" spans="1:20" s="9" customFormat="1" ht="11.25" customHeight="1" x14ac:dyDescent="0.2">
      <c r="B38" s="250"/>
      <c r="C38" s="250"/>
      <c r="D38" s="250"/>
      <c r="E38" s="250"/>
      <c r="F38" s="250"/>
      <c r="G38" s="250"/>
      <c r="H38" s="369"/>
      <c r="I38" s="367"/>
      <c r="J38" s="367"/>
      <c r="K38" s="367"/>
      <c r="L38" s="162"/>
      <c r="M38" s="162"/>
      <c r="N38" s="368"/>
      <c r="O38" s="162"/>
      <c r="P38" s="162"/>
    </row>
    <row r="39" spans="1:20" ht="11.25" customHeight="1" x14ac:dyDescent="0.15">
      <c r="B39" s="797"/>
      <c r="C39" s="795">
        <v>2024</v>
      </c>
      <c r="D39" s="796"/>
      <c r="E39" s="796"/>
      <c r="F39" s="796"/>
      <c r="G39" s="485">
        <v>2025</v>
      </c>
    </row>
    <row r="40" spans="1:20" x14ac:dyDescent="0.15">
      <c r="B40" s="797"/>
      <c r="C40" s="155" t="s">
        <v>0</v>
      </c>
      <c r="D40" s="155" t="s">
        <v>1</v>
      </c>
      <c r="E40" s="155" t="s">
        <v>2</v>
      </c>
      <c r="F40" s="155" t="s">
        <v>3</v>
      </c>
      <c r="G40" s="155" t="s">
        <v>0</v>
      </c>
    </row>
    <row r="41" spans="1:20" x14ac:dyDescent="0.15">
      <c r="B41" s="157" t="s">
        <v>264</v>
      </c>
      <c r="C41" s="643">
        <v>0.02</v>
      </c>
      <c r="D41" s="643">
        <v>0.01</v>
      </c>
      <c r="E41" s="643">
        <v>1E-3</v>
      </c>
      <c r="F41" s="643">
        <v>8.0000000000000002E-3</v>
      </c>
      <c r="G41" s="643">
        <v>1E-3</v>
      </c>
      <c r="H41" s="272"/>
      <c r="I41" s="272"/>
      <c r="J41" s="272"/>
      <c r="K41" s="272"/>
      <c r="L41" s="272"/>
      <c r="M41" s="272"/>
      <c r="N41" s="272"/>
      <c r="O41" s="272"/>
      <c r="P41" s="370"/>
      <c r="Q41" s="206"/>
      <c r="R41" s="206"/>
      <c r="S41" s="206"/>
      <c r="T41" s="206"/>
    </row>
    <row r="42" spans="1:20" x14ac:dyDescent="0.15">
      <c r="B42" s="157" t="s">
        <v>280</v>
      </c>
      <c r="C42" s="644">
        <v>167.5</v>
      </c>
      <c r="D42" s="644">
        <v>216.20999999999998</v>
      </c>
      <c r="E42" s="644">
        <v>199.58</v>
      </c>
      <c r="F42" s="644">
        <v>189.45999999999998</v>
      </c>
      <c r="G42" s="644">
        <v>133.24513440999999</v>
      </c>
      <c r="H42" s="272"/>
      <c r="I42" s="272"/>
      <c r="J42" s="272"/>
      <c r="K42" s="272"/>
      <c r="L42" s="272"/>
      <c r="M42" s="272"/>
      <c r="N42" s="272"/>
      <c r="O42" s="272"/>
      <c r="P42" s="370"/>
      <c r="Q42" s="206"/>
      <c r="R42" s="206"/>
      <c r="S42" s="206"/>
      <c r="T42" s="206"/>
    </row>
    <row r="43" spans="1:20" x14ac:dyDescent="0.15">
      <c r="B43" s="157" t="s">
        <v>281</v>
      </c>
      <c r="C43" s="644">
        <v>-92.990000000000009</v>
      </c>
      <c r="D43" s="644">
        <v>-174.89000000000001</v>
      </c>
      <c r="E43" s="644">
        <v>-196.5</v>
      </c>
      <c r="F43" s="644">
        <v>-153.32999999999998</v>
      </c>
      <c r="G43" s="644">
        <v>-130.25178592999998</v>
      </c>
      <c r="H43" s="272"/>
      <c r="I43" s="272"/>
      <c r="J43" s="272"/>
      <c r="K43" s="272"/>
      <c r="L43" s="272"/>
      <c r="M43" s="272"/>
      <c r="N43" s="272"/>
      <c r="O43" s="272"/>
      <c r="P43" s="370"/>
      <c r="Q43" s="206"/>
      <c r="R43" s="206"/>
      <c r="S43" s="206"/>
      <c r="T43" s="206"/>
    </row>
    <row r="44" spans="1:20" x14ac:dyDescent="0.15">
      <c r="B44" s="157" t="s">
        <v>282</v>
      </c>
      <c r="C44" s="644">
        <v>0.98</v>
      </c>
      <c r="D44" s="644">
        <v>1.05</v>
      </c>
      <c r="E44" s="644">
        <v>3.0000000000000027E-2</v>
      </c>
      <c r="F44" s="644">
        <v>0.83000000000000007</v>
      </c>
      <c r="G44" s="644">
        <v>1.66</v>
      </c>
      <c r="H44" s="272"/>
      <c r="I44" s="272"/>
      <c r="J44" s="272"/>
      <c r="K44" s="272"/>
      <c r="L44" s="272"/>
      <c r="M44" s="272"/>
      <c r="N44" s="272"/>
      <c r="O44" s="272"/>
      <c r="P44" s="370"/>
      <c r="Q44" s="206"/>
      <c r="R44" s="206"/>
      <c r="S44" s="206"/>
      <c r="T44" s="206"/>
    </row>
    <row r="45" spans="1:20" x14ac:dyDescent="0.15">
      <c r="B45" s="207" t="s">
        <v>247</v>
      </c>
      <c r="C45" s="644">
        <v>75.489999999999981</v>
      </c>
      <c r="D45" s="644">
        <v>42.369999999999891</v>
      </c>
      <c r="E45" s="644">
        <v>3.1099999999999568</v>
      </c>
      <c r="F45" s="644">
        <v>36.959999999999951</v>
      </c>
      <c r="G45" s="644">
        <v>4.6497637000000225</v>
      </c>
      <c r="H45" s="272"/>
      <c r="I45" s="272"/>
      <c r="J45" s="272"/>
      <c r="K45" s="272"/>
      <c r="L45" s="272"/>
      <c r="M45" s="272"/>
      <c r="N45" s="272"/>
      <c r="O45" s="272"/>
      <c r="P45" s="370"/>
      <c r="Q45" s="206"/>
      <c r="R45" s="206"/>
      <c r="S45" s="206"/>
      <c r="T45" s="206"/>
    </row>
    <row r="46" spans="1:20" x14ac:dyDescent="0.15">
      <c r="C46" s="208"/>
      <c r="D46" s="208"/>
      <c r="E46" s="208"/>
      <c r="F46" s="208"/>
    </row>
    <row r="47" spans="1:20" x14ac:dyDescent="0.15">
      <c r="A47" s="205" t="s">
        <v>471</v>
      </c>
      <c r="B47" s="564" t="s">
        <v>475</v>
      </c>
      <c r="C47" s="565">
        <v>155.70072123</v>
      </c>
      <c r="D47" s="563">
        <v>1</v>
      </c>
      <c r="E47" s="208"/>
      <c r="F47" s="208"/>
    </row>
    <row r="48" spans="1:20" x14ac:dyDescent="0.15">
      <c r="B48" s="564" t="s">
        <v>233</v>
      </c>
      <c r="C48" s="565">
        <v>52.000989450000006</v>
      </c>
      <c r="D48" s="563">
        <v>1</v>
      </c>
      <c r="E48" s="208"/>
      <c r="F48" s="208"/>
    </row>
    <row r="49" spans="1:7" x14ac:dyDescent="0.15">
      <c r="B49" s="566" t="s">
        <v>476</v>
      </c>
      <c r="C49" s="565">
        <v>1.0800000000000267</v>
      </c>
      <c r="D49" s="563">
        <v>1</v>
      </c>
    </row>
    <row r="50" spans="1:7" x14ac:dyDescent="0.15">
      <c r="A50" s="205" t="s">
        <v>472</v>
      </c>
      <c r="B50" s="564" t="s">
        <v>475</v>
      </c>
      <c r="C50" s="565">
        <v>22.455586820000001</v>
      </c>
      <c r="D50" s="563">
        <v>1</v>
      </c>
    </row>
    <row r="51" spans="1:7" x14ac:dyDescent="0.15">
      <c r="B51" s="564" t="s">
        <v>233</v>
      </c>
      <c r="C51" s="565">
        <v>182.25277538</v>
      </c>
      <c r="D51" s="563">
        <v>1</v>
      </c>
    </row>
    <row r="52" spans="1:7" x14ac:dyDescent="0.15">
      <c r="B52" s="566" t="s">
        <v>476</v>
      </c>
      <c r="C52" s="565">
        <v>-0.57641522000000123</v>
      </c>
      <c r="D52" s="563">
        <v>1</v>
      </c>
    </row>
    <row r="53" spans="1:7" x14ac:dyDescent="0.15">
      <c r="C53" s="210"/>
      <c r="D53" s="562"/>
    </row>
    <row r="54" spans="1:7" x14ac:dyDescent="0.15">
      <c r="C54" s="210"/>
    </row>
    <row r="55" spans="1:7" x14ac:dyDescent="0.15">
      <c r="B55" s="564" t="s">
        <v>479</v>
      </c>
      <c r="C55" s="565">
        <v>44.34</v>
      </c>
    </row>
    <row r="56" spans="1:7" x14ac:dyDescent="0.15">
      <c r="B56" s="564" t="s">
        <v>480</v>
      </c>
      <c r="C56" s="565">
        <v>7.6609894500000024</v>
      </c>
      <c r="D56" s="209"/>
      <c r="E56" s="209"/>
      <c r="F56" s="209"/>
      <c r="G56" s="209"/>
    </row>
    <row r="57" spans="1:7" x14ac:dyDescent="0.15">
      <c r="C57" s="210"/>
      <c r="D57" s="209"/>
      <c r="E57" s="209"/>
      <c r="F57" s="209"/>
      <c r="G57" s="209"/>
    </row>
    <row r="58" spans="1:7" x14ac:dyDescent="0.15">
      <c r="C58" s="210"/>
      <c r="D58" s="209"/>
      <c r="E58" s="209"/>
      <c r="F58" s="209"/>
      <c r="G58" s="209"/>
    </row>
    <row r="59" spans="1:7" x14ac:dyDescent="0.15">
      <c r="B59" s="564" t="s">
        <v>477</v>
      </c>
      <c r="C59" s="565">
        <v>144.54</v>
      </c>
      <c r="D59" s="209"/>
      <c r="E59" s="209"/>
      <c r="F59" s="209"/>
      <c r="G59" s="209"/>
    </row>
    <row r="60" spans="1:7" x14ac:dyDescent="0.15">
      <c r="B60" s="564" t="s">
        <v>478</v>
      </c>
      <c r="C60" s="565">
        <v>37.712775380000011</v>
      </c>
      <c r="D60" s="209"/>
      <c r="E60" s="209"/>
      <c r="F60" s="209"/>
      <c r="G60" s="209"/>
    </row>
    <row r="61" spans="1:7" x14ac:dyDescent="0.15">
      <c r="C61" s="210"/>
      <c r="D61" s="210"/>
      <c r="E61" s="210"/>
      <c r="F61" s="210"/>
      <c r="G61" s="210"/>
    </row>
  </sheetData>
  <mergeCells count="7">
    <mergeCell ref="C39:F39"/>
    <mergeCell ref="B39:B40"/>
    <mergeCell ref="B1:G1"/>
    <mergeCell ref="B3:G3"/>
    <mergeCell ref="B5:G5"/>
    <mergeCell ref="D26:G26"/>
    <mergeCell ref="B26:C26"/>
  </mergeCells>
  <hyperlinks>
    <hyperlink ref="B1:C1" location="Содержание_ru!B4" display="I. Платёжный баланс Республики Молдова в I кварталe 2023 года (предварительные данные)" xr:uid="{C8D72B05-74ED-4B45-B8EA-9A420201CF3F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B1:H70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11" width="5.7109375" collapsed="false"/>
    <col min="2" max="2" customWidth="true" style="211" width="51.5703125" collapsed="false"/>
    <col min="3" max="7" customWidth="true" style="211" width="10.85546875" collapsed="false"/>
    <col min="8" max="16384" style="211" width="9.140625" collapsed="false"/>
  </cols>
  <sheetData>
    <row r="1" spans="2:7" s="9" customFormat="1" ht="14.25" x14ac:dyDescent="0.2">
      <c r="B1" s="718" t="s">
        <v>103</v>
      </c>
      <c r="C1" s="719"/>
      <c r="D1" s="719"/>
      <c r="E1" s="719"/>
      <c r="F1" s="719"/>
      <c r="G1" s="719"/>
    </row>
    <row r="2" spans="2:7" ht="11.25" customHeight="1" x14ac:dyDescent="0.15"/>
    <row r="3" spans="2:7" s="645" customFormat="1" ht="30" customHeight="1" x14ac:dyDescent="0.25">
      <c r="B3" s="798" t="s">
        <v>505</v>
      </c>
      <c r="C3" s="798"/>
      <c r="D3" s="798"/>
      <c r="E3" s="798"/>
      <c r="F3" s="798"/>
      <c r="G3" s="798"/>
    </row>
    <row r="4" spans="2:7" ht="5.0999999999999996" customHeight="1" x14ac:dyDescent="0.15"/>
    <row r="5" spans="2:7" s="423" customFormat="1" ht="14.25" x14ac:dyDescent="0.2">
      <c r="B5" s="803" t="s">
        <v>117</v>
      </c>
      <c r="C5" s="803"/>
      <c r="D5" s="803"/>
      <c r="E5" s="803"/>
      <c r="F5" s="803"/>
      <c r="G5" s="803"/>
    </row>
    <row r="27" spans="2:7" x14ac:dyDescent="0.15">
      <c r="B27" s="371"/>
      <c r="C27" s="371"/>
      <c r="D27" s="371"/>
      <c r="E27" s="371"/>
      <c r="F27" s="371"/>
      <c r="G27" s="371"/>
    </row>
    <row r="28" spans="2:7" s="372" customFormat="1" ht="12.75" x14ac:dyDescent="0.2">
      <c r="B28" s="587" t="s">
        <v>471</v>
      </c>
      <c r="C28" s="800" t="s">
        <v>472</v>
      </c>
      <c r="D28" s="801"/>
      <c r="E28" s="801"/>
      <c r="F28" s="801"/>
      <c r="G28" s="801"/>
    </row>
    <row r="29" spans="2:7" x14ac:dyDescent="0.15">
      <c r="B29" s="371"/>
      <c r="C29" s="371"/>
      <c r="D29" s="371"/>
      <c r="E29" s="371"/>
      <c r="F29" s="371"/>
      <c r="G29" s="371"/>
    </row>
    <row r="30" spans="2:7" x14ac:dyDescent="0.15">
      <c r="B30" s="371"/>
      <c r="C30" s="371"/>
      <c r="D30" s="371"/>
      <c r="E30" s="371"/>
      <c r="F30" s="371"/>
      <c r="G30" s="371"/>
    </row>
    <row r="31" spans="2:7" x14ac:dyDescent="0.15">
      <c r="B31" s="371"/>
      <c r="C31" s="371"/>
      <c r="D31" s="371"/>
      <c r="E31" s="371"/>
      <c r="F31" s="371"/>
      <c r="G31" s="371"/>
    </row>
    <row r="32" spans="2:7" x14ac:dyDescent="0.15">
      <c r="B32" s="371"/>
      <c r="C32" s="371"/>
      <c r="D32" s="371"/>
      <c r="E32" s="371"/>
      <c r="F32" s="371"/>
      <c r="G32" s="371"/>
    </row>
    <row r="33" spans="2:7" x14ac:dyDescent="0.15">
      <c r="B33" s="371"/>
      <c r="C33" s="371"/>
      <c r="D33" s="371"/>
      <c r="E33" s="371"/>
      <c r="F33" s="371"/>
      <c r="G33" s="371"/>
    </row>
    <row r="34" spans="2:7" x14ac:dyDescent="0.15">
      <c r="B34" s="371"/>
      <c r="C34" s="371"/>
      <c r="D34" s="371"/>
      <c r="E34" s="371"/>
      <c r="F34" s="371"/>
      <c r="G34" s="371"/>
    </row>
    <row r="35" spans="2:7" x14ac:dyDescent="0.15">
      <c r="B35" s="371"/>
      <c r="C35" s="371"/>
      <c r="D35" s="371"/>
      <c r="E35" s="371"/>
      <c r="F35" s="371"/>
      <c r="G35" s="371"/>
    </row>
    <row r="36" spans="2:7" x14ac:dyDescent="0.15">
      <c r="B36" s="371"/>
      <c r="C36" s="371"/>
      <c r="D36" s="371"/>
      <c r="E36" s="371"/>
      <c r="F36" s="371"/>
      <c r="G36" s="371"/>
    </row>
    <row r="37" spans="2:7" x14ac:dyDescent="0.15">
      <c r="B37" s="371"/>
      <c r="C37" s="371"/>
      <c r="D37" s="371"/>
      <c r="E37" s="371"/>
      <c r="F37" s="371"/>
      <c r="G37" s="371"/>
    </row>
    <row r="38" spans="2:7" x14ac:dyDescent="0.15">
      <c r="B38" s="371"/>
      <c r="C38" s="371"/>
      <c r="D38" s="371"/>
      <c r="E38" s="371"/>
      <c r="F38" s="371"/>
      <c r="G38" s="371"/>
    </row>
    <row r="39" spans="2:7" x14ac:dyDescent="0.15">
      <c r="B39" s="371"/>
      <c r="C39" s="371"/>
      <c r="D39" s="371"/>
      <c r="E39" s="371"/>
      <c r="F39" s="371"/>
      <c r="G39" s="371"/>
    </row>
    <row r="40" spans="2:7" x14ac:dyDescent="0.15">
      <c r="B40" s="371"/>
      <c r="C40" s="371"/>
      <c r="D40" s="371"/>
      <c r="E40" s="371"/>
      <c r="F40" s="371"/>
      <c r="G40" s="371"/>
    </row>
    <row r="41" spans="2:7" x14ac:dyDescent="0.15">
      <c r="B41" s="371"/>
      <c r="C41" s="371"/>
      <c r="D41" s="371"/>
      <c r="E41" s="371"/>
      <c r="F41" s="371"/>
      <c r="G41" s="371"/>
    </row>
    <row r="42" spans="2:7" x14ac:dyDescent="0.15">
      <c r="B42" s="371"/>
      <c r="C42" s="371"/>
      <c r="D42" s="371"/>
      <c r="E42" s="371"/>
      <c r="F42" s="371"/>
      <c r="G42" s="371"/>
    </row>
    <row r="43" spans="2:7" x14ac:dyDescent="0.15">
      <c r="B43" s="371"/>
      <c r="C43" s="371"/>
      <c r="D43" s="371"/>
      <c r="E43" s="371"/>
      <c r="F43" s="371"/>
      <c r="G43" s="371"/>
    </row>
    <row r="44" spans="2:7" x14ac:dyDescent="0.15">
      <c r="B44" s="371"/>
      <c r="C44" s="371"/>
      <c r="D44" s="371"/>
      <c r="E44" s="371"/>
      <c r="F44" s="371"/>
      <c r="G44" s="371"/>
    </row>
    <row r="45" spans="2:7" x14ac:dyDescent="0.15">
      <c r="B45" s="371"/>
      <c r="C45" s="371"/>
      <c r="D45" s="371"/>
      <c r="E45" s="371"/>
      <c r="F45" s="371"/>
      <c r="G45" s="371"/>
    </row>
    <row r="46" spans="2:7" s="646" customFormat="1" ht="12.75" x14ac:dyDescent="0.2">
      <c r="B46" s="800" t="s">
        <v>481</v>
      </c>
      <c r="C46" s="801"/>
      <c r="D46" s="801"/>
      <c r="E46" s="801"/>
      <c r="F46" s="801"/>
      <c r="G46" s="801"/>
    </row>
    <row r="47" spans="2:7" x14ac:dyDescent="0.15">
      <c r="B47" s="371"/>
      <c r="C47" s="371"/>
      <c r="D47" s="371"/>
      <c r="E47" s="371"/>
      <c r="F47" s="371"/>
      <c r="G47" s="371"/>
    </row>
    <row r="48" spans="2:7" x14ac:dyDescent="0.15">
      <c r="B48" s="371"/>
      <c r="C48" s="371"/>
      <c r="D48" s="371"/>
      <c r="E48" s="371"/>
      <c r="F48" s="371"/>
      <c r="G48" s="371"/>
    </row>
    <row r="49" spans="2:8" x14ac:dyDescent="0.15">
      <c r="B49" s="371"/>
      <c r="C49" s="371"/>
      <c r="D49" s="371"/>
      <c r="E49" s="371"/>
      <c r="F49" s="371"/>
      <c r="G49" s="371"/>
    </row>
    <row r="50" spans="2:8" x14ac:dyDescent="0.15">
      <c r="B50" s="371"/>
      <c r="C50" s="371"/>
      <c r="D50" s="371"/>
      <c r="E50" s="371"/>
      <c r="F50" s="371"/>
      <c r="G50" s="371"/>
    </row>
    <row r="51" spans="2:8" x14ac:dyDescent="0.15">
      <c r="B51" s="371"/>
      <c r="C51" s="371"/>
      <c r="D51" s="371"/>
      <c r="E51" s="371"/>
      <c r="F51" s="371"/>
      <c r="G51" s="371"/>
    </row>
    <row r="53" spans="2:8" x14ac:dyDescent="0.15">
      <c r="B53" s="726" t="s">
        <v>482</v>
      </c>
      <c r="C53" s="726"/>
      <c r="D53" s="726"/>
      <c r="E53" s="726"/>
      <c r="F53" s="726"/>
      <c r="G53" s="726"/>
    </row>
    <row r="55" spans="2:8" ht="11.25" x14ac:dyDescent="0.2">
      <c r="B55" s="804"/>
      <c r="C55" s="805">
        <v>2024</v>
      </c>
      <c r="D55" s="805"/>
      <c r="E55" s="805"/>
      <c r="F55" s="805"/>
      <c r="G55" s="451">
        <v>2025</v>
      </c>
    </row>
    <row r="56" spans="2:8" s="648" customFormat="1" ht="11.25" x14ac:dyDescent="0.2">
      <c r="B56" s="804"/>
      <c r="C56" s="647" t="s">
        <v>0</v>
      </c>
      <c r="D56" s="647" t="s">
        <v>1</v>
      </c>
      <c r="E56" s="647" t="s">
        <v>2</v>
      </c>
      <c r="F56" s="647" t="s">
        <v>3</v>
      </c>
      <c r="G56" s="647" t="s">
        <v>0</v>
      </c>
    </row>
    <row r="57" spans="2:8" s="648" customFormat="1" ht="11.25" x14ac:dyDescent="0.2">
      <c r="B57" s="649" t="s">
        <v>247</v>
      </c>
      <c r="C57" s="650">
        <v>351.23000000000008</v>
      </c>
      <c r="D57" s="650">
        <v>380.30999999999995</v>
      </c>
      <c r="E57" s="650">
        <v>486.33000000000004</v>
      </c>
      <c r="F57" s="650">
        <v>408.31999999999994</v>
      </c>
      <c r="G57" s="650">
        <v>400.38</v>
      </c>
      <c r="H57" s="717"/>
    </row>
    <row r="58" spans="2:8" s="648" customFormat="1" ht="22.5" x14ac:dyDescent="0.2">
      <c r="B58" s="649" t="s">
        <v>485</v>
      </c>
      <c r="C58" s="650">
        <v>72.490000000000009</v>
      </c>
      <c r="D58" s="650">
        <v>79.359999999999985</v>
      </c>
      <c r="E58" s="651">
        <v>162.91</v>
      </c>
      <c r="F58" s="651">
        <v>102.97</v>
      </c>
      <c r="G58" s="650">
        <v>117.64</v>
      </c>
      <c r="H58" s="717"/>
    </row>
    <row r="59" spans="2:8" s="648" customFormat="1" ht="11.25" x14ac:dyDescent="0.2">
      <c r="B59" s="649" t="s">
        <v>491</v>
      </c>
      <c r="C59" s="650">
        <v>157.63999999999999</v>
      </c>
      <c r="D59" s="650">
        <v>154.64999999999998</v>
      </c>
      <c r="E59" s="651">
        <v>155.97000000000003</v>
      </c>
      <c r="F59" s="651">
        <v>164.25</v>
      </c>
      <c r="G59" s="650">
        <v>174.02</v>
      </c>
      <c r="H59" s="717"/>
    </row>
    <row r="60" spans="2:8" s="648" customFormat="1" ht="11.25" x14ac:dyDescent="0.2">
      <c r="B60" s="649" t="s">
        <v>486</v>
      </c>
      <c r="C60" s="650">
        <f t="shared" ref="C60:F60" si="0">C57-C58-C59</f>
        <v>121.10000000000008</v>
      </c>
      <c r="D60" s="650">
        <f t="shared" si="0"/>
        <v>146.29999999999995</v>
      </c>
      <c r="E60" s="650">
        <f t="shared" si="0"/>
        <v>167.45000000000005</v>
      </c>
      <c r="F60" s="650">
        <f t="shared" si="0"/>
        <v>141.09999999999991</v>
      </c>
      <c r="G60" s="650">
        <v>108.72</v>
      </c>
      <c r="H60" s="717"/>
    </row>
    <row r="61" spans="2:8" s="648" customFormat="1" ht="11.25" x14ac:dyDescent="0.2">
      <c r="B61" s="649" t="s">
        <v>487</v>
      </c>
      <c r="C61" s="652">
        <v>9.1407085280325724</v>
      </c>
      <c r="D61" s="652">
        <v>8.939617651888959</v>
      </c>
      <c r="E61" s="653">
        <v>9.3277807093615461</v>
      </c>
      <c r="F61" s="653">
        <v>8.3505030770706004</v>
      </c>
      <c r="G61" s="652">
        <v>10.1</v>
      </c>
    </row>
    <row r="63" spans="2:8" x14ac:dyDescent="0.15">
      <c r="B63" s="523"/>
    </row>
    <row r="64" spans="2:8" s="648" customFormat="1" ht="11.25" x14ac:dyDescent="0.2">
      <c r="B64" s="654"/>
      <c r="C64" s="647" t="s">
        <v>483</v>
      </c>
      <c r="D64" s="647" t="s">
        <v>484</v>
      </c>
    </row>
    <row r="65" spans="2:5" s="648" customFormat="1" ht="11.25" x14ac:dyDescent="0.2">
      <c r="B65" s="649" t="s">
        <v>488</v>
      </c>
      <c r="C65" s="655">
        <v>4.0000000000000001E-3</v>
      </c>
      <c r="D65" s="655">
        <v>0</v>
      </c>
      <c r="E65" s="656">
        <v>1</v>
      </c>
    </row>
    <row r="66" spans="2:5" s="648" customFormat="1" ht="11.25" x14ac:dyDescent="0.2">
      <c r="B66" s="649" t="s">
        <v>489</v>
      </c>
      <c r="C66" s="655">
        <v>2E-3</v>
      </c>
      <c r="D66" s="655">
        <v>6.0000000000000001E-3</v>
      </c>
      <c r="E66" s="656">
        <v>1</v>
      </c>
    </row>
    <row r="67" spans="2:5" s="648" customFormat="1" ht="22.5" x14ac:dyDescent="0.2">
      <c r="B67" s="649" t="s">
        <v>237</v>
      </c>
      <c r="C67" s="655">
        <v>0.23200000000000001</v>
      </c>
      <c r="D67" s="655">
        <v>2.9000000000000001E-2</v>
      </c>
      <c r="E67" s="656">
        <v>1</v>
      </c>
    </row>
    <row r="68" spans="2:5" s="648" customFormat="1" ht="11.25" x14ac:dyDescent="0.2">
      <c r="B68" s="649" t="s">
        <v>490</v>
      </c>
      <c r="C68" s="655">
        <v>2.1000000000000001E-2</v>
      </c>
      <c r="D68" s="655">
        <v>1E-3</v>
      </c>
      <c r="E68" s="656">
        <v>1</v>
      </c>
    </row>
    <row r="69" spans="2:5" s="648" customFormat="1" ht="11.25" x14ac:dyDescent="0.2">
      <c r="B69" s="649" t="s">
        <v>492</v>
      </c>
      <c r="C69" s="655">
        <v>0.499</v>
      </c>
      <c r="D69" s="655">
        <v>0.70699999999999996</v>
      </c>
      <c r="E69" s="656">
        <v>1</v>
      </c>
    </row>
    <row r="70" spans="2:5" s="648" customFormat="1" ht="11.25" x14ac:dyDescent="0.2">
      <c r="B70" s="649" t="s">
        <v>493</v>
      </c>
      <c r="C70" s="655">
        <v>0.24199999999999999</v>
      </c>
      <c r="D70" s="655">
        <v>0.25700000000000001</v>
      </c>
      <c r="E70" s="656">
        <v>1</v>
      </c>
    </row>
  </sheetData>
  <mergeCells count="8">
    <mergeCell ref="B1:G1"/>
    <mergeCell ref="B5:G5"/>
    <mergeCell ref="B3:G3"/>
    <mergeCell ref="B55:B56"/>
    <mergeCell ref="C55:F55"/>
    <mergeCell ref="B53:G53"/>
    <mergeCell ref="C28:G28"/>
    <mergeCell ref="B46:G46"/>
  </mergeCells>
  <hyperlinks>
    <hyperlink ref="B1:C1" location="Содержание_ru!B4" display="I. Платёжный баланс Республики Молдова в I кварталe 2023 года (предварительные данные)" xr:uid="{4999BE9F-EB4E-4E3D-8125-D6B3FCF9CBE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N41"/>
  <sheetViews>
    <sheetView showGridLines="0" showRowColHeaders="0" zoomScaleNormal="100" workbookViewId="0"/>
  </sheetViews>
  <sheetFormatPr defaultRowHeight="12" customHeight="1" x14ac:dyDescent="0.2"/>
  <cols>
    <col min="1" max="1" customWidth="true" style="219" width="5.7109375" collapsed="false"/>
    <col min="2" max="2" customWidth="true" style="219" width="36.140625" collapsed="false"/>
    <col min="3" max="7" customWidth="true" style="219" width="13.85546875" collapsed="false"/>
    <col min="8" max="140" style="219" width="9.140625" collapsed="false"/>
    <col min="141" max="141" customWidth="true" style="219" width="44.85546875" collapsed="false"/>
    <col min="142" max="182" customWidth="true" style="219" width="6.7109375" collapsed="false"/>
    <col min="183" max="183" bestFit="true" customWidth="true" style="219" width="5.42578125" collapsed="false"/>
    <col min="184" max="185" bestFit="true" customWidth="true" style="219" width="5.7109375" collapsed="false"/>
    <col min="186" max="186" bestFit="true" customWidth="true" style="219" width="5.5703125" collapsed="false"/>
    <col min="187" max="187" bestFit="true" customWidth="true" style="219" width="5.42578125" collapsed="false"/>
    <col min="188" max="189" bestFit="true" customWidth="true" style="219" width="5.7109375" collapsed="false"/>
    <col min="190" max="190" bestFit="true" customWidth="true" style="219" width="5.28515625" collapsed="false"/>
    <col min="191" max="191" bestFit="true" customWidth="true" style="219" width="5.42578125" collapsed="false"/>
    <col min="192" max="193" bestFit="true" customWidth="true" style="219" width="5.7109375" collapsed="false"/>
    <col min="194" max="228" customWidth="true" style="219" width="6.7109375" collapsed="false"/>
    <col min="229" max="229" bestFit="true" customWidth="true" style="219" width="5.7109375" collapsed="false"/>
    <col min="230" max="232" customWidth="true" style="219" width="5.7109375" collapsed="false"/>
    <col min="233" max="233" bestFit="true" customWidth="true" style="219" width="6.7109375" collapsed="false"/>
    <col min="234" max="240" customWidth="true" style="219" width="6.7109375" collapsed="false"/>
    <col min="241" max="241" bestFit="true" customWidth="true" style="219" width="5.5703125" collapsed="false"/>
    <col min="242" max="242" customWidth="true" style="219" width="6.7109375" collapsed="false"/>
    <col min="243" max="396" style="219" width="9.140625" collapsed="false"/>
    <col min="397" max="397" customWidth="true" style="219" width="44.85546875" collapsed="false"/>
    <col min="398" max="438" customWidth="true" style="219" width="6.7109375" collapsed="false"/>
    <col min="439" max="439" bestFit="true" customWidth="true" style="219" width="5.42578125" collapsed="false"/>
    <col min="440" max="441" bestFit="true" customWidth="true" style="219" width="5.7109375" collapsed="false"/>
    <col min="442" max="442" bestFit="true" customWidth="true" style="219" width="5.5703125" collapsed="false"/>
    <col min="443" max="443" bestFit="true" customWidth="true" style="219" width="5.42578125" collapsed="false"/>
    <col min="444" max="445" bestFit="true" customWidth="true" style="219" width="5.7109375" collapsed="false"/>
    <col min="446" max="446" bestFit="true" customWidth="true" style="219" width="5.28515625" collapsed="false"/>
    <col min="447" max="447" bestFit="true" customWidth="true" style="219" width="5.42578125" collapsed="false"/>
    <col min="448" max="449" bestFit="true" customWidth="true" style="219" width="5.7109375" collapsed="false"/>
    <col min="450" max="484" customWidth="true" style="219" width="6.7109375" collapsed="false"/>
    <col min="485" max="485" bestFit="true" customWidth="true" style="219" width="5.7109375" collapsed="false"/>
    <col min="486" max="488" customWidth="true" style="219" width="5.7109375" collapsed="false"/>
    <col min="489" max="489" bestFit="true" customWidth="true" style="219" width="6.7109375" collapsed="false"/>
    <col min="490" max="496" customWidth="true" style="219" width="6.7109375" collapsed="false"/>
    <col min="497" max="497" bestFit="true" customWidth="true" style="219" width="5.5703125" collapsed="false"/>
    <col min="498" max="498" customWidth="true" style="219" width="6.7109375" collapsed="false"/>
    <col min="499" max="652" style="219" width="9.140625" collapsed="false"/>
    <col min="653" max="653" customWidth="true" style="219" width="44.85546875" collapsed="false"/>
    <col min="654" max="694" customWidth="true" style="219" width="6.7109375" collapsed="false"/>
    <col min="695" max="695" bestFit="true" customWidth="true" style="219" width="5.42578125" collapsed="false"/>
    <col min="696" max="697" bestFit="true" customWidth="true" style="219" width="5.7109375" collapsed="false"/>
    <col min="698" max="698" bestFit="true" customWidth="true" style="219" width="5.5703125" collapsed="false"/>
    <col min="699" max="699" bestFit="true" customWidth="true" style="219" width="5.42578125" collapsed="false"/>
    <col min="700" max="701" bestFit="true" customWidth="true" style="219" width="5.7109375" collapsed="false"/>
    <col min="702" max="702" bestFit="true" customWidth="true" style="219" width="5.28515625" collapsed="false"/>
    <col min="703" max="703" bestFit="true" customWidth="true" style="219" width="5.42578125" collapsed="false"/>
    <col min="704" max="705" bestFit="true" customWidth="true" style="219" width="5.7109375" collapsed="false"/>
    <col min="706" max="740" customWidth="true" style="219" width="6.7109375" collapsed="false"/>
    <col min="741" max="741" bestFit="true" customWidth="true" style="219" width="5.7109375" collapsed="false"/>
    <col min="742" max="744" customWidth="true" style="219" width="5.7109375" collapsed="false"/>
    <col min="745" max="745" bestFit="true" customWidth="true" style="219" width="6.7109375" collapsed="false"/>
    <col min="746" max="752" customWidth="true" style="219" width="6.7109375" collapsed="false"/>
    <col min="753" max="753" bestFit="true" customWidth="true" style="219" width="5.5703125" collapsed="false"/>
    <col min="754" max="754" customWidth="true" style="219" width="6.7109375" collapsed="false"/>
    <col min="755" max="908" style="219" width="9.140625" collapsed="false"/>
    <col min="909" max="909" customWidth="true" style="219" width="44.85546875" collapsed="false"/>
    <col min="910" max="950" customWidth="true" style="219" width="6.7109375" collapsed="false"/>
    <col min="951" max="951" bestFit="true" customWidth="true" style="219" width="5.42578125" collapsed="false"/>
    <col min="952" max="953" bestFit="true" customWidth="true" style="219" width="5.7109375" collapsed="false"/>
    <col min="954" max="954" bestFit="true" customWidth="true" style="219" width="5.5703125" collapsed="false"/>
    <col min="955" max="955" bestFit="true" customWidth="true" style="219" width="5.42578125" collapsed="false"/>
    <col min="956" max="957" bestFit="true" customWidth="true" style="219" width="5.7109375" collapsed="false"/>
    <col min="958" max="958" bestFit="true" customWidth="true" style="219" width="5.28515625" collapsed="false"/>
    <col min="959" max="959" bestFit="true" customWidth="true" style="219" width="5.42578125" collapsed="false"/>
    <col min="960" max="961" bestFit="true" customWidth="true" style="219" width="5.7109375" collapsed="false"/>
    <col min="962" max="996" customWidth="true" style="219" width="6.7109375" collapsed="false"/>
    <col min="997" max="997" bestFit="true" customWidth="true" style="219" width="5.7109375" collapsed="false"/>
    <col min="998" max="1000" customWidth="true" style="219" width="5.7109375" collapsed="false"/>
    <col min="1001" max="1001" bestFit="true" customWidth="true" style="219" width="6.7109375" collapsed="false"/>
    <col min="1002" max="1008" customWidth="true" style="219" width="6.7109375" collapsed="false"/>
    <col min="1009" max="1009" bestFit="true" customWidth="true" style="219" width="5.5703125" collapsed="false"/>
    <col min="1010" max="1010" customWidth="true" style="219" width="6.7109375" collapsed="false"/>
    <col min="1011" max="1164" style="219" width="9.140625" collapsed="false"/>
    <col min="1165" max="1165" customWidth="true" style="219" width="44.85546875" collapsed="false"/>
    <col min="1166" max="1206" customWidth="true" style="219" width="6.7109375" collapsed="false"/>
    <col min="1207" max="1207" bestFit="true" customWidth="true" style="219" width="5.42578125" collapsed="false"/>
    <col min="1208" max="1209" bestFit="true" customWidth="true" style="219" width="5.7109375" collapsed="false"/>
    <col min="1210" max="1210" bestFit="true" customWidth="true" style="219" width="5.5703125" collapsed="false"/>
    <col min="1211" max="1211" bestFit="true" customWidth="true" style="219" width="5.42578125" collapsed="false"/>
    <col min="1212" max="1213" bestFit="true" customWidth="true" style="219" width="5.7109375" collapsed="false"/>
    <col min="1214" max="1214" bestFit="true" customWidth="true" style="219" width="5.28515625" collapsed="false"/>
    <col min="1215" max="1215" bestFit="true" customWidth="true" style="219" width="5.42578125" collapsed="false"/>
    <col min="1216" max="1217" bestFit="true" customWidth="true" style="219" width="5.7109375" collapsed="false"/>
    <col min="1218" max="1252" customWidth="true" style="219" width="6.7109375" collapsed="false"/>
    <col min="1253" max="1253" bestFit="true" customWidth="true" style="219" width="5.7109375" collapsed="false"/>
    <col min="1254" max="1256" customWidth="true" style="219" width="5.7109375" collapsed="false"/>
    <col min="1257" max="1257" bestFit="true" customWidth="true" style="219" width="6.7109375" collapsed="false"/>
    <col min="1258" max="1264" customWidth="true" style="219" width="6.7109375" collapsed="false"/>
    <col min="1265" max="1265" bestFit="true" customWidth="true" style="219" width="5.5703125" collapsed="false"/>
    <col min="1266" max="1266" customWidth="true" style="219" width="6.7109375" collapsed="false"/>
    <col min="1267" max="1420" style="219" width="9.140625" collapsed="false"/>
    <col min="1421" max="1421" customWidth="true" style="219" width="44.85546875" collapsed="false"/>
    <col min="1422" max="1462" customWidth="true" style="219" width="6.7109375" collapsed="false"/>
    <col min="1463" max="1463" bestFit="true" customWidth="true" style="219" width="5.42578125" collapsed="false"/>
    <col min="1464" max="1465" bestFit="true" customWidth="true" style="219" width="5.7109375" collapsed="false"/>
    <col min="1466" max="1466" bestFit="true" customWidth="true" style="219" width="5.5703125" collapsed="false"/>
    <col min="1467" max="1467" bestFit="true" customWidth="true" style="219" width="5.42578125" collapsed="false"/>
    <col min="1468" max="1469" bestFit="true" customWidth="true" style="219" width="5.7109375" collapsed="false"/>
    <col min="1470" max="1470" bestFit="true" customWidth="true" style="219" width="5.28515625" collapsed="false"/>
    <col min="1471" max="1471" bestFit="true" customWidth="true" style="219" width="5.42578125" collapsed="false"/>
    <col min="1472" max="1473" bestFit="true" customWidth="true" style="219" width="5.7109375" collapsed="false"/>
    <col min="1474" max="1508" customWidth="true" style="219" width="6.7109375" collapsed="false"/>
    <col min="1509" max="1509" bestFit="true" customWidth="true" style="219" width="5.7109375" collapsed="false"/>
    <col min="1510" max="1512" customWidth="true" style="219" width="5.7109375" collapsed="false"/>
    <col min="1513" max="1513" bestFit="true" customWidth="true" style="219" width="6.7109375" collapsed="false"/>
    <col min="1514" max="1520" customWidth="true" style="219" width="6.7109375" collapsed="false"/>
    <col min="1521" max="1521" bestFit="true" customWidth="true" style="219" width="5.5703125" collapsed="false"/>
    <col min="1522" max="1522" customWidth="true" style="219" width="6.7109375" collapsed="false"/>
    <col min="1523" max="1676" style="219" width="9.140625" collapsed="false"/>
    <col min="1677" max="1677" customWidth="true" style="219" width="44.85546875" collapsed="false"/>
    <col min="1678" max="1718" customWidth="true" style="219" width="6.7109375" collapsed="false"/>
    <col min="1719" max="1719" bestFit="true" customWidth="true" style="219" width="5.42578125" collapsed="false"/>
    <col min="1720" max="1721" bestFit="true" customWidth="true" style="219" width="5.7109375" collapsed="false"/>
    <col min="1722" max="1722" bestFit="true" customWidth="true" style="219" width="5.5703125" collapsed="false"/>
    <col min="1723" max="1723" bestFit="true" customWidth="true" style="219" width="5.42578125" collapsed="false"/>
    <col min="1724" max="1725" bestFit="true" customWidth="true" style="219" width="5.7109375" collapsed="false"/>
    <col min="1726" max="1726" bestFit="true" customWidth="true" style="219" width="5.28515625" collapsed="false"/>
    <col min="1727" max="1727" bestFit="true" customWidth="true" style="219" width="5.42578125" collapsed="false"/>
    <col min="1728" max="1729" bestFit="true" customWidth="true" style="219" width="5.7109375" collapsed="false"/>
    <col min="1730" max="1764" customWidth="true" style="219" width="6.7109375" collapsed="false"/>
    <col min="1765" max="1765" bestFit="true" customWidth="true" style="219" width="5.7109375" collapsed="false"/>
    <col min="1766" max="1768" customWidth="true" style="219" width="5.7109375" collapsed="false"/>
    <col min="1769" max="1769" bestFit="true" customWidth="true" style="219" width="6.7109375" collapsed="false"/>
    <col min="1770" max="1776" customWidth="true" style="219" width="6.7109375" collapsed="false"/>
    <col min="1777" max="1777" bestFit="true" customWidth="true" style="219" width="5.5703125" collapsed="false"/>
    <col min="1778" max="1778" customWidth="true" style="219" width="6.7109375" collapsed="false"/>
    <col min="1779" max="1932" style="219" width="9.140625" collapsed="false"/>
    <col min="1933" max="1933" customWidth="true" style="219" width="44.85546875" collapsed="false"/>
    <col min="1934" max="1974" customWidth="true" style="219" width="6.7109375" collapsed="false"/>
    <col min="1975" max="1975" bestFit="true" customWidth="true" style="219" width="5.42578125" collapsed="false"/>
    <col min="1976" max="1977" bestFit="true" customWidth="true" style="219" width="5.7109375" collapsed="false"/>
    <col min="1978" max="1978" bestFit="true" customWidth="true" style="219" width="5.5703125" collapsed="false"/>
    <col min="1979" max="1979" bestFit="true" customWidth="true" style="219" width="5.42578125" collapsed="false"/>
    <col min="1980" max="1981" bestFit="true" customWidth="true" style="219" width="5.7109375" collapsed="false"/>
    <col min="1982" max="1982" bestFit="true" customWidth="true" style="219" width="5.28515625" collapsed="false"/>
    <col min="1983" max="1983" bestFit="true" customWidth="true" style="219" width="5.42578125" collapsed="false"/>
    <col min="1984" max="1985" bestFit="true" customWidth="true" style="219" width="5.7109375" collapsed="false"/>
    <col min="1986" max="2020" customWidth="true" style="219" width="6.7109375" collapsed="false"/>
    <col min="2021" max="2021" bestFit="true" customWidth="true" style="219" width="5.7109375" collapsed="false"/>
    <col min="2022" max="2024" customWidth="true" style="219" width="5.7109375" collapsed="false"/>
    <col min="2025" max="2025" bestFit="true" customWidth="true" style="219" width="6.7109375" collapsed="false"/>
    <col min="2026" max="2032" customWidth="true" style="219" width="6.7109375" collapsed="false"/>
    <col min="2033" max="2033" bestFit="true" customWidth="true" style="219" width="5.5703125" collapsed="false"/>
    <col min="2034" max="2034" customWidth="true" style="219" width="6.7109375" collapsed="false"/>
    <col min="2035" max="2188" style="219" width="9.140625" collapsed="false"/>
    <col min="2189" max="2189" customWidth="true" style="219" width="44.85546875" collapsed="false"/>
    <col min="2190" max="2230" customWidth="true" style="219" width="6.7109375" collapsed="false"/>
    <col min="2231" max="2231" bestFit="true" customWidth="true" style="219" width="5.42578125" collapsed="false"/>
    <col min="2232" max="2233" bestFit="true" customWidth="true" style="219" width="5.7109375" collapsed="false"/>
    <col min="2234" max="2234" bestFit="true" customWidth="true" style="219" width="5.5703125" collapsed="false"/>
    <col min="2235" max="2235" bestFit="true" customWidth="true" style="219" width="5.42578125" collapsed="false"/>
    <col min="2236" max="2237" bestFit="true" customWidth="true" style="219" width="5.7109375" collapsed="false"/>
    <col min="2238" max="2238" bestFit="true" customWidth="true" style="219" width="5.28515625" collapsed="false"/>
    <col min="2239" max="2239" bestFit="true" customWidth="true" style="219" width="5.42578125" collapsed="false"/>
    <col min="2240" max="2241" bestFit="true" customWidth="true" style="219" width="5.7109375" collapsed="false"/>
    <col min="2242" max="2276" customWidth="true" style="219" width="6.7109375" collapsed="false"/>
    <col min="2277" max="2277" bestFit="true" customWidth="true" style="219" width="5.7109375" collapsed="false"/>
    <col min="2278" max="2280" customWidth="true" style="219" width="5.7109375" collapsed="false"/>
    <col min="2281" max="2281" bestFit="true" customWidth="true" style="219" width="6.7109375" collapsed="false"/>
    <col min="2282" max="2288" customWidth="true" style="219" width="6.7109375" collapsed="false"/>
    <col min="2289" max="2289" bestFit="true" customWidth="true" style="219" width="5.5703125" collapsed="false"/>
    <col min="2290" max="2290" customWidth="true" style="219" width="6.7109375" collapsed="false"/>
    <col min="2291" max="2444" style="219" width="9.140625" collapsed="false"/>
    <col min="2445" max="2445" customWidth="true" style="219" width="44.85546875" collapsed="false"/>
    <col min="2446" max="2486" customWidth="true" style="219" width="6.7109375" collapsed="false"/>
    <col min="2487" max="2487" bestFit="true" customWidth="true" style="219" width="5.42578125" collapsed="false"/>
    <col min="2488" max="2489" bestFit="true" customWidth="true" style="219" width="5.7109375" collapsed="false"/>
    <col min="2490" max="2490" bestFit="true" customWidth="true" style="219" width="5.5703125" collapsed="false"/>
    <col min="2491" max="2491" bestFit="true" customWidth="true" style="219" width="5.42578125" collapsed="false"/>
    <col min="2492" max="2493" bestFit="true" customWidth="true" style="219" width="5.7109375" collapsed="false"/>
    <col min="2494" max="2494" bestFit="true" customWidth="true" style="219" width="5.28515625" collapsed="false"/>
    <col min="2495" max="2495" bestFit="true" customWidth="true" style="219" width="5.42578125" collapsed="false"/>
    <col min="2496" max="2497" bestFit="true" customWidth="true" style="219" width="5.7109375" collapsed="false"/>
    <col min="2498" max="2532" customWidth="true" style="219" width="6.7109375" collapsed="false"/>
    <col min="2533" max="2533" bestFit="true" customWidth="true" style="219" width="5.7109375" collapsed="false"/>
    <col min="2534" max="2536" customWidth="true" style="219" width="5.7109375" collapsed="false"/>
    <col min="2537" max="2537" bestFit="true" customWidth="true" style="219" width="6.7109375" collapsed="false"/>
    <col min="2538" max="2544" customWidth="true" style="219" width="6.7109375" collapsed="false"/>
    <col min="2545" max="2545" bestFit="true" customWidth="true" style="219" width="5.5703125" collapsed="false"/>
    <col min="2546" max="2546" customWidth="true" style="219" width="6.7109375" collapsed="false"/>
    <col min="2547" max="2700" style="219" width="9.140625" collapsed="false"/>
    <col min="2701" max="2701" customWidth="true" style="219" width="44.85546875" collapsed="false"/>
    <col min="2702" max="2742" customWidth="true" style="219" width="6.7109375" collapsed="false"/>
    <col min="2743" max="2743" bestFit="true" customWidth="true" style="219" width="5.42578125" collapsed="false"/>
    <col min="2744" max="2745" bestFit="true" customWidth="true" style="219" width="5.7109375" collapsed="false"/>
    <col min="2746" max="2746" bestFit="true" customWidth="true" style="219" width="5.5703125" collapsed="false"/>
    <col min="2747" max="2747" bestFit="true" customWidth="true" style="219" width="5.42578125" collapsed="false"/>
    <col min="2748" max="2749" bestFit="true" customWidth="true" style="219" width="5.7109375" collapsed="false"/>
    <col min="2750" max="2750" bestFit="true" customWidth="true" style="219" width="5.28515625" collapsed="false"/>
    <col min="2751" max="2751" bestFit="true" customWidth="true" style="219" width="5.42578125" collapsed="false"/>
    <col min="2752" max="2753" bestFit="true" customWidth="true" style="219" width="5.7109375" collapsed="false"/>
    <col min="2754" max="2788" customWidth="true" style="219" width="6.7109375" collapsed="false"/>
    <col min="2789" max="2789" bestFit="true" customWidth="true" style="219" width="5.7109375" collapsed="false"/>
    <col min="2790" max="2792" customWidth="true" style="219" width="5.7109375" collapsed="false"/>
    <col min="2793" max="2793" bestFit="true" customWidth="true" style="219" width="6.7109375" collapsed="false"/>
    <col min="2794" max="2800" customWidth="true" style="219" width="6.7109375" collapsed="false"/>
    <col min="2801" max="2801" bestFit="true" customWidth="true" style="219" width="5.5703125" collapsed="false"/>
    <col min="2802" max="2802" customWidth="true" style="219" width="6.7109375" collapsed="false"/>
    <col min="2803" max="2956" style="219" width="9.140625" collapsed="false"/>
    <col min="2957" max="2957" customWidth="true" style="219" width="44.85546875" collapsed="false"/>
    <col min="2958" max="2998" customWidth="true" style="219" width="6.7109375" collapsed="false"/>
    <col min="2999" max="2999" bestFit="true" customWidth="true" style="219" width="5.42578125" collapsed="false"/>
    <col min="3000" max="3001" bestFit="true" customWidth="true" style="219" width="5.7109375" collapsed="false"/>
    <col min="3002" max="3002" bestFit="true" customWidth="true" style="219" width="5.5703125" collapsed="false"/>
    <col min="3003" max="3003" bestFit="true" customWidth="true" style="219" width="5.42578125" collapsed="false"/>
    <col min="3004" max="3005" bestFit="true" customWidth="true" style="219" width="5.7109375" collapsed="false"/>
    <col min="3006" max="3006" bestFit="true" customWidth="true" style="219" width="5.28515625" collapsed="false"/>
    <col min="3007" max="3007" bestFit="true" customWidth="true" style="219" width="5.42578125" collapsed="false"/>
    <col min="3008" max="3009" bestFit="true" customWidth="true" style="219" width="5.7109375" collapsed="false"/>
    <col min="3010" max="3044" customWidth="true" style="219" width="6.7109375" collapsed="false"/>
    <col min="3045" max="3045" bestFit="true" customWidth="true" style="219" width="5.7109375" collapsed="false"/>
    <col min="3046" max="3048" customWidth="true" style="219" width="5.7109375" collapsed="false"/>
    <col min="3049" max="3049" bestFit="true" customWidth="true" style="219" width="6.7109375" collapsed="false"/>
    <col min="3050" max="3056" customWidth="true" style="219" width="6.7109375" collapsed="false"/>
    <col min="3057" max="3057" bestFit="true" customWidth="true" style="219" width="5.5703125" collapsed="false"/>
    <col min="3058" max="3058" customWidth="true" style="219" width="6.7109375" collapsed="false"/>
    <col min="3059" max="3212" style="219" width="9.140625" collapsed="false"/>
    <col min="3213" max="3213" customWidth="true" style="219" width="44.85546875" collapsed="false"/>
    <col min="3214" max="3254" customWidth="true" style="219" width="6.7109375" collapsed="false"/>
    <col min="3255" max="3255" bestFit="true" customWidth="true" style="219" width="5.42578125" collapsed="false"/>
    <col min="3256" max="3257" bestFit="true" customWidth="true" style="219" width="5.7109375" collapsed="false"/>
    <col min="3258" max="3258" bestFit="true" customWidth="true" style="219" width="5.5703125" collapsed="false"/>
    <col min="3259" max="3259" bestFit="true" customWidth="true" style="219" width="5.42578125" collapsed="false"/>
    <col min="3260" max="3261" bestFit="true" customWidth="true" style="219" width="5.7109375" collapsed="false"/>
    <col min="3262" max="3262" bestFit="true" customWidth="true" style="219" width="5.28515625" collapsed="false"/>
    <col min="3263" max="3263" bestFit="true" customWidth="true" style="219" width="5.42578125" collapsed="false"/>
    <col min="3264" max="3265" bestFit="true" customWidth="true" style="219" width="5.7109375" collapsed="false"/>
    <col min="3266" max="3300" customWidth="true" style="219" width="6.7109375" collapsed="false"/>
    <col min="3301" max="3301" bestFit="true" customWidth="true" style="219" width="5.7109375" collapsed="false"/>
    <col min="3302" max="3304" customWidth="true" style="219" width="5.7109375" collapsed="false"/>
    <col min="3305" max="3305" bestFit="true" customWidth="true" style="219" width="6.7109375" collapsed="false"/>
    <col min="3306" max="3312" customWidth="true" style="219" width="6.7109375" collapsed="false"/>
    <col min="3313" max="3313" bestFit="true" customWidth="true" style="219" width="5.5703125" collapsed="false"/>
    <col min="3314" max="3314" customWidth="true" style="219" width="6.7109375" collapsed="false"/>
    <col min="3315" max="3468" style="219" width="9.140625" collapsed="false"/>
    <col min="3469" max="3469" customWidth="true" style="219" width="44.85546875" collapsed="false"/>
    <col min="3470" max="3510" customWidth="true" style="219" width="6.7109375" collapsed="false"/>
    <col min="3511" max="3511" bestFit="true" customWidth="true" style="219" width="5.42578125" collapsed="false"/>
    <col min="3512" max="3513" bestFit="true" customWidth="true" style="219" width="5.7109375" collapsed="false"/>
    <col min="3514" max="3514" bestFit="true" customWidth="true" style="219" width="5.5703125" collapsed="false"/>
    <col min="3515" max="3515" bestFit="true" customWidth="true" style="219" width="5.42578125" collapsed="false"/>
    <col min="3516" max="3517" bestFit="true" customWidth="true" style="219" width="5.7109375" collapsed="false"/>
    <col min="3518" max="3518" bestFit="true" customWidth="true" style="219" width="5.28515625" collapsed="false"/>
    <col min="3519" max="3519" bestFit="true" customWidth="true" style="219" width="5.42578125" collapsed="false"/>
    <col min="3520" max="3521" bestFit="true" customWidth="true" style="219" width="5.7109375" collapsed="false"/>
    <col min="3522" max="3556" customWidth="true" style="219" width="6.7109375" collapsed="false"/>
    <col min="3557" max="3557" bestFit="true" customWidth="true" style="219" width="5.7109375" collapsed="false"/>
    <col min="3558" max="3560" customWidth="true" style="219" width="5.7109375" collapsed="false"/>
    <col min="3561" max="3561" bestFit="true" customWidth="true" style="219" width="6.7109375" collapsed="false"/>
    <col min="3562" max="3568" customWidth="true" style="219" width="6.7109375" collapsed="false"/>
    <col min="3569" max="3569" bestFit="true" customWidth="true" style="219" width="5.5703125" collapsed="false"/>
    <col min="3570" max="3570" customWidth="true" style="219" width="6.7109375" collapsed="false"/>
    <col min="3571" max="3724" style="219" width="9.140625" collapsed="false"/>
    <col min="3725" max="3725" customWidth="true" style="219" width="44.85546875" collapsed="false"/>
    <col min="3726" max="3766" customWidth="true" style="219" width="6.7109375" collapsed="false"/>
    <col min="3767" max="3767" bestFit="true" customWidth="true" style="219" width="5.42578125" collapsed="false"/>
    <col min="3768" max="3769" bestFit="true" customWidth="true" style="219" width="5.7109375" collapsed="false"/>
    <col min="3770" max="3770" bestFit="true" customWidth="true" style="219" width="5.5703125" collapsed="false"/>
    <col min="3771" max="3771" bestFit="true" customWidth="true" style="219" width="5.42578125" collapsed="false"/>
    <col min="3772" max="3773" bestFit="true" customWidth="true" style="219" width="5.7109375" collapsed="false"/>
    <col min="3774" max="3774" bestFit="true" customWidth="true" style="219" width="5.28515625" collapsed="false"/>
    <col min="3775" max="3775" bestFit="true" customWidth="true" style="219" width="5.42578125" collapsed="false"/>
    <col min="3776" max="3777" bestFit="true" customWidth="true" style="219" width="5.7109375" collapsed="false"/>
    <col min="3778" max="3812" customWidth="true" style="219" width="6.7109375" collapsed="false"/>
    <col min="3813" max="3813" bestFit="true" customWidth="true" style="219" width="5.7109375" collapsed="false"/>
    <col min="3814" max="3816" customWidth="true" style="219" width="5.7109375" collapsed="false"/>
    <col min="3817" max="3817" bestFit="true" customWidth="true" style="219" width="6.7109375" collapsed="false"/>
    <col min="3818" max="3824" customWidth="true" style="219" width="6.7109375" collapsed="false"/>
    <col min="3825" max="3825" bestFit="true" customWidth="true" style="219" width="5.5703125" collapsed="false"/>
    <col min="3826" max="3826" customWidth="true" style="219" width="6.7109375" collapsed="false"/>
    <col min="3827" max="3980" style="219" width="9.140625" collapsed="false"/>
    <col min="3981" max="3981" customWidth="true" style="219" width="44.85546875" collapsed="false"/>
    <col min="3982" max="4022" customWidth="true" style="219" width="6.7109375" collapsed="false"/>
    <col min="4023" max="4023" bestFit="true" customWidth="true" style="219" width="5.42578125" collapsed="false"/>
    <col min="4024" max="4025" bestFit="true" customWidth="true" style="219" width="5.7109375" collapsed="false"/>
    <col min="4026" max="4026" bestFit="true" customWidth="true" style="219" width="5.5703125" collapsed="false"/>
    <col min="4027" max="4027" bestFit="true" customWidth="true" style="219" width="5.42578125" collapsed="false"/>
    <col min="4028" max="4029" bestFit="true" customWidth="true" style="219" width="5.7109375" collapsed="false"/>
    <col min="4030" max="4030" bestFit="true" customWidth="true" style="219" width="5.28515625" collapsed="false"/>
    <col min="4031" max="4031" bestFit="true" customWidth="true" style="219" width="5.42578125" collapsed="false"/>
    <col min="4032" max="4033" bestFit="true" customWidth="true" style="219" width="5.7109375" collapsed="false"/>
    <col min="4034" max="4068" customWidth="true" style="219" width="6.7109375" collapsed="false"/>
    <col min="4069" max="4069" bestFit="true" customWidth="true" style="219" width="5.7109375" collapsed="false"/>
    <col min="4070" max="4072" customWidth="true" style="219" width="5.7109375" collapsed="false"/>
    <col min="4073" max="4073" bestFit="true" customWidth="true" style="219" width="6.7109375" collapsed="false"/>
    <col min="4074" max="4080" customWidth="true" style="219" width="6.7109375" collapsed="false"/>
    <col min="4081" max="4081" bestFit="true" customWidth="true" style="219" width="5.5703125" collapsed="false"/>
    <col min="4082" max="4082" customWidth="true" style="219" width="6.7109375" collapsed="false"/>
    <col min="4083" max="4236" style="219" width="9.140625" collapsed="false"/>
    <col min="4237" max="4237" customWidth="true" style="219" width="44.85546875" collapsed="false"/>
    <col min="4238" max="4278" customWidth="true" style="219" width="6.7109375" collapsed="false"/>
    <col min="4279" max="4279" bestFit="true" customWidth="true" style="219" width="5.42578125" collapsed="false"/>
    <col min="4280" max="4281" bestFit="true" customWidth="true" style="219" width="5.7109375" collapsed="false"/>
    <col min="4282" max="4282" bestFit="true" customWidth="true" style="219" width="5.5703125" collapsed="false"/>
    <col min="4283" max="4283" bestFit="true" customWidth="true" style="219" width="5.42578125" collapsed="false"/>
    <col min="4284" max="4285" bestFit="true" customWidth="true" style="219" width="5.7109375" collapsed="false"/>
    <col min="4286" max="4286" bestFit="true" customWidth="true" style="219" width="5.28515625" collapsed="false"/>
    <col min="4287" max="4287" bestFit="true" customWidth="true" style="219" width="5.42578125" collapsed="false"/>
    <col min="4288" max="4289" bestFit="true" customWidth="true" style="219" width="5.7109375" collapsed="false"/>
    <col min="4290" max="4324" customWidth="true" style="219" width="6.7109375" collapsed="false"/>
    <col min="4325" max="4325" bestFit="true" customWidth="true" style="219" width="5.7109375" collapsed="false"/>
    <col min="4326" max="4328" customWidth="true" style="219" width="5.7109375" collapsed="false"/>
    <col min="4329" max="4329" bestFit="true" customWidth="true" style="219" width="6.7109375" collapsed="false"/>
    <col min="4330" max="4336" customWidth="true" style="219" width="6.7109375" collapsed="false"/>
    <col min="4337" max="4337" bestFit="true" customWidth="true" style="219" width="5.5703125" collapsed="false"/>
    <col min="4338" max="4338" customWidth="true" style="219" width="6.7109375" collapsed="false"/>
    <col min="4339" max="4492" style="219" width="9.140625" collapsed="false"/>
    <col min="4493" max="4493" customWidth="true" style="219" width="44.85546875" collapsed="false"/>
    <col min="4494" max="4534" customWidth="true" style="219" width="6.7109375" collapsed="false"/>
    <col min="4535" max="4535" bestFit="true" customWidth="true" style="219" width="5.42578125" collapsed="false"/>
    <col min="4536" max="4537" bestFit="true" customWidth="true" style="219" width="5.7109375" collapsed="false"/>
    <col min="4538" max="4538" bestFit="true" customWidth="true" style="219" width="5.5703125" collapsed="false"/>
    <col min="4539" max="4539" bestFit="true" customWidth="true" style="219" width="5.42578125" collapsed="false"/>
    <col min="4540" max="4541" bestFit="true" customWidth="true" style="219" width="5.7109375" collapsed="false"/>
    <col min="4542" max="4542" bestFit="true" customWidth="true" style="219" width="5.28515625" collapsed="false"/>
    <col min="4543" max="4543" bestFit="true" customWidth="true" style="219" width="5.42578125" collapsed="false"/>
    <col min="4544" max="4545" bestFit="true" customWidth="true" style="219" width="5.7109375" collapsed="false"/>
    <col min="4546" max="4580" customWidth="true" style="219" width="6.7109375" collapsed="false"/>
    <col min="4581" max="4581" bestFit="true" customWidth="true" style="219" width="5.7109375" collapsed="false"/>
    <col min="4582" max="4584" customWidth="true" style="219" width="5.7109375" collapsed="false"/>
    <col min="4585" max="4585" bestFit="true" customWidth="true" style="219" width="6.7109375" collapsed="false"/>
    <col min="4586" max="4592" customWidth="true" style="219" width="6.7109375" collapsed="false"/>
    <col min="4593" max="4593" bestFit="true" customWidth="true" style="219" width="5.5703125" collapsed="false"/>
    <col min="4594" max="4594" customWidth="true" style="219" width="6.7109375" collapsed="false"/>
    <col min="4595" max="4748" style="219" width="9.140625" collapsed="false"/>
    <col min="4749" max="4749" customWidth="true" style="219" width="44.85546875" collapsed="false"/>
    <col min="4750" max="4790" customWidth="true" style="219" width="6.7109375" collapsed="false"/>
    <col min="4791" max="4791" bestFit="true" customWidth="true" style="219" width="5.42578125" collapsed="false"/>
    <col min="4792" max="4793" bestFit="true" customWidth="true" style="219" width="5.7109375" collapsed="false"/>
    <col min="4794" max="4794" bestFit="true" customWidth="true" style="219" width="5.5703125" collapsed="false"/>
    <col min="4795" max="4795" bestFit="true" customWidth="true" style="219" width="5.42578125" collapsed="false"/>
    <col min="4796" max="4797" bestFit="true" customWidth="true" style="219" width="5.7109375" collapsed="false"/>
    <col min="4798" max="4798" bestFit="true" customWidth="true" style="219" width="5.28515625" collapsed="false"/>
    <col min="4799" max="4799" bestFit="true" customWidth="true" style="219" width="5.42578125" collapsed="false"/>
    <col min="4800" max="4801" bestFit="true" customWidth="true" style="219" width="5.7109375" collapsed="false"/>
    <col min="4802" max="4836" customWidth="true" style="219" width="6.7109375" collapsed="false"/>
    <col min="4837" max="4837" bestFit="true" customWidth="true" style="219" width="5.7109375" collapsed="false"/>
    <col min="4838" max="4840" customWidth="true" style="219" width="5.7109375" collapsed="false"/>
    <col min="4841" max="4841" bestFit="true" customWidth="true" style="219" width="6.7109375" collapsed="false"/>
    <col min="4842" max="4848" customWidth="true" style="219" width="6.7109375" collapsed="false"/>
    <col min="4849" max="4849" bestFit="true" customWidth="true" style="219" width="5.5703125" collapsed="false"/>
    <col min="4850" max="4850" customWidth="true" style="219" width="6.7109375" collapsed="false"/>
    <col min="4851" max="5004" style="219" width="9.140625" collapsed="false"/>
    <col min="5005" max="5005" customWidth="true" style="219" width="44.85546875" collapsed="false"/>
    <col min="5006" max="5046" customWidth="true" style="219" width="6.7109375" collapsed="false"/>
    <col min="5047" max="5047" bestFit="true" customWidth="true" style="219" width="5.42578125" collapsed="false"/>
    <col min="5048" max="5049" bestFit="true" customWidth="true" style="219" width="5.7109375" collapsed="false"/>
    <col min="5050" max="5050" bestFit="true" customWidth="true" style="219" width="5.5703125" collapsed="false"/>
    <col min="5051" max="5051" bestFit="true" customWidth="true" style="219" width="5.42578125" collapsed="false"/>
    <col min="5052" max="5053" bestFit="true" customWidth="true" style="219" width="5.7109375" collapsed="false"/>
    <col min="5054" max="5054" bestFit="true" customWidth="true" style="219" width="5.28515625" collapsed="false"/>
    <col min="5055" max="5055" bestFit="true" customWidth="true" style="219" width="5.42578125" collapsed="false"/>
    <col min="5056" max="5057" bestFit="true" customWidth="true" style="219" width="5.7109375" collapsed="false"/>
    <col min="5058" max="5092" customWidth="true" style="219" width="6.7109375" collapsed="false"/>
    <col min="5093" max="5093" bestFit="true" customWidth="true" style="219" width="5.7109375" collapsed="false"/>
    <col min="5094" max="5096" customWidth="true" style="219" width="5.7109375" collapsed="false"/>
    <col min="5097" max="5097" bestFit="true" customWidth="true" style="219" width="6.7109375" collapsed="false"/>
    <col min="5098" max="5104" customWidth="true" style="219" width="6.7109375" collapsed="false"/>
    <col min="5105" max="5105" bestFit="true" customWidth="true" style="219" width="5.5703125" collapsed="false"/>
    <col min="5106" max="5106" customWidth="true" style="219" width="6.7109375" collapsed="false"/>
    <col min="5107" max="5260" style="219" width="9.140625" collapsed="false"/>
    <col min="5261" max="5261" customWidth="true" style="219" width="44.85546875" collapsed="false"/>
    <col min="5262" max="5302" customWidth="true" style="219" width="6.7109375" collapsed="false"/>
    <col min="5303" max="5303" bestFit="true" customWidth="true" style="219" width="5.42578125" collapsed="false"/>
    <col min="5304" max="5305" bestFit="true" customWidth="true" style="219" width="5.7109375" collapsed="false"/>
    <col min="5306" max="5306" bestFit="true" customWidth="true" style="219" width="5.5703125" collapsed="false"/>
    <col min="5307" max="5307" bestFit="true" customWidth="true" style="219" width="5.42578125" collapsed="false"/>
    <col min="5308" max="5309" bestFit="true" customWidth="true" style="219" width="5.7109375" collapsed="false"/>
    <col min="5310" max="5310" bestFit="true" customWidth="true" style="219" width="5.28515625" collapsed="false"/>
    <col min="5311" max="5311" bestFit="true" customWidth="true" style="219" width="5.42578125" collapsed="false"/>
    <col min="5312" max="5313" bestFit="true" customWidth="true" style="219" width="5.7109375" collapsed="false"/>
    <col min="5314" max="5348" customWidth="true" style="219" width="6.7109375" collapsed="false"/>
    <col min="5349" max="5349" bestFit="true" customWidth="true" style="219" width="5.7109375" collapsed="false"/>
    <col min="5350" max="5352" customWidth="true" style="219" width="5.7109375" collapsed="false"/>
    <col min="5353" max="5353" bestFit="true" customWidth="true" style="219" width="6.7109375" collapsed="false"/>
    <col min="5354" max="5360" customWidth="true" style="219" width="6.7109375" collapsed="false"/>
    <col min="5361" max="5361" bestFit="true" customWidth="true" style="219" width="5.5703125" collapsed="false"/>
    <col min="5362" max="5362" customWidth="true" style="219" width="6.7109375" collapsed="false"/>
    <col min="5363" max="5516" style="219" width="9.140625" collapsed="false"/>
    <col min="5517" max="5517" customWidth="true" style="219" width="44.85546875" collapsed="false"/>
    <col min="5518" max="5558" customWidth="true" style="219" width="6.7109375" collapsed="false"/>
    <col min="5559" max="5559" bestFit="true" customWidth="true" style="219" width="5.42578125" collapsed="false"/>
    <col min="5560" max="5561" bestFit="true" customWidth="true" style="219" width="5.7109375" collapsed="false"/>
    <col min="5562" max="5562" bestFit="true" customWidth="true" style="219" width="5.5703125" collapsed="false"/>
    <col min="5563" max="5563" bestFit="true" customWidth="true" style="219" width="5.42578125" collapsed="false"/>
    <col min="5564" max="5565" bestFit="true" customWidth="true" style="219" width="5.7109375" collapsed="false"/>
    <col min="5566" max="5566" bestFit="true" customWidth="true" style="219" width="5.28515625" collapsed="false"/>
    <col min="5567" max="5567" bestFit="true" customWidth="true" style="219" width="5.42578125" collapsed="false"/>
    <col min="5568" max="5569" bestFit="true" customWidth="true" style="219" width="5.7109375" collapsed="false"/>
    <col min="5570" max="5604" customWidth="true" style="219" width="6.7109375" collapsed="false"/>
    <col min="5605" max="5605" bestFit="true" customWidth="true" style="219" width="5.7109375" collapsed="false"/>
    <col min="5606" max="5608" customWidth="true" style="219" width="5.7109375" collapsed="false"/>
    <col min="5609" max="5609" bestFit="true" customWidth="true" style="219" width="6.7109375" collapsed="false"/>
    <col min="5610" max="5616" customWidth="true" style="219" width="6.7109375" collapsed="false"/>
    <col min="5617" max="5617" bestFit="true" customWidth="true" style="219" width="5.5703125" collapsed="false"/>
    <col min="5618" max="5618" customWidth="true" style="219" width="6.7109375" collapsed="false"/>
    <col min="5619" max="5772" style="219" width="9.140625" collapsed="false"/>
    <col min="5773" max="5773" customWidth="true" style="219" width="44.85546875" collapsed="false"/>
    <col min="5774" max="5814" customWidth="true" style="219" width="6.7109375" collapsed="false"/>
    <col min="5815" max="5815" bestFit="true" customWidth="true" style="219" width="5.42578125" collapsed="false"/>
    <col min="5816" max="5817" bestFit="true" customWidth="true" style="219" width="5.7109375" collapsed="false"/>
    <col min="5818" max="5818" bestFit="true" customWidth="true" style="219" width="5.5703125" collapsed="false"/>
    <col min="5819" max="5819" bestFit="true" customWidth="true" style="219" width="5.42578125" collapsed="false"/>
    <col min="5820" max="5821" bestFit="true" customWidth="true" style="219" width="5.7109375" collapsed="false"/>
    <col min="5822" max="5822" bestFit="true" customWidth="true" style="219" width="5.28515625" collapsed="false"/>
    <col min="5823" max="5823" bestFit="true" customWidth="true" style="219" width="5.42578125" collapsed="false"/>
    <col min="5824" max="5825" bestFit="true" customWidth="true" style="219" width="5.7109375" collapsed="false"/>
    <col min="5826" max="5860" customWidth="true" style="219" width="6.7109375" collapsed="false"/>
    <col min="5861" max="5861" bestFit="true" customWidth="true" style="219" width="5.7109375" collapsed="false"/>
    <col min="5862" max="5864" customWidth="true" style="219" width="5.7109375" collapsed="false"/>
    <col min="5865" max="5865" bestFit="true" customWidth="true" style="219" width="6.7109375" collapsed="false"/>
    <col min="5866" max="5872" customWidth="true" style="219" width="6.7109375" collapsed="false"/>
    <col min="5873" max="5873" bestFit="true" customWidth="true" style="219" width="5.5703125" collapsed="false"/>
    <col min="5874" max="5874" customWidth="true" style="219" width="6.7109375" collapsed="false"/>
    <col min="5875" max="6028" style="219" width="9.140625" collapsed="false"/>
    <col min="6029" max="6029" customWidth="true" style="219" width="44.85546875" collapsed="false"/>
    <col min="6030" max="6070" customWidth="true" style="219" width="6.7109375" collapsed="false"/>
    <col min="6071" max="6071" bestFit="true" customWidth="true" style="219" width="5.42578125" collapsed="false"/>
    <col min="6072" max="6073" bestFit="true" customWidth="true" style="219" width="5.7109375" collapsed="false"/>
    <col min="6074" max="6074" bestFit="true" customWidth="true" style="219" width="5.5703125" collapsed="false"/>
    <col min="6075" max="6075" bestFit="true" customWidth="true" style="219" width="5.42578125" collapsed="false"/>
    <col min="6076" max="6077" bestFit="true" customWidth="true" style="219" width="5.7109375" collapsed="false"/>
    <col min="6078" max="6078" bestFit="true" customWidth="true" style="219" width="5.28515625" collapsed="false"/>
    <col min="6079" max="6079" bestFit="true" customWidth="true" style="219" width="5.42578125" collapsed="false"/>
    <col min="6080" max="6081" bestFit="true" customWidth="true" style="219" width="5.7109375" collapsed="false"/>
    <col min="6082" max="6116" customWidth="true" style="219" width="6.7109375" collapsed="false"/>
    <col min="6117" max="6117" bestFit="true" customWidth="true" style="219" width="5.7109375" collapsed="false"/>
    <col min="6118" max="6120" customWidth="true" style="219" width="5.7109375" collapsed="false"/>
    <col min="6121" max="6121" bestFit="true" customWidth="true" style="219" width="6.7109375" collapsed="false"/>
    <col min="6122" max="6128" customWidth="true" style="219" width="6.7109375" collapsed="false"/>
    <col min="6129" max="6129" bestFit="true" customWidth="true" style="219" width="5.5703125" collapsed="false"/>
    <col min="6130" max="6130" customWidth="true" style="219" width="6.7109375" collapsed="false"/>
    <col min="6131" max="6284" style="219" width="9.140625" collapsed="false"/>
    <col min="6285" max="6285" customWidth="true" style="219" width="44.85546875" collapsed="false"/>
    <col min="6286" max="6326" customWidth="true" style="219" width="6.7109375" collapsed="false"/>
    <col min="6327" max="6327" bestFit="true" customWidth="true" style="219" width="5.42578125" collapsed="false"/>
    <col min="6328" max="6329" bestFit="true" customWidth="true" style="219" width="5.7109375" collapsed="false"/>
    <col min="6330" max="6330" bestFit="true" customWidth="true" style="219" width="5.5703125" collapsed="false"/>
    <col min="6331" max="6331" bestFit="true" customWidth="true" style="219" width="5.42578125" collapsed="false"/>
    <col min="6332" max="6333" bestFit="true" customWidth="true" style="219" width="5.7109375" collapsed="false"/>
    <col min="6334" max="6334" bestFit="true" customWidth="true" style="219" width="5.28515625" collapsed="false"/>
    <col min="6335" max="6335" bestFit="true" customWidth="true" style="219" width="5.42578125" collapsed="false"/>
    <col min="6336" max="6337" bestFit="true" customWidth="true" style="219" width="5.7109375" collapsed="false"/>
    <col min="6338" max="6372" customWidth="true" style="219" width="6.7109375" collapsed="false"/>
    <col min="6373" max="6373" bestFit="true" customWidth="true" style="219" width="5.7109375" collapsed="false"/>
    <col min="6374" max="6376" customWidth="true" style="219" width="5.7109375" collapsed="false"/>
    <col min="6377" max="6377" bestFit="true" customWidth="true" style="219" width="6.7109375" collapsed="false"/>
    <col min="6378" max="6384" customWidth="true" style="219" width="6.7109375" collapsed="false"/>
    <col min="6385" max="6385" bestFit="true" customWidth="true" style="219" width="5.5703125" collapsed="false"/>
    <col min="6386" max="6386" customWidth="true" style="219" width="6.7109375" collapsed="false"/>
    <col min="6387" max="6540" style="219" width="9.140625" collapsed="false"/>
    <col min="6541" max="6541" customWidth="true" style="219" width="44.85546875" collapsed="false"/>
    <col min="6542" max="6582" customWidth="true" style="219" width="6.7109375" collapsed="false"/>
    <col min="6583" max="6583" bestFit="true" customWidth="true" style="219" width="5.42578125" collapsed="false"/>
    <col min="6584" max="6585" bestFit="true" customWidth="true" style="219" width="5.7109375" collapsed="false"/>
    <col min="6586" max="6586" bestFit="true" customWidth="true" style="219" width="5.5703125" collapsed="false"/>
    <col min="6587" max="6587" bestFit="true" customWidth="true" style="219" width="5.42578125" collapsed="false"/>
    <col min="6588" max="6589" bestFit="true" customWidth="true" style="219" width="5.7109375" collapsed="false"/>
    <col min="6590" max="6590" bestFit="true" customWidth="true" style="219" width="5.28515625" collapsed="false"/>
    <col min="6591" max="6591" bestFit="true" customWidth="true" style="219" width="5.42578125" collapsed="false"/>
    <col min="6592" max="6593" bestFit="true" customWidth="true" style="219" width="5.7109375" collapsed="false"/>
    <col min="6594" max="6628" customWidth="true" style="219" width="6.7109375" collapsed="false"/>
    <col min="6629" max="6629" bestFit="true" customWidth="true" style="219" width="5.7109375" collapsed="false"/>
    <col min="6630" max="6632" customWidth="true" style="219" width="5.7109375" collapsed="false"/>
    <col min="6633" max="6633" bestFit="true" customWidth="true" style="219" width="6.7109375" collapsed="false"/>
    <col min="6634" max="6640" customWidth="true" style="219" width="6.7109375" collapsed="false"/>
    <col min="6641" max="6641" bestFit="true" customWidth="true" style="219" width="5.5703125" collapsed="false"/>
    <col min="6642" max="6642" customWidth="true" style="219" width="6.7109375" collapsed="false"/>
    <col min="6643" max="6796" style="219" width="9.140625" collapsed="false"/>
    <col min="6797" max="6797" customWidth="true" style="219" width="44.85546875" collapsed="false"/>
    <col min="6798" max="6838" customWidth="true" style="219" width="6.7109375" collapsed="false"/>
    <col min="6839" max="6839" bestFit="true" customWidth="true" style="219" width="5.42578125" collapsed="false"/>
    <col min="6840" max="6841" bestFit="true" customWidth="true" style="219" width="5.7109375" collapsed="false"/>
    <col min="6842" max="6842" bestFit="true" customWidth="true" style="219" width="5.5703125" collapsed="false"/>
    <col min="6843" max="6843" bestFit="true" customWidth="true" style="219" width="5.42578125" collapsed="false"/>
    <col min="6844" max="6845" bestFit="true" customWidth="true" style="219" width="5.7109375" collapsed="false"/>
    <col min="6846" max="6846" bestFit="true" customWidth="true" style="219" width="5.28515625" collapsed="false"/>
    <col min="6847" max="6847" bestFit="true" customWidth="true" style="219" width="5.42578125" collapsed="false"/>
    <col min="6848" max="6849" bestFit="true" customWidth="true" style="219" width="5.7109375" collapsed="false"/>
    <col min="6850" max="6884" customWidth="true" style="219" width="6.7109375" collapsed="false"/>
    <col min="6885" max="6885" bestFit="true" customWidth="true" style="219" width="5.7109375" collapsed="false"/>
    <col min="6886" max="6888" customWidth="true" style="219" width="5.7109375" collapsed="false"/>
    <col min="6889" max="6889" bestFit="true" customWidth="true" style="219" width="6.7109375" collapsed="false"/>
    <col min="6890" max="6896" customWidth="true" style="219" width="6.7109375" collapsed="false"/>
    <col min="6897" max="6897" bestFit="true" customWidth="true" style="219" width="5.5703125" collapsed="false"/>
    <col min="6898" max="6898" customWidth="true" style="219" width="6.7109375" collapsed="false"/>
    <col min="6899" max="7052" style="219" width="9.140625" collapsed="false"/>
    <col min="7053" max="7053" customWidth="true" style="219" width="44.85546875" collapsed="false"/>
    <col min="7054" max="7094" customWidth="true" style="219" width="6.7109375" collapsed="false"/>
    <col min="7095" max="7095" bestFit="true" customWidth="true" style="219" width="5.42578125" collapsed="false"/>
    <col min="7096" max="7097" bestFit="true" customWidth="true" style="219" width="5.7109375" collapsed="false"/>
    <col min="7098" max="7098" bestFit="true" customWidth="true" style="219" width="5.5703125" collapsed="false"/>
    <col min="7099" max="7099" bestFit="true" customWidth="true" style="219" width="5.42578125" collapsed="false"/>
    <col min="7100" max="7101" bestFit="true" customWidth="true" style="219" width="5.7109375" collapsed="false"/>
    <col min="7102" max="7102" bestFit="true" customWidth="true" style="219" width="5.28515625" collapsed="false"/>
    <col min="7103" max="7103" bestFit="true" customWidth="true" style="219" width="5.42578125" collapsed="false"/>
    <col min="7104" max="7105" bestFit="true" customWidth="true" style="219" width="5.7109375" collapsed="false"/>
    <col min="7106" max="7140" customWidth="true" style="219" width="6.7109375" collapsed="false"/>
    <col min="7141" max="7141" bestFit="true" customWidth="true" style="219" width="5.7109375" collapsed="false"/>
    <col min="7142" max="7144" customWidth="true" style="219" width="5.7109375" collapsed="false"/>
    <col min="7145" max="7145" bestFit="true" customWidth="true" style="219" width="6.7109375" collapsed="false"/>
    <col min="7146" max="7152" customWidth="true" style="219" width="6.7109375" collapsed="false"/>
    <col min="7153" max="7153" bestFit="true" customWidth="true" style="219" width="5.5703125" collapsed="false"/>
    <col min="7154" max="7154" customWidth="true" style="219" width="6.7109375" collapsed="false"/>
    <col min="7155" max="7308" style="219" width="9.140625" collapsed="false"/>
    <col min="7309" max="7309" customWidth="true" style="219" width="44.85546875" collapsed="false"/>
    <col min="7310" max="7350" customWidth="true" style="219" width="6.7109375" collapsed="false"/>
    <col min="7351" max="7351" bestFit="true" customWidth="true" style="219" width="5.42578125" collapsed="false"/>
    <col min="7352" max="7353" bestFit="true" customWidth="true" style="219" width="5.7109375" collapsed="false"/>
    <col min="7354" max="7354" bestFit="true" customWidth="true" style="219" width="5.5703125" collapsed="false"/>
    <col min="7355" max="7355" bestFit="true" customWidth="true" style="219" width="5.42578125" collapsed="false"/>
    <col min="7356" max="7357" bestFit="true" customWidth="true" style="219" width="5.7109375" collapsed="false"/>
    <col min="7358" max="7358" bestFit="true" customWidth="true" style="219" width="5.28515625" collapsed="false"/>
    <col min="7359" max="7359" bestFit="true" customWidth="true" style="219" width="5.42578125" collapsed="false"/>
    <col min="7360" max="7361" bestFit="true" customWidth="true" style="219" width="5.7109375" collapsed="false"/>
    <col min="7362" max="7396" customWidth="true" style="219" width="6.7109375" collapsed="false"/>
    <col min="7397" max="7397" bestFit="true" customWidth="true" style="219" width="5.7109375" collapsed="false"/>
    <col min="7398" max="7400" customWidth="true" style="219" width="5.7109375" collapsed="false"/>
    <col min="7401" max="7401" bestFit="true" customWidth="true" style="219" width="6.7109375" collapsed="false"/>
    <col min="7402" max="7408" customWidth="true" style="219" width="6.7109375" collapsed="false"/>
    <col min="7409" max="7409" bestFit="true" customWidth="true" style="219" width="5.5703125" collapsed="false"/>
    <col min="7410" max="7410" customWidth="true" style="219" width="6.7109375" collapsed="false"/>
    <col min="7411" max="7564" style="219" width="9.140625" collapsed="false"/>
    <col min="7565" max="7565" customWidth="true" style="219" width="44.85546875" collapsed="false"/>
    <col min="7566" max="7606" customWidth="true" style="219" width="6.7109375" collapsed="false"/>
    <col min="7607" max="7607" bestFit="true" customWidth="true" style="219" width="5.42578125" collapsed="false"/>
    <col min="7608" max="7609" bestFit="true" customWidth="true" style="219" width="5.7109375" collapsed="false"/>
    <col min="7610" max="7610" bestFit="true" customWidth="true" style="219" width="5.5703125" collapsed="false"/>
    <col min="7611" max="7611" bestFit="true" customWidth="true" style="219" width="5.42578125" collapsed="false"/>
    <col min="7612" max="7613" bestFit="true" customWidth="true" style="219" width="5.7109375" collapsed="false"/>
    <col min="7614" max="7614" bestFit="true" customWidth="true" style="219" width="5.28515625" collapsed="false"/>
    <col min="7615" max="7615" bestFit="true" customWidth="true" style="219" width="5.42578125" collapsed="false"/>
    <col min="7616" max="7617" bestFit="true" customWidth="true" style="219" width="5.7109375" collapsed="false"/>
    <col min="7618" max="7652" customWidth="true" style="219" width="6.7109375" collapsed="false"/>
    <col min="7653" max="7653" bestFit="true" customWidth="true" style="219" width="5.7109375" collapsed="false"/>
    <col min="7654" max="7656" customWidth="true" style="219" width="5.7109375" collapsed="false"/>
    <col min="7657" max="7657" bestFit="true" customWidth="true" style="219" width="6.7109375" collapsed="false"/>
    <col min="7658" max="7664" customWidth="true" style="219" width="6.7109375" collapsed="false"/>
    <col min="7665" max="7665" bestFit="true" customWidth="true" style="219" width="5.5703125" collapsed="false"/>
    <col min="7666" max="7666" customWidth="true" style="219" width="6.7109375" collapsed="false"/>
    <col min="7667" max="7820" style="219" width="9.140625" collapsed="false"/>
    <col min="7821" max="7821" customWidth="true" style="219" width="44.85546875" collapsed="false"/>
    <col min="7822" max="7862" customWidth="true" style="219" width="6.7109375" collapsed="false"/>
    <col min="7863" max="7863" bestFit="true" customWidth="true" style="219" width="5.42578125" collapsed="false"/>
    <col min="7864" max="7865" bestFit="true" customWidth="true" style="219" width="5.7109375" collapsed="false"/>
    <col min="7866" max="7866" bestFit="true" customWidth="true" style="219" width="5.5703125" collapsed="false"/>
    <col min="7867" max="7867" bestFit="true" customWidth="true" style="219" width="5.42578125" collapsed="false"/>
    <col min="7868" max="7869" bestFit="true" customWidth="true" style="219" width="5.7109375" collapsed="false"/>
    <col min="7870" max="7870" bestFit="true" customWidth="true" style="219" width="5.28515625" collapsed="false"/>
    <col min="7871" max="7871" bestFit="true" customWidth="true" style="219" width="5.42578125" collapsed="false"/>
    <col min="7872" max="7873" bestFit="true" customWidth="true" style="219" width="5.7109375" collapsed="false"/>
    <col min="7874" max="7908" customWidth="true" style="219" width="6.7109375" collapsed="false"/>
    <col min="7909" max="7909" bestFit="true" customWidth="true" style="219" width="5.7109375" collapsed="false"/>
    <col min="7910" max="7912" customWidth="true" style="219" width="5.7109375" collapsed="false"/>
    <col min="7913" max="7913" bestFit="true" customWidth="true" style="219" width="6.7109375" collapsed="false"/>
    <col min="7914" max="7920" customWidth="true" style="219" width="6.7109375" collapsed="false"/>
    <col min="7921" max="7921" bestFit="true" customWidth="true" style="219" width="5.5703125" collapsed="false"/>
    <col min="7922" max="7922" customWidth="true" style="219" width="6.7109375" collapsed="false"/>
    <col min="7923" max="8076" style="219" width="9.140625" collapsed="false"/>
    <col min="8077" max="8077" customWidth="true" style="219" width="44.85546875" collapsed="false"/>
    <col min="8078" max="8118" customWidth="true" style="219" width="6.7109375" collapsed="false"/>
    <col min="8119" max="8119" bestFit="true" customWidth="true" style="219" width="5.42578125" collapsed="false"/>
    <col min="8120" max="8121" bestFit="true" customWidth="true" style="219" width="5.7109375" collapsed="false"/>
    <col min="8122" max="8122" bestFit="true" customWidth="true" style="219" width="5.5703125" collapsed="false"/>
    <col min="8123" max="8123" bestFit="true" customWidth="true" style="219" width="5.42578125" collapsed="false"/>
    <col min="8124" max="8125" bestFit="true" customWidth="true" style="219" width="5.7109375" collapsed="false"/>
    <col min="8126" max="8126" bestFit="true" customWidth="true" style="219" width="5.28515625" collapsed="false"/>
    <col min="8127" max="8127" bestFit="true" customWidth="true" style="219" width="5.42578125" collapsed="false"/>
    <col min="8128" max="8129" bestFit="true" customWidth="true" style="219" width="5.7109375" collapsed="false"/>
    <col min="8130" max="8164" customWidth="true" style="219" width="6.7109375" collapsed="false"/>
    <col min="8165" max="8165" bestFit="true" customWidth="true" style="219" width="5.7109375" collapsed="false"/>
    <col min="8166" max="8168" customWidth="true" style="219" width="5.7109375" collapsed="false"/>
    <col min="8169" max="8169" bestFit="true" customWidth="true" style="219" width="6.7109375" collapsed="false"/>
    <col min="8170" max="8176" customWidth="true" style="219" width="6.7109375" collapsed="false"/>
    <col min="8177" max="8177" bestFit="true" customWidth="true" style="219" width="5.5703125" collapsed="false"/>
    <col min="8178" max="8178" customWidth="true" style="219" width="6.7109375" collapsed="false"/>
    <col min="8179" max="8332" style="219" width="9.140625" collapsed="false"/>
    <col min="8333" max="8333" customWidth="true" style="219" width="44.85546875" collapsed="false"/>
    <col min="8334" max="8374" customWidth="true" style="219" width="6.7109375" collapsed="false"/>
    <col min="8375" max="8375" bestFit="true" customWidth="true" style="219" width="5.42578125" collapsed="false"/>
    <col min="8376" max="8377" bestFit="true" customWidth="true" style="219" width="5.7109375" collapsed="false"/>
    <col min="8378" max="8378" bestFit="true" customWidth="true" style="219" width="5.5703125" collapsed="false"/>
    <col min="8379" max="8379" bestFit="true" customWidth="true" style="219" width="5.42578125" collapsed="false"/>
    <col min="8380" max="8381" bestFit="true" customWidth="true" style="219" width="5.7109375" collapsed="false"/>
    <col min="8382" max="8382" bestFit="true" customWidth="true" style="219" width="5.28515625" collapsed="false"/>
    <col min="8383" max="8383" bestFit="true" customWidth="true" style="219" width="5.42578125" collapsed="false"/>
    <col min="8384" max="8385" bestFit="true" customWidth="true" style="219" width="5.7109375" collapsed="false"/>
    <col min="8386" max="8420" customWidth="true" style="219" width="6.7109375" collapsed="false"/>
    <col min="8421" max="8421" bestFit="true" customWidth="true" style="219" width="5.7109375" collapsed="false"/>
    <col min="8422" max="8424" customWidth="true" style="219" width="5.7109375" collapsed="false"/>
    <col min="8425" max="8425" bestFit="true" customWidth="true" style="219" width="6.7109375" collapsed="false"/>
    <col min="8426" max="8432" customWidth="true" style="219" width="6.7109375" collapsed="false"/>
    <col min="8433" max="8433" bestFit="true" customWidth="true" style="219" width="5.5703125" collapsed="false"/>
    <col min="8434" max="8434" customWidth="true" style="219" width="6.7109375" collapsed="false"/>
    <col min="8435" max="8588" style="219" width="9.140625" collapsed="false"/>
    <col min="8589" max="8589" customWidth="true" style="219" width="44.85546875" collapsed="false"/>
    <col min="8590" max="8630" customWidth="true" style="219" width="6.7109375" collapsed="false"/>
    <col min="8631" max="8631" bestFit="true" customWidth="true" style="219" width="5.42578125" collapsed="false"/>
    <col min="8632" max="8633" bestFit="true" customWidth="true" style="219" width="5.7109375" collapsed="false"/>
    <col min="8634" max="8634" bestFit="true" customWidth="true" style="219" width="5.5703125" collapsed="false"/>
    <col min="8635" max="8635" bestFit="true" customWidth="true" style="219" width="5.42578125" collapsed="false"/>
    <col min="8636" max="8637" bestFit="true" customWidth="true" style="219" width="5.7109375" collapsed="false"/>
    <col min="8638" max="8638" bestFit="true" customWidth="true" style="219" width="5.28515625" collapsed="false"/>
    <col min="8639" max="8639" bestFit="true" customWidth="true" style="219" width="5.42578125" collapsed="false"/>
    <col min="8640" max="8641" bestFit="true" customWidth="true" style="219" width="5.7109375" collapsed="false"/>
    <col min="8642" max="8676" customWidth="true" style="219" width="6.7109375" collapsed="false"/>
    <col min="8677" max="8677" bestFit="true" customWidth="true" style="219" width="5.7109375" collapsed="false"/>
    <col min="8678" max="8680" customWidth="true" style="219" width="5.7109375" collapsed="false"/>
    <col min="8681" max="8681" bestFit="true" customWidth="true" style="219" width="6.7109375" collapsed="false"/>
    <col min="8682" max="8688" customWidth="true" style="219" width="6.7109375" collapsed="false"/>
    <col min="8689" max="8689" bestFit="true" customWidth="true" style="219" width="5.5703125" collapsed="false"/>
    <col min="8690" max="8690" customWidth="true" style="219" width="6.7109375" collapsed="false"/>
    <col min="8691" max="8844" style="219" width="9.140625" collapsed="false"/>
    <col min="8845" max="8845" customWidth="true" style="219" width="44.85546875" collapsed="false"/>
    <col min="8846" max="8886" customWidth="true" style="219" width="6.7109375" collapsed="false"/>
    <col min="8887" max="8887" bestFit="true" customWidth="true" style="219" width="5.42578125" collapsed="false"/>
    <col min="8888" max="8889" bestFit="true" customWidth="true" style="219" width="5.7109375" collapsed="false"/>
    <col min="8890" max="8890" bestFit="true" customWidth="true" style="219" width="5.5703125" collapsed="false"/>
    <col min="8891" max="8891" bestFit="true" customWidth="true" style="219" width="5.42578125" collapsed="false"/>
    <col min="8892" max="8893" bestFit="true" customWidth="true" style="219" width="5.7109375" collapsed="false"/>
    <col min="8894" max="8894" bestFit="true" customWidth="true" style="219" width="5.28515625" collapsed="false"/>
    <col min="8895" max="8895" bestFit="true" customWidth="true" style="219" width="5.42578125" collapsed="false"/>
    <col min="8896" max="8897" bestFit="true" customWidth="true" style="219" width="5.7109375" collapsed="false"/>
    <col min="8898" max="8932" customWidth="true" style="219" width="6.7109375" collapsed="false"/>
    <col min="8933" max="8933" bestFit="true" customWidth="true" style="219" width="5.7109375" collapsed="false"/>
    <col min="8934" max="8936" customWidth="true" style="219" width="5.7109375" collapsed="false"/>
    <col min="8937" max="8937" bestFit="true" customWidth="true" style="219" width="6.7109375" collapsed="false"/>
    <col min="8938" max="8944" customWidth="true" style="219" width="6.7109375" collapsed="false"/>
    <col min="8945" max="8945" bestFit="true" customWidth="true" style="219" width="5.5703125" collapsed="false"/>
    <col min="8946" max="8946" customWidth="true" style="219" width="6.7109375" collapsed="false"/>
    <col min="8947" max="9100" style="219" width="9.140625" collapsed="false"/>
    <col min="9101" max="9101" customWidth="true" style="219" width="44.85546875" collapsed="false"/>
    <col min="9102" max="9142" customWidth="true" style="219" width="6.7109375" collapsed="false"/>
    <col min="9143" max="9143" bestFit="true" customWidth="true" style="219" width="5.42578125" collapsed="false"/>
    <col min="9144" max="9145" bestFit="true" customWidth="true" style="219" width="5.7109375" collapsed="false"/>
    <col min="9146" max="9146" bestFit="true" customWidth="true" style="219" width="5.5703125" collapsed="false"/>
    <col min="9147" max="9147" bestFit="true" customWidth="true" style="219" width="5.42578125" collapsed="false"/>
    <col min="9148" max="9149" bestFit="true" customWidth="true" style="219" width="5.7109375" collapsed="false"/>
    <col min="9150" max="9150" bestFit="true" customWidth="true" style="219" width="5.28515625" collapsed="false"/>
    <col min="9151" max="9151" bestFit="true" customWidth="true" style="219" width="5.42578125" collapsed="false"/>
    <col min="9152" max="9153" bestFit="true" customWidth="true" style="219" width="5.7109375" collapsed="false"/>
    <col min="9154" max="9188" customWidth="true" style="219" width="6.7109375" collapsed="false"/>
    <col min="9189" max="9189" bestFit="true" customWidth="true" style="219" width="5.7109375" collapsed="false"/>
    <col min="9190" max="9192" customWidth="true" style="219" width="5.7109375" collapsed="false"/>
    <col min="9193" max="9193" bestFit="true" customWidth="true" style="219" width="6.7109375" collapsed="false"/>
    <col min="9194" max="9200" customWidth="true" style="219" width="6.7109375" collapsed="false"/>
    <col min="9201" max="9201" bestFit="true" customWidth="true" style="219" width="5.5703125" collapsed="false"/>
    <col min="9202" max="9202" customWidth="true" style="219" width="6.7109375" collapsed="false"/>
    <col min="9203" max="9356" style="219" width="9.140625" collapsed="false"/>
    <col min="9357" max="9357" customWidth="true" style="219" width="44.85546875" collapsed="false"/>
    <col min="9358" max="9398" customWidth="true" style="219" width="6.7109375" collapsed="false"/>
    <col min="9399" max="9399" bestFit="true" customWidth="true" style="219" width="5.42578125" collapsed="false"/>
    <col min="9400" max="9401" bestFit="true" customWidth="true" style="219" width="5.7109375" collapsed="false"/>
    <col min="9402" max="9402" bestFit="true" customWidth="true" style="219" width="5.5703125" collapsed="false"/>
    <col min="9403" max="9403" bestFit="true" customWidth="true" style="219" width="5.42578125" collapsed="false"/>
    <col min="9404" max="9405" bestFit="true" customWidth="true" style="219" width="5.7109375" collapsed="false"/>
    <col min="9406" max="9406" bestFit="true" customWidth="true" style="219" width="5.28515625" collapsed="false"/>
    <col min="9407" max="9407" bestFit="true" customWidth="true" style="219" width="5.42578125" collapsed="false"/>
    <col min="9408" max="9409" bestFit="true" customWidth="true" style="219" width="5.7109375" collapsed="false"/>
    <col min="9410" max="9444" customWidth="true" style="219" width="6.7109375" collapsed="false"/>
    <col min="9445" max="9445" bestFit="true" customWidth="true" style="219" width="5.7109375" collapsed="false"/>
    <col min="9446" max="9448" customWidth="true" style="219" width="5.7109375" collapsed="false"/>
    <col min="9449" max="9449" bestFit="true" customWidth="true" style="219" width="6.7109375" collapsed="false"/>
    <col min="9450" max="9456" customWidth="true" style="219" width="6.7109375" collapsed="false"/>
    <col min="9457" max="9457" bestFit="true" customWidth="true" style="219" width="5.5703125" collapsed="false"/>
    <col min="9458" max="9458" customWidth="true" style="219" width="6.7109375" collapsed="false"/>
    <col min="9459" max="9612" style="219" width="9.140625" collapsed="false"/>
    <col min="9613" max="9613" customWidth="true" style="219" width="44.85546875" collapsed="false"/>
    <col min="9614" max="9654" customWidth="true" style="219" width="6.7109375" collapsed="false"/>
    <col min="9655" max="9655" bestFit="true" customWidth="true" style="219" width="5.42578125" collapsed="false"/>
    <col min="9656" max="9657" bestFit="true" customWidth="true" style="219" width="5.7109375" collapsed="false"/>
    <col min="9658" max="9658" bestFit="true" customWidth="true" style="219" width="5.5703125" collapsed="false"/>
    <col min="9659" max="9659" bestFit="true" customWidth="true" style="219" width="5.42578125" collapsed="false"/>
    <col min="9660" max="9661" bestFit="true" customWidth="true" style="219" width="5.7109375" collapsed="false"/>
    <col min="9662" max="9662" bestFit="true" customWidth="true" style="219" width="5.28515625" collapsed="false"/>
    <col min="9663" max="9663" bestFit="true" customWidth="true" style="219" width="5.42578125" collapsed="false"/>
    <col min="9664" max="9665" bestFit="true" customWidth="true" style="219" width="5.7109375" collapsed="false"/>
    <col min="9666" max="9700" customWidth="true" style="219" width="6.7109375" collapsed="false"/>
    <col min="9701" max="9701" bestFit="true" customWidth="true" style="219" width="5.7109375" collapsed="false"/>
    <col min="9702" max="9704" customWidth="true" style="219" width="5.7109375" collapsed="false"/>
    <col min="9705" max="9705" bestFit="true" customWidth="true" style="219" width="6.7109375" collapsed="false"/>
    <col min="9706" max="9712" customWidth="true" style="219" width="6.7109375" collapsed="false"/>
    <col min="9713" max="9713" bestFit="true" customWidth="true" style="219" width="5.5703125" collapsed="false"/>
    <col min="9714" max="9714" customWidth="true" style="219" width="6.7109375" collapsed="false"/>
    <col min="9715" max="9868" style="219" width="9.140625" collapsed="false"/>
    <col min="9869" max="9869" customWidth="true" style="219" width="44.85546875" collapsed="false"/>
    <col min="9870" max="9910" customWidth="true" style="219" width="6.7109375" collapsed="false"/>
    <col min="9911" max="9911" bestFit="true" customWidth="true" style="219" width="5.42578125" collapsed="false"/>
    <col min="9912" max="9913" bestFit="true" customWidth="true" style="219" width="5.7109375" collapsed="false"/>
    <col min="9914" max="9914" bestFit="true" customWidth="true" style="219" width="5.5703125" collapsed="false"/>
    <col min="9915" max="9915" bestFit="true" customWidth="true" style="219" width="5.42578125" collapsed="false"/>
    <col min="9916" max="9917" bestFit="true" customWidth="true" style="219" width="5.7109375" collapsed="false"/>
    <col min="9918" max="9918" bestFit="true" customWidth="true" style="219" width="5.28515625" collapsed="false"/>
    <col min="9919" max="9919" bestFit="true" customWidth="true" style="219" width="5.42578125" collapsed="false"/>
    <col min="9920" max="9921" bestFit="true" customWidth="true" style="219" width="5.7109375" collapsed="false"/>
    <col min="9922" max="9956" customWidth="true" style="219" width="6.7109375" collapsed="false"/>
    <col min="9957" max="9957" bestFit="true" customWidth="true" style="219" width="5.7109375" collapsed="false"/>
    <col min="9958" max="9960" customWidth="true" style="219" width="5.7109375" collapsed="false"/>
    <col min="9961" max="9961" bestFit="true" customWidth="true" style="219" width="6.7109375" collapsed="false"/>
    <col min="9962" max="9968" customWidth="true" style="219" width="6.7109375" collapsed="false"/>
    <col min="9969" max="9969" bestFit="true" customWidth="true" style="219" width="5.5703125" collapsed="false"/>
    <col min="9970" max="9970" customWidth="true" style="219" width="6.7109375" collapsed="false"/>
    <col min="9971" max="10124" style="219" width="9.140625" collapsed="false"/>
    <col min="10125" max="10125" customWidth="true" style="219" width="44.85546875" collapsed="false"/>
    <col min="10126" max="10166" customWidth="true" style="219" width="6.7109375" collapsed="false"/>
    <col min="10167" max="10167" bestFit="true" customWidth="true" style="219" width="5.42578125" collapsed="false"/>
    <col min="10168" max="10169" bestFit="true" customWidth="true" style="219" width="5.7109375" collapsed="false"/>
    <col min="10170" max="10170" bestFit="true" customWidth="true" style="219" width="5.5703125" collapsed="false"/>
    <col min="10171" max="10171" bestFit="true" customWidth="true" style="219" width="5.42578125" collapsed="false"/>
    <col min="10172" max="10173" bestFit="true" customWidth="true" style="219" width="5.7109375" collapsed="false"/>
    <col min="10174" max="10174" bestFit="true" customWidth="true" style="219" width="5.28515625" collapsed="false"/>
    <col min="10175" max="10175" bestFit="true" customWidth="true" style="219" width="5.42578125" collapsed="false"/>
    <col min="10176" max="10177" bestFit="true" customWidth="true" style="219" width="5.7109375" collapsed="false"/>
    <col min="10178" max="10212" customWidth="true" style="219" width="6.7109375" collapsed="false"/>
    <col min="10213" max="10213" bestFit="true" customWidth="true" style="219" width="5.7109375" collapsed="false"/>
    <col min="10214" max="10216" customWidth="true" style="219" width="5.7109375" collapsed="false"/>
    <col min="10217" max="10217" bestFit="true" customWidth="true" style="219" width="6.7109375" collapsed="false"/>
    <col min="10218" max="10224" customWidth="true" style="219" width="6.7109375" collapsed="false"/>
    <col min="10225" max="10225" bestFit="true" customWidth="true" style="219" width="5.5703125" collapsed="false"/>
    <col min="10226" max="10226" customWidth="true" style="219" width="6.7109375" collapsed="false"/>
    <col min="10227" max="10380" style="219" width="9.140625" collapsed="false"/>
    <col min="10381" max="10381" customWidth="true" style="219" width="44.85546875" collapsed="false"/>
    <col min="10382" max="10422" customWidth="true" style="219" width="6.7109375" collapsed="false"/>
    <col min="10423" max="10423" bestFit="true" customWidth="true" style="219" width="5.42578125" collapsed="false"/>
    <col min="10424" max="10425" bestFit="true" customWidth="true" style="219" width="5.7109375" collapsed="false"/>
    <col min="10426" max="10426" bestFit="true" customWidth="true" style="219" width="5.5703125" collapsed="false"/>
    <col min="10427" max="10427" bestFit="true" customWidth="true" style="219" width="5.42578125" collapsed="false"/>
    <col min="10428" max="10429" bestFit="true" customWidth="true" style="219" width="5.7109375" collapsed="false"/>
    <col min="10430" max="10430" bestFit="true" customWidth="true" style="219" width="5.28515625" collapsed="false"/>
    <col min="10431" max="10431" bestFit="true" customWidth="true" style="219" width="5.42578125" collapsed="false"/>
    <col min="10432" max="10433" bestFit="true" customWidth="true" style="219" width="5.7109375" collapsed="false"/>
    <col min="10434" max="10468" customWidth="true" style="219" width="6.7109375" collapsed="false"/>
    <col min="10469" max="10469" bestFit="true" customWidth="true" style="219" width="5.7109375" collapsed="false"/>
    <col min="10470" max="10472" customWidth="true" style="219" width="5.7109375" collapsed="false"/>
    <col min="10473" max="10473" bestFit="true" customWidth="true" style="219" width="6.7109375" collapsed="false"/>
    <col min="10474" max="10480" customWidth="true" style="219" width="6.7109375" collapsed="false"/>
    <col min="10481" max="10481" bestFit="true" customWidth="true" style="219" width="5.5703125" collapsed="false"/>
    <col min="10482" max="10482" customWidth="true" style="219" width="6.7109375" collapsed="false"/>
    <col min="10483" max="10636" style="219" width="9.140625" collapsed="false"/>
    <col min="10637" max="10637" customWidth="true" style="219" width="44.85546875" collapsed="false"/>
    <col min="10638" max="10678" customWidth="true" style="219" width="6.7109375" collapsed="false"/>
    <col min="10679" max="10679" bestFit="true" customWidth="true" style="219" width="5.42578125" collapsed="false"/>
    <col min="10680" max="10681" bestFit="true" customWidth="true" style="219" width="5.7109375" collapsed="false"/>
    <col min="10682" max="10682" bestFit="true" customWidth="true" style="219" width="5.5703125" collapsed="false"/>
    <col min="10683" max="10683" bestFit="true" customWidth="true" style="219" width="5.42578125" collapsed="false"/>
    <col min="10684" max="10685" bestFit="true" customWidth="true" style="219" width="5.7109375" collapsed="false"/>
    <col min="10686" max="10686" bestFit="true" customWidth="true" style="219" width="5.28515625" collapsed="false"/>
    <col min="10687" max="10687" bestFit="true" customWidth="true" style="219" width="5.42578125" collapsed="false"/>
    <col min="10688" max="10689" bestFit="true" customWidth="true" style="219" width="5.7109375" collapsed="false"/>
    <col min="10690" max="10724" customWidth="true" style="219" width="6.7109375" collapsed="false"/>
    <col min="10725" max="10725" bestFit="true" customWidth="true" style="219" width="5.7109375" collapsed="false"/>
    <col min="10726" max="10728" customWidth="true" style="219" width="5.7109375" collapsed="false"/>
    <col min="10729" max="10729" bestFit="true" customWidth="true" style="219" width="6.7109375" collapsed="false"/>
    <col min="10730" max="10736" customWidth="true" style="219" width="6.7109375" collapsed="false"/>
    <col min="10737" max="10737" bestFit="true" customWidth="true" style="219" width="5.5703125" collapsed="false"/>
    <col min="10738" max="10738" customWidth="true" style="219" width="6.7109375" collapsed="false"/>
    <col min="10739" max="10892" style="219" width="9.140625" collapsed="false"/>
    <col min="10893" max="10893" customWidth="true" style="219" width="44.85546875" collapsed="false"/>
    <col min="10894" max="10934" customWidth="true" style="219" width="6.7109375" collapsed="false"/>
    <col min="10935" max="10935" bestFit="true" customWidth="true" style="219" width="5.42578125" collapsed="false"/>
    <col min="10936" max="10937" bestFit="true" customWidth="true" style="219" width="5.7109375" collapsed="false"/>
    <col min="10938" max="10938" bestFit="true" customWidth="true" style="219" width="5.5703125" collapsed="false"/>
    <col min="10939" max="10939" bestFit="true" customWidth="true" style="219" width="5.42578125" collapsed="false"/>
    <col min="10940" max="10941" bestFit="true" customWidth="true" style="219" width="5.7109375" collapsed="false"/>
    <col min="10942" max="10942" bestFit="true" customWidth="true" style="219" width="5.28515625" collapsed="false"/>
    <col min="10943" max="10943" bestFit="true" customWidth="true" style="219" width="5.42578125" collapsed="false"/>
    <col min="10944" max="10945" bestFit="true" customWidth="true" style="219" width="5.7109375" collapsed="false"/>
    <col min="10946" max="10980" customWidth="true" style="219" width="6.7109375" collapsed="false"/>
    <col min="10981" max="10981" bestFit="true" customWidth="true" style="219" width="5.7109375" collapsed="false"/>
    <col min="10982" max="10984" customWidth="true" style="219" width="5.7109375" collapsed="false"/>
    <col min="10985" max="10985" bestFit="true" customWidth="true" style="219" width="6.7109375" collapsed="false"/>
    <col min="10986" max="10992" customWidth="true" style="219" width="6.7109375" collapsed="false"/>
    <col min="10993" max="10993" bestFit="true" customWidth="true" style="219" width="5.5703125" collapsed="false"/>
    <col min="10994" max="10994" customWidth="true" style="219" width="6.7109375" collapsed="false"/>
    <col min="10995" max="11148" style="219" width="9.140625" collapsed="false"/>
    <col min="11149" max="11149" customWidth="true" style="219" width="44.85546875" collapsed="false"/>
    <col min="11150" max="11190" customWidth="true" style="219" width="6.7109375" collapsed="false"/>
    <col min="11191" max="11191" bestFit="true" customWidth="true" style="219" width="5.42578125" collapsed="false"/>
    <col min="11192" max="11193" bestFit="true" customWidth="true" style="219" width="5.7109375" collapsed="false"/>
    <col min="11194" max="11194" bestFit="true" customWidth="true" style="219" width="5.5703125" collapsed="false"/>
    <col min="11195" max="11195" bestFit="true" customWidth="true" style="219" width="5.42578125" collapsed="false"/>
    <col min="11196" max="11197" bestFit="true" customWidth="true" style="219" width="5.7109375" collapsed="false"/>
    <col min="11198" max="11198" bestFit="true" customWidth="true" style="219" width="5.28515625" collapsed="false"/>
    <col min="11199" max="11199" bestFit="true" customWidth="true" style="219" width="5.42578125" collapsed="false"/>
    <col min="11200" max="11201" bestFit="true" customWidth="true" style="219" width="5.7109375" collapsed="false"/>
    <col min="11202" max="11236" customWidth="true" style="219" width="6.7109375" collapsed="false"/>
    <col min="11237" max="11237" bestFit="true" customWidth="true" style="219" width="5.7109375" collapsed="false"/>
    <col min="11238" max="11240" customWidth="true" style="219" width="5.7109375" collapsed="false"/>
    <col min="11241" max="11241" bestFit="true" customWidth="true" style="219" width="6.7109375" collapsed="false"/>
    <col min="11242" max="11248" customWidth="true" style="219" width="6.7109375" collapsed="false"/>
    <col min="11249" max="11249" bestFit="true" customWidth="true" style="219" width="5.5703125" collapsed="false"/>
    <col min="11250" max="11250" customWidth="true" style="219" width="6.7109375" collapsed="false"/>
    <col min="11251" max="11404" style="219" width="9.140625" collapsed="false"/>
    <col min="11405" max="11405" customWidth="true" style="219" width="44.85546875" collapsed="false"/>
    <col min="11406" max="11446" customWidth="true" style="219" width="6.7109375" collapsed="false"/>
    <col min="11447" max="11447" bestFit="true" customWidth="true" style="219" width="5.42578125" collapsed="false"/>
    <col min="11448" max="11449" bestFit="true" customWidth="true" style="219" width="5.7109375" collapsed="false"/>
    <col min="11450" max="11450" bestFit="true" customWidth="true" style="219" width="5.5703125" collapsed="false"/>
    <col min="11451" max="11451" bestFit="true" customWidth="true" style="219" width="5.42578125" collapsed="false"/>
    <col min="11452" max="11453" bestFit="true" customWidth="true" style="219" width="5.7109375" collapsed="false"/>
    <col min="11454" max="11454" bestFit="true" customWidth="true" style="219" width="5.28515625" collapsed="false"/>
    <col min="11455" max="11455" bestFit="true" customWidth="true" style="219" width="5.42578125" collapsed="false"/>
    <col min="11456" max="11457" bestFit="true" customWidth="true" style="219" width="5.7109375" collapsed="false"/>
    <col min="11458" max="11492" customWidth="true" style="219" width="6.7109375" collapsed="false"/>
    <col min="11493" max="11493" bestFit="true" customWidth="true" style="219" width="5.7109375" collapsed="false"/>
    <col min="11494" max="11496" customWidth="true" style="219" width="5.7109375" collapsed="false"/>
    <col min="11497" max="11497" bestFit="true" customWidth="true" style="219" width="6.7109375" collapsed="false"/>
    <col min="11498" max="11504" customWidth="true" style="219" width="6.7109375" collapsed="false"/>
    <col min="11505" max="11505" bestFit="true" customWidth="true" style="219" width="5.5703125" collapsed="false"/>
    <col min="11506" max="11506" customWidth="true" style="219" width="6.7109375" collapsed="false"/>
    <col min="11507" max="11660" style="219" width="9.140625" collapsed="false"/>
    <col min="11661" max="11661" customWidth="true" style="219" width="44.85546875" collapsed="false"/>
    <col min="11662" max="11702" customWidth="true" style="219" width="6.7109375" collapsed="false"/>
    <col min="11703" max="11703" bestFit="true" customWidth="true" style="219" width="5.42578125" collapsed="false"/>
    <col min="11704" max="11705" bestFit="true" customWidth="true" style="219" width="5.7109375" collapsed="false"/>
    <col min="11706" max="11706" bestFit="true" customWidth="true" style="219" width="5.5703125" collapsed="false"/>
    <col min="11707" max="11707" bestFit="true" customWidth="true" style="219" width="5.42578125" collapsed="false"/>
    <col min="11708" max="11709" bestFit="true" customWidth="true" style="219" width="5.7109375" collapsed="false"/>
    <col min="11710" max="11710" bestFit="true" customWidth="true" style="219" width="5.28515625" collapsed="false"/>
    <col min="11711" max="11711" bestFit="true" customWidth="true" style="219" width="5.42578125" collapsed="false"/>
    <col min="11712" max="11713" bestFit="true" customWidth="true" style="219" width="5.7109375" collapsed="false"/>
    <col min="11714" max="11748" customWidth="true" style="219" width="6.7109375" collapsed="false"/>
    <col min="11749" max="11749" bestFit="true" customWidth="true" style="219" width="5.7109375" collapsed="false"/>
    <col min="11750" max="11752" customWidth="true" style="219" width="5.7109375" collapsed="false"/>
    <col min="11753" max="11753" bestFit="true" customWidth="true" style="219" width="6.7109375" collapsed="false"/>
    <col min="11754" max="11760" customWidth="true" style="219" width="6.7109375" collapsed="false"/>
    <col min="11761" max="11761" bestFit="true" customWidth="true" style="219" width="5.5703125" collapsed="false"/>
    <col min="11762" max="11762" customWidth="true" style="219" width="6.7109375" collapsed="false"/>
    <col min="11763" max="11916" style="219" width="9.140625" collapsed="false"/>
    <col min="11917" max="11917" customWidth="true" style="219" width="44.85546875" collapsed="false"/>
    <col min="11918" max="11958" customWidth="true" style="219" width="6.7109375" collapsed="false"/>
    <col min="11959" max="11959" bestFit="true" customWidth="true" style="219" width="5.42578125" collapsed="false"/>
    <col min="11960" max="11961" bestFit="true" customWidth="true" style="219" width="5.7109375" collapsed="false"/>
    <col min="11962" max="11962" bestFit="true" customWidth="true" style="219" width="5.5703125" collapsed="false"/>
    <col min="11963" max="11963" bestFit="true" customWidth="true" style="219" width="5.42578125" collapsed="false"/>
    <col min="11964" max="11965" bestFit="true" customWidth="true" style="219" width="5.7109375" collapsed="false"/>
    <col min="11966" max="11966" bestFit="true" customWidth="true" style="219" width="5.28515625" collapsed="false"/>
    <col min="11967" max="11967" bestFit="true" customWidth="true" style="219" width="5.42578125" collapsed="false"/>
    <col min="11968" max="11969" bestFit="true" customWidth="true" style="219" width="5.7109375" collapsed="false"/>
    <col min="11970" max="12004" customWidth="true" style="219" width="6.7109375" collapsed="false"/>
    <col min="12005" max="12005" bestFit="true" customWidth="true" style="219" width="5.7109375" collapsed="false"/>
    <col min="12006" max="12008" customWidth="true" style="219" width="5.7109375" collapsed="false"/>
    <col min="12009" max="12009" bestFit="true" customWidth="true" style="219" width="6.7109375" collapsed="false"/>
    <col min="12010" max="12016" customWidth="true" style="219" width="6.7109375" collapsed="false"/>
    <col min="12017" max="12017" bestFit="true" customWidth="true" style="219" width="5.5703125" collapsed="false"/>
    <col min="12018" max="12018" customWidth="true" style="219" width="6.7109375" collapsed="false"/>
    <col min="12019" max="12172" style="219" width="9.140625" collapsed="false"/>
    <col min="12173" max="12173" customWidth="true" style="219" width="44.85546875" collapsed="false"/>
    <col min="12174" max="12214" customWidth="true" style="219" width="6.7109375" collapsed="false"/>
    <col min="12215" max="12215" bestFit="true" customWidth="true" style="219" width="5.42578125" collapsed="false"/>
    <col min="12216" max="12217" bestFit="true" customWidth="true" style="219" width="5.7109375" collapsed="false"/>
    <col min="12218" max="12218" bestFit="true" customWidth="true" style="219" width="5.5703125" collapsed="false"/>
    <col min="12219" max="12219" bestFit="true" customWidth="true" style="219" width="5.42578125" collapsed="false"/>
    <col min="12220" max="12221" bestFit="true" customWidth="true" style="219" width="5.7109375" collapsed="false"/>
    <col min="12222" max="12222" bestFit="true" customWidth="true" style="219" width="5.28515625" collapsed="false"/>
    <col min="12223" max="12223" bestFit="true" customWidth="true" style="219" width="5.42578125" collapsed="false"/>
    <col min="12224" max="12225" bestFit="true" customWidth="true" style="219" width="5.7109375" collapsed="false"/>
    <col min="12226" max="12260" customWidth="true" style="219" width="6.7109375" collapsed="false"/>
    <col min="12261" max="12261" bestFit="true" customWidth="true" style="219" width="5.7109375" collapsed="false"/>
    <col min="12262" max="12264" customWidth="true" style="219" width="5.7109375" collapsed="false"/>
    <col min="12265" max="12265" bestFit="true" customWidth="true" style="219" width="6.7109375" collapsed="false"/>
    <col min="12266" max="12272" customWidth="true" style="219" width="6.7109375" collapsed="false"/>
    <col min="12273" max="12273" bestFit="true" customWidth="true" style="219" width="5.5703125" collapsed="false"/>
    <col min="12274" max="12274" customWidth="true" style="219" width="6.7109375" collapsed="false"/>
    <col min="12275" max="12428" style="219" width="9.140625" collapsed="false"/>
    <col min="12429" max="12429" customWidth="true" style="219" width="44.85546875" collapsed="false"/>
    <col min="12430" max="12470" customWidth="true" style="219" width="6.7109375" collapsed="false"/>
    <col min="12471" max="12471" bestFit="true" customWidth="true" style="219" width="5.42578125" collapsed="false"/>
    <col min="12472" max="12473" bestFit="true" customWidth="true" style="219" width="5.7109375" collapsed="false"/>
    <col min="12474" max="12474" bestFit="true" customWidth="true" style="219" width="5.5703125" collapsed="false"/>
    <col min="12475" max="12475" bestFit="true" customWidth="true" style="219" width="5.42578125" collapsed="false"/>
    <col min="12476" max="12477" bestFit="true" customWidth="true" style="219" width="5.7109375" collapsed="false"/>
    <col min="12478" max="12478" bestFit="true" customWidth="true" style="219" width="5.28515625" collapsed="false"/>
    <col min="12479" max="12479" bestFit="true" customWidth="true" style="219" width="5.42578125" collapsed="false"/>
    <col min="12480" max="12481" bestFit="true" customWidth="true" style="219" width="5.7109375" collapsed="false"/>
    <col min="12482" max="12516" customWidth="true" style="219" width="6.7109375" collapsed="false"/>
    <col min="12517" max="12517" bestFit="true" customWidth="true" style="219" width="5.7109375" collapsed="false"/>
    <col min="12518" max="12520" customWidth="true" style="219" width="5.7109375" collapsed="false"/>
    <col min="12521" max="12521" bestFit="true" customWidth="true" style="219" width="6.7109375" collapsed="false"/>
    <col min="12522" max="12528" customWidth="true" style="219" width="6.7109375" collapsed="false"/>
    <col min="12529" max="12529" bestFit="true" customWidth="true" style="219" width="5.5703125" collapsed="false"/>
    <col min="12530" max="12530" customWidth="true" style="219" width="6.7109375" collapsed="false"/>
    <col min="12531" max="12684" style="219" width="9.140625" collapsed="false"/>
    <col min="12685" max="12685" customWidth="true" style="219" width="44.85546875" collapsed="false"/>
    <col min="12686" max="12726" customWidth="true" style="219" width="6.7109375" collapsed="false"/>
    <col min="12727" max="12727" bestFit="true" customWidth="true" style="219" width="5.42578125" collapsed="false"/>
    <col min="12728" max="12729" bestFit="true" customWidth="true" style="219" width="5.7109375" collapsed="false"/>
    <col min="12730" max="12730" bestFit="true" customWidth="true" style="219" width="5.5703125" collapsed="false"/>
    <col min="12731" max="12731" bestFit="true" customWidth="true" style="219" width="5.42578125" collapsed="false"/>
    <col min="12732" max="12733" bestFit="true" customWidth="true" style="219" width="5.7109375" collapsed="false"/>
    <col min="12734" max="12734" bestFit="true" customWidth="true" style="219" width="5.28515625" collapsed="false"/>
    <col min="12735" max="12735" bestFit="true" customWidth="true" style="219" width="5.42578125" collapsed="false"/>
    <col min="12736" max="12737" bestFit="true" customWidth="true" style="219" width="5.7109375" collapsed="false"/>
    <col min="12738" max="12772" customWidth="true" style="219" width="6.7109375" collapsed="false"/>
    <col min="12773" max="12773" bestFit="true" customWidth="true" style="219" width="5.7109375" collapsed="false"/>
    <col min="12774" max="12776" customWidth="true" style="219" width="5.7109375" collapsed="false"/>
    <col min="12777" max="12777" bestFit="true" customWidth="true" style="219" width="6.7109375" collapsed="false"/>
    <col min="12778" max="12784" customWidth="true" style="219" width="6.7109375" collapsed="false"/>
    <col min="12785" max="12785" bestFit="true" customWidth="true" style="219" width="5.5703125" collapsed="false"/>
    <col min="12786" max="12786" customWidth="true" style="219" width="6.7109375" collapsed="false"/>
    <col min="12787" max="12940" style="219" width="9.140625" collapsed="false"/>
    <col min="12941" max="12941" customWidth="true" style="219" width="44.85546875" collapsed="false"/>
    <col min="12942" max="12982" customWidth="true" style="219" width="6.7109375" collapsed="false"/>
    <col min="12983" max="12983" bestFit="true" customWidth="true" style="219" width="5.42578125" collapsed="false"/>
    <col min="12984" max="12985" bestFit="true" customWidth="true" style="219" width="5.7109375" collapsed="false"/>
    <col min="12986" max="12986" bestFit="true" customWidth="true" style="219" width="5.5703125" collapsed="false"/>
    <col min="12987" max="12987" bestFit="true" customWidth="true" style="219" width="5.42578125" collapsed="false"/>
    <col min="12988" max="12989" bestFit="true" customWidth="true" style="219" width="5.7109375" collapsed="false"/>
    <col min="12990" max="12990" bestFit="true" customWidth="true" style="219" width="5.28515625" collapsed="false"/>
    <col min="12991" max="12991" bestFit="true" customWidth="true" style="219" width="5.42578125" collapsed="false"/>
    <col min="12992" max="12993" bestFit="true" customWidth="true" style="219" width="5.7109375" collapsed="false"/>
    <col min="12994" max="13028" customWidth="true" style="219" width="6.7109375" collapsed="false"/>
    <col min="13029" max="13029" bestFit="true" customWidth="true" style="219" width="5.7109375" collapsed="false"/>
    <col min="13030" max="13032" customWidth="true" style="219" width="5.7109375" collapsed="false"/>
    <col min="13033" max="13033" bestFit="true" customWidth="true" style="219" width="6.7109375" collapsed="false"/>
    <col min="13034" max="13040" customWidth="true" style="219" width="6.7109375" collapsed="false"/>
    <col min="13041" max="13041" bestFit="true" customWidth="true" style="219" width="5.5703125" collapsed="false"/>
    <col min="13042" max="13042" customWidth="true" style="219" width="6.7109375" collapsed="false"/>
    <col min="13043" max="13196" style="219" width="9.140625" collapsed="false"/>
    <col min="13197" max="13197" customWidth="true" style="219" width="44.85546875" collapsed="false"/>
    <col min="13198" max="13238" customWidth="true" style="219" width="6.7109375" collapsed="false"/>
    <col min="13239" max="13239" bestFit="true" customWidth="true" style="219" width="5.42578125" collapsed="false"/>
    <col min="13240" max="13241" bestFit="true" customWidth="true" style="219" width="5.7109375" collapsed="false"/>
    <col min="13242" max="13242" bestFit="true" customWidth="true" style="219" width="5.5703125" collapsed="false"/>
    <col min="13243" max="13243" bestFit="true" customWidth="true" style="219" width="5.42578125" collapsed="false"/>
    <col min="13244" max="13245" bestFit="true" customWidth="true" style="219" width="5.7109375" collapsed="false"/>
    <col min="13246" max="13246" bestFit="true" customWidth="true" style="219" width="5.28515625" collapsed="false"/>
    <col min="13247" max="13247" bestFit="true" customWidth="true" style="219" width="5.42578125" collapsed="false"/>
    <col min="13248" max="13249" bestFit="true" customWidth="true" style="219" width="5.7109375" collapsed="false"/>
    <col min="13250" max="13284" customWidth="true" style="219" width="6.7109375" collapsed="false"/>
    <col min="13285" max="13285" bestFit="true" customWidth="true" style="219" width="5.7109375" collapsed="false"/>
    <col min="13286" max="13288" customWidth="true" style="219" width="5.7109375" collapsed="false"/>
    <col min="13289" max="13289" bestFit="true" customWidth="true" style="219" width="6.7109375" collapsed="false"/>
    <col min="13290" max="13296" customWidth="true" style="219" width="6.7109375" collapsed="false"/>
    <col min="13297" max="13297" bestFit="true" customWidth="true" style="219" width="5.5703125" collapsed="false"/>
    <col min="13298" max="13298" customWidth="true" style="219" width="6.7109375" collapsed="false"/>
    <col min="13299" max="13452" style="219" width="9.140625" collapsed="false"/>
    <col min="13453" max="13453" customWidth="true" style="219" width="44.85546875" collapsed="false"/>
    <col min="13454" max="13494" customWidth="true" style="219" width="6.7109375" collapsed="false"/>
    <col min="13495" max="13495" bestFit="true" customWidth="true" style="219" width="5.42578125" collapsed="false"/>
    <col min="13496" max="13497" bestFit="true" customWidth="true" style="219" width="5.7109375" collapsed="false"/>
    <col min="13498" max="13498" bestFit="true" customWidth="true" style="219" width="5.5703125" collapsed="false"/>
    <col min="13499" max="13499" bestFit="true" customWidth="true" style="219" width="5.42578125" collapsed="false"/>
    <col min="13500" max="13501" bestFit="true" customWidth="true" style="219" width="5.7109375" collapsed="false"/>
    <col min="13502" max="13502" bestFit="true" customWidth="true" style="219" width="5.28515625" collapsed="false"/>
    <col min="13503" max="13503" bestFit="true" customWidth="true" style="219" width="5.42578125" collapsed="false"/>
    <col min="13504" max="13505" bestFit="true" customWidth="true" style="219" width="5.7109375" collapsed="false"/>
    <col min="13506" max="13540" customWidth="true" style="219" width="6.7109375" collapsed="false"/>
    <col min="13541" max="13541" bestFit="true" customWidth="true" style="219" width="5.7109375" collapsed="false"/>
    <col min="13542" max="13544" customWidth="true" style="219" width="5.7109375" collapsed="false"/>
    <col min="13545" max="13545" bestFit="true" customWidth="true" style="219" width="6.7109375" collapsed="false"/>
    <col min="13546" max="13552" customWidth="true" style="219" width="6.7109375" collapsed="false"/>
    <col min="13553" max="13553" bestFit="true" customWidth="true" style="219" width="5.5703125" collapsed="false"/>
    <col min="13554" max="13554" customWidth="true" style="219" width="6.7109375" collapsed="false"/>
    <col min="13555" max="13708" style="219" width="9.140625" collapsed="false"/>
    <col min="13709" max="13709" customWidth="true" style="219" width="44.85546875" collapsed="false"/>
    <col min="13710" max="13750" customWidth="true" style="219" width="6.7109375" collapsed="false"/>
    <col min="13751" max="13751" bestFit="true" customWidth="true" style="219" width="5.42578125" collapsed="false"/>
    <col min="13752" max="13753" bestFit="true" customWidth="true" style="219" width="5.7109375" collapsed="false"/>
    <col min="13754" max="13754" bestFit="true" customWidth="true" style="219" width="5.5703125" collapsed="false"/>
    <col min="13755" max="13755" bestFit="true" customWidth="true" style="219" width="5.42578125" collapsed="false"/>
    <col min="13756" max="13757" bestFit="true" customWidth="true" style="219" width="5.7109375" collapsed="false"/>
    <col min="13758" max="13758" bestFit="true" customWidth="true" style="219" width="5.28515625" collapsed="false"/>
    <col min="13759" max="13759" bestFit="true" customWidth="true" style="219" width="5.42578125" collapsed="false"/>
    <col min="13760" max="13761" bestFit="true" customWidth="true" style="219" width="5.7109375" collapsed="false"/>
    <col min="13762" max="13796" customWidth="true" style="219" width="6.7109375" collapsed="false"/>
    <col min="13797" max="13797" bestFit="true" customWidth="true" style="219" width="5.7109375" collapsed="false"/>
    <col min="13798" max="13800" customWidth="true" style="219" width="5.7109375" collapsed="false"/>
    <col min="13801" max="13801" bestFit="true" customWidth="true" style="219" width="6.7109375" collapsed="false"/>
    <col min="13802" max="13808" customWidth="true" style="219" width="6.7109375" collapsed="false"/>
    <col min="13809" max="13809" bestFit="true" customWidth="true" style="219" width="5.5703125" collapsed="false"/>
    <col min="13810" max="13810" customWidth="true" style="219" width="6.7109375" collapsed="false"/>
    <col min="13811" max="13964" style="219" width="9.140625" collapsed="false"/>
    <col min="13965" max="13965" customWidth="true" style="219" width="44.85546875" collapsed="false"/>
    <col min="13966" max="14006" customWidth="true" style="219" width="6.7109375" collapsed="false"/>
    <col min="14007" max="14007" bestFit="true" customWidth="true" style="219" width="5.42578125" collapsed="false"/>
    <col min="14008" max="14009" bestFit="true" customWidth="true" style="219" width="5.7109375" collapsed="false"/>
    <col min="14010" max="14010" bestFit="true" customWidth="true" style="219" width="5.5703125" collapsed="false"/>
    <col min="14011" max="14011" bestFit="true" customWidth="true" style="219" width="5.42578125" collapsed="false"/>
    <col min="14012" max="14013" bestFit="true" customWidth="true" style="219" width="5.7109375" collapsed="false"/>
    <col min="14014" max="14014" bestFit="true" customWidth="true" style="219" width="5.28515625" collapsed="false"/>
    <col min="14015" max="14015" bestFit="true" customWidth="true" style="219" width="5.42578125" collapsed="false"/>
    <col min="14016" max="14017" bestFit="true" customWidth="true" style="219" width="5.7109375" collapsed="false"/>
    <col min="14018" max="14052" customWidth="true" style="219" width="6.7109375" collapsed="false"/>
    <col min="14053" max="14053" bestFit="true" customWidth="true" style="219" width="5.7109375" collapsed="false"/>
    <col min="14054" max="14056" customWidth="true" style="219" width="5.7109375" collapsed="false"/>
    <col min="14057" max="14057" bestFit="true" customWidth="true" style="219" width="6.7109375" collapsed="false"/>
    <col min="14058" max="14064" customWidth="true" style="219" width="6.7109375" collapsed="false"/>
    <col min="14065" max="14065" bestFit="true" customWidth="true" style="219" width="5.5703125" collapsed="false"/>
    <col min="14066" max="14066" customWidth="true" style="219" width="6.7109375" collapsed="false"/>
    <col min="14067" max="14220" style="219" width="9.140625" collapsed="false"/>
    <col min="14221" max="14221" customWidth="true" style="219" width="44.85546875" collapsed="false"/>
    <col min="14222" max="14262" customWidth="true" style="219" width="6.7109375" collapsed="false"/>
    <col min="14263" max="14263" bestFit="true" customWidth="true" style="219" width="5.42578125" collapsed="false"/>
    <col min="14264" max="14265" bestFit="true" customWidth="true" style="219" width="5.7109375" collapsed="false"/>
    <col min="14266" max="14266" bestFit="true" customWidth="true" style="219" width="5.5703125" collapsed="false"/>
    <col min="14267" max="14267" bestFit="true" customWidth="true" style="219" width="5.42578125" collapsed="false"/>
    <col min="14268" max="14269" bestFit="true" customWidth="true" style="219" width="5.7109375" collapsed="false"/>
    <col min="14270" max="14270" bestFit="true" customWidth="true" style="219" width="5.28515625" collapsed="false"/>
    <col min="14271" max="14271" bestFit="true" customWidth="true" style="219" width="5.42578125" collapsed="false"/>
    <col min="14272" max="14273" bestFit="true" customWidth="true" style="219" width="5.7109375" collapsed="false"/>
    <col min="14274" max="14308" customWidth="true" style="219" width="6.7109375" collapsed="false"/>
    <col min="14309" max="14309" bestFit="true" customWidth="true" style="219" width="5.7109375" collapsed="false"/>
    <col min="14310" max="14312" customWidth="true" style="219" width="5.7109375" collapsed="false"/>
    <col min="14313" max="14313" bestFit="true" customWidth="true" style="219" width="6.7109375" collapsed="false"/>
    <col min="14314" max="14320" customWidth="true" style="219" width="6.7109375" collapsed="false"/>
    <col min="14321" max="14321" bestFit="true" customWidth="true" style="219" width="5.5703125" collapsed="false"/>
    <col min="14322" max="14322" customWidth="true" style="219" width="6.7109375" collapsed="false"/>
    <col min="14323" max="14476" style="219" width="9.140625" collapsed="false"/>
    <col min="14477" max="14477" customWidth="true" style="219" width="44.85546875" collapsed="false"/>
    <col min="14478" max="14518" customWidth="true" style="219" width="6.7109375" collapsed="false"/>
    <col min="14519" max="14519" bestFit="true" customWidth="true" style="219" width="5.42578125" collapsed="false"/>
    <col min="14520" max="14521" bestFit="true" customWidth="true" style="219" width="5.7109375" collapsed="false"/>
    <col min="14522" max="14522" bestFit="true" customWidth="true" style="219" width="5.5703125" collapsed="false"/>
    <col min="14523" max="14523" bestFit="true" customWidth="true" style="219" width="5.42578125" collapsed="false"/>
    <col min="14524" max="14525" bestFit="true" customWidth="true" style="219" width="5.7109375" collapsed="false"/>
    <col min="14526" max="14526" bestFit="true" customWidth="true" style="219" width="5.28515625" collapsed="false"/>
    <col min="14527" max="14527" bestFit="true" customWidth="true" style="219" width="5.42578125" collapsed="false"/>
    <col min="14528" max="14529" bestFit="true" customWidth="true" style="219" width="5.7109375" collapsed="false"/>
    <col min="14530" max="14564" customWidth="true" style="219" width="6.7109375" collapsed="false"/>
    <col min="14565" max="14565" bestFit="true" customWidth="true" style="219" width="5.7109375" collapsed="false"/>
    <col min="14566" max="14568" customWidth="true" style="219" width="5.7109375" collapsed="false"/>
    <col min="14569" max="14569" bestFit="true" customWidth="true" style="219" width="6.7109375" collapsed="false"/>
    <col min="14570" max="14576" customWidth="true" style="219" width="6.7109375" collapsed="false"/>
    <col min="14577" max="14577" bestFit="true" customWidth="true" style="219" width="5.5703125" collapsed="false"/>
    <col min="14578" max="14578" customWidth="true" style="219" width="6.7109375" collapsed="false"/>
    <col min="14579" max="14732" style="219" width="9.140625" collapsed="false"/>
    <col min="14733" max="14733" customWidth="true" style="219" width="44.85546875" collapsed="false"/>
    <col min="14734" max="14774" customWidth="true" style="219" width="6.7109375" collapsed="false"/>
    <col min="14775" max="14775" bestFit="true" customWidth="true" style="219" width="5.42578125" collapsed="false"/>
    <col min="14776" max="14777" bestFit="true" customWidth="true" style="219" width="5.7109375" collapsed="false"/>
    <col min="14778" max="14778" bestFit="true" customWidth="true" style="219" width="5.5703125" collapsed="false"/>
    <col min="14779" max="14779" bestFit="true" customWidth="true" style="219" width="5.42578125" collapsed="false"/>
    <col min="14780" max="14781" bestFit="true" customWidth="true" style="219" width="5.7109375" collapsed="false"/>
    <col min="14782" max="14782" bestFit="true" customWidth="true" style="219" width="5.28515625" collapsed="false"/>
    <col min="14783" max="14783" bestFit="true" customWidth="true" style="219" width="5.42578125" collapsed="false"/>
    <col min="14784" max="14785" bestFit="true" customWidth="true" style="219" width="5.7109375" collapsed="false"/>
    <col min="14786" max="14820" customWidth="true" style="219" width="6.7109375" collapsed="false"/>
    <col min="14821" max="14821" bestFit="true" customWidth="true" style="219" width="5.7109375" collapsed="false"/>
    <col min="14822" max="14824" customWidth="true" style="219" width="5.7109375" collapsed="false"/>
    <col min="14825" max="14825" bestFit="true" customWidth="true" style="219" width="6.7109375" collapsed="false"/>
    <col min="14826" max="14832" customWidth="true" style="219" width="6.7109375" collapsed="false"/>
    <col min="14833" max="14833" bestFit="true" customWidth="true" style="219" width="5.5703125" collapsed="false"/>
    <col min="14834" max="14834" customWidth="true" style="219" width="6.7109375" collapsed="false"/>
    <col min="14835" max="14988" style="219" width="9.140625" collapsed="false"/>
    <col min="14989" max="14989" customWidth="true" style="219" width="44.85546875" collapsed="false"/>
    <col min="14990" max="15030" customWidth="true" style="219" width="6.7109375" collapsed="false"/>
    <col min="15031" max="15031" bestFit="true" customWidth="true" style="219" width="5.42578125" collapsed="false"/>
    <col min="15032" max="15033" bestFit="true" customWidth="true" style="219" width="5.7109375" collapsed="false"/>
    <col min="15034" max="15034" bestFit="true" customWidth="true" style="219" width="5.5703125" collapsed="false"/>
    <col min="15035" max="15035" bestFit="true" customWidth="true" style="219" width="5.42578125" collapsed="false"/>
    <col min="15036" max="15037" bestFit="true" customWidth="true" style="219" width="5.7109375" collapsed="false"/>
    <col min="15038" max="15038" bestFit="true" customWidth="true" style="219" width="5.28515625" collapsed="false"/>
    <col min="15039" max="15039" bestFit="true" customWidth="true" style="219" width="5.42578125" collapsed="false"/>
    <col min="15040" max="15041" bestFit="true" customWidth="true" style="219" width="5.7109375" collapsed="false"/>
    <col min="15042" max="15076" customWidth="true" style="219" width="6.7109375" collapsed="false"/>
    <col min="15077" max="15077" bestFit="true" customWidth="true" style="219" width="5.7109375" collapsed="false"/>
    <col min="15078" max="15080" customWidth="true" style="219" width="5.7109375" collapsed="false"/>
    <col min="15081" max="15081" bestFit="true" customWidth="true" style="219" width="6.7109375" collapsed="false"/>
    <col min="15082" max="15088" customWidth="true" style="219" width="6.7109375" collapsed="false"/>
    <col min="15089" max="15089" bestFit="true" customWidth="true" style="219" width="5.5703125" collapsed="false"/>
    <col min="15090" max="15090" customWidth="true" style="219" width="6.7109375" collapsed="false"/>
    <col min="15091" max="15244" style="219" width="9.140625" collapsed="false"/>
    <col min="15245" max="15245" customWidth="true" style="219" width="44.85546875" collapsed="false"/>
    <col min="15246" max="15286" customWidth="true" style="219" width="6.7109375" collapsed="false"/>
    <col min="15287" max="15287" bestFit="true" customWidth="true" style="219" width="5.42578125" collapsed="false"/>
    <col min="15288" max="15289" bestFit="true" customWidth="true" style="219" width="5.7109375" collapsed="false"/>
    <col min="15290" max="15290" bestFit="true" customWidth="true" style="219" width="5.5703125" collapsed="false"/>
    <col min="15291" max="15291" bestFit="true" customWidth="true" style="219" width="5.42578125" collapsed="false"/>
    <col min="15292" max="15293" bestFit="true" customWidth="true" style="219" width="5.7109375" collapsed="false"/>
    <col min="15294" max="15294" bestFit="true" customWidth="true" style="219" width="5.28515625" collapsed="false"/>
    <col min="15295" max="15295" bestFit="true" customWidth="true" style="219" width="5.42578125" collapsed="false"/>
    <col min="15296" max="15297" bestFit="true" customWidth="true" style="219" width="5.7109375" collapsed="false"/>
    <col min="15298" max="15332" customWidth="true" style="219" width="6.7109375" collapsed="false"/>
    <col min="15333" max="15333" bestFit="true" customWidth="true" style="219" width="5.7109375" collapsed="false"/>
    <col min="15334" max="15336" customWidth="true" style="219" width="5.7109375" collapsed="false"/>
    <col min="15337" max="15337" bestFit="true" customWidth="true" style="219" width="6.7109375" collapsed="false"/>
    <col min="15338" max="15344" customWidth="true" style="219" width="6.7109375" collapsed="false"/>
    <col min="15345" max="15345" bestFit="true" customWidth="true" style="219" width="5.5703125" collapsed="false"/>
    <col min="15346" max="15346" customWidth="true" style="219" width="6.7109375" collapsed="false"/>
    <col min="15347" max="15500" style="219" width="9.140625" collapsed="false"/>
    <col min="15501" max="15501" customWidth="true" style="219" width="44.85546875" collapsed="false"/>
    <col min="15502" max="15542" customWidth="true" style="219" width="6.7109375" collapsed="false"/>
    <col min="15543" max="15543" bestFit="true" customWidth="true" style="219" width="5.42578125" collapsed="false"/>
    <col min="15544" max="15545" bestFit="true" customWidth="true" style="219" width="5.7109375" collapsed="false"/>
    <col min="15546" max="15546" bestFit="true" customWidth="true" style="219" width="5.5703125" collapsed="false"/>
    <col min="15547" max="15547" bestFit="true" customWidth="true" style="219" width="5.42578125" collapsed="false"/>
    <col min="15548" max="15549" bestFit="true" customWidth="true" style="219" width="5.7109375" collapsed="false"/>
    <col min="15550" max="15550" bestFit="true" customWidth="true" style="219" width="5.28515625" collapsed="false"/>
    <col min="15551" max="15551" bestFit="true" customWidth="true" style="219" width="5.42578125" collapsed="false"/>
    <col min="15552" max="15553" bestFit="true" customWidth="true" style="219" width="5.7109375" collapsed="false"/>
    <col min="15554" max="15588" customWidth="true" style="219" width="6.7109375" collapsed="false"/>
    <col min="15589" max="15589" bestFit="true" customWidth="true" style="219" width="5.7109375" collapsed="false"/>
    <col min="15590" max="15592" customWidth="true" style="219" width="5.7109375" collapsed="false"/>
    <col min="15593" max="15593" bestFit="true" customWidth="true" style="219" width="6.7109375" collapsed="false"/>
    <col min="15594" max="15600" customWidth="true" style="219" width="6.7109375" collapsed="false"/>
    <col min="15601" max="15601" bestFit="true" customWidth="true" style="219" width="5.5703125" collapsed="false"/>
    <col min="15602" max="15602" customWidth="true" style="219" width="6.7109375" collapsed="false"/>
    <col min="15603" max="15756" style="219" width="9.140625" collapsed="false"/>
    <col min="15757" max="15757" customWidth="true" style="219" width="44.85546875" collapsed="false"/>
    <col min="15758" max="15798" customWidth="true" style="219" width="6.7109375" collapsed="false"/>
    <col min="15799" max="15799" bestFit="true" customWidth="true" style="219" width="5.42578125" collapsed="false"/>
    <col min="15800" max="15801" bestFit="true" customWidth="true" style="219" width="5.7109375" collapsed="false"/>
    <col min="15802" max="15802" bestFit="true" customWidth="true" style="219" width="5.5703125" collapsed="false"/>
    <col min="15803" max="15803" bestFit="true" customWidth="true" style="219" width="5.42578125" collapsed="false"/>
    <col min="15804" max="15805" bestFit="true" customWidth="true" style="219" width="5.7109375" collapsed="false"/>
    <col min="15806" max="15806" bestFit="true" customWidth="true" style="219" width="5.28515625" collapsed="false"/>
    <col min="15807" max="15807" bestFit="true" customWidth="true" style="219" width="5.42578125" collapsed="false"/>
    <col min="15808" max="15809" bestFit="true" customWidth="true" style="219" width="5.7109375" collapsed="false"/>
    <col min="15810" max="15844" customWidth="true" style="219" width="6.7109375" collapsed="false"/>
    <col min="15845" max="15845" bestFit="true" customWidth="true" style="219" width="5.7109375" collapsed="false"/>
    <col min="15846" max="15848" customWidth="true" style="219" width="5.7109375" collapsed="false"/>
    <col min="15849" max="15849" bestFit="true" customWidth="true" style="219" width="6.7109375" collapsed="false"/>
    <col min="15850" max="15856" customWidth="true" style="219" width="6.7109375" collapsed="false"/>
    <col min="15857" max="15857" bestFit="true" customWidth="true" style="219" width="5.5703125" collapsed="false"/>
    <col min="15858" max="15858" customWidth="true" style="219" width="6.7109375" collapsed="false"/>
    <col min="15859" max="16012" style="219" width="9.140625" collapsed="false"/>
    <col min="16013" max="16013" customWidth="true" style="219" width="44.85546875" collapsed="false"/>
    <col min="16014" max="16054" customWidth="true" style="219" width="6.7109375" collapsed="false"/>
    <col min="16055" max="16055" bestFit="true" customWidth="true" style="219" width="5.42578125" collapsed="false"/>
    <col min="16056" max="16057" bestFit="true" customWidth="true" style="219" width="5.7109375" collapsed="false"/>
    <col min="16058" max="16058" bestFit="true" customWidth="true" style="219" width="5.5703125" collapsed="false"/>
    <col min="16059" max="16059" bestFit="true" customWidth="true" style="219" width="5.42578125" collapsed="false"/>
    <col min="16060" max="16061" bestFit="true" customWidth="true" style="219" width="5.7109375" collapsed="false"/>
    <col min="16062" max="16062" bestFit="true" customWidth="true" style="219" width="5.28515625" collapsed="false"/>
    <col min="16063" max="16063" bestFit="true" customWidth="true" style="219" width="5.42578125" collapsed="false"/>
    <col min="16064" max="16065" bestFit="true" customWidth="true" style="219" width="5.7109375" collapsed="false"/>
    <col min="16066" max="16100" customWidth="true" style="219" width="6.7109375" collapsed="false"/>
    <col min="16101" max="16101" bestFit="true" customWidth="true" style="219" width="5.7109375" collapsed="false"/>
    <col min="16102" max="16104" customWidth="true" style="219" width="5.7109375" collapsed="false"/>
    <col min="16105" max="16105" bestFit="true" customWidth="true" style="219" width="6.7109375" collapsed="false"/>
    <col min="16106" max="16112" customWidth="true" style="219" width="6.7109375" collapsed="false"/>
    <col min="16113" max="16113" bestFit="true" customWidth="true" style="219" width="5.5703125" collapsed="false"/>
    <col min="16114" max="16114" customWidth="true" style="219" width="6.7109375" collapsed="false"/>
    <col min="16115" max="16384" style="219" width="9.140625" collapsed="false"/>
  </cols>
  <sheetData>
    <row r="1" spans="2:7" s="9" customFormat="1" ht="14.25" x14ac:dyDescent="0.2">
      <c r="B1" s="718" t="s">
        <v>103</v>
      </c>
      <c r="C1" s="719"/>
      <c r="D1" s="719"/>
      <c r="E1" s="719"/>
      <c r="F1" s="719"/>
      <c r="G1" s="719"/>
    </row>
    <row r="2" spans="2:7" ht="11.25" customHeight="1" x14ac:dyDescent="0.2">
      <c r="B2" s="218"/>
    </row>
    <row r="3" spans="2:7" s="220" customFormat="1" ht="30" customHeight="1" x14ac:dyDescent="0.25">
      <c r="B3" s="721" t="s">
        <v>164</v>
      </c>
      <c r="C3" s="721"/>
      <c r="D3" s="721"/>
      <c r="E3" s="721"/>
      <c r="F3" s="721"/>
      <c r="G3" s="721"/>
    </row>
    <row r="4" spans="2:7" s="222" customFormat="1" ht="5.0999999999999996" customHeight="1" x14ac:dyDescent="0.2">
      <c r="B4" s="218"/>
      <c r="C4" s="221"/>
      <c r="D4" s="221"/>
      <c r="E4" s="221"/>
      <c r="F4" s="221"/>
      <c r="G4" s="221"/>
    </row>
    <row r="5" spans="2:7" s="223" customFormat="1" ht="14.25" x14ac:dyDescent="0.2">
      <c r="B5" s="720" t="s">
        <v>9</v>
      </c>
      <c r="C5" s="720"/>
      <c r="D5" s="720"/>
      <c r="E5" s="720"/>
      <c r="F5" s="720"/>
      <c r="G5" s="720"/>
    </row>
    <row r="6" spans="2:7" ht="12" customHeight="1" x14ac:dyDescent="0.2">
      <c r="B6" s="224"/>
    </row>
    <row r="7" spans="2:7" ht="12" customHeight="1" x14ac:dyDescent="0.2">
      <c r="B7" s="224"/>
    </row>
    <row r="8" spans="2:7" ht="12" customHeight="1" x14ac:dyDescent="0.2">
      <c r="B8" s="224"/>
    </row>
    <row r="9" spans="2:7" ht="12" customHeight="1" x14ac:dyDescent="0.2">
      <c r="B9" s="224"/>
    </row>
    <row r="10" spans="2:7" ht="12" customHeight="1" x14ac:dyDescent="0.2">
      <c r="B10" s="224"/>
    </row>
    <row r="11" spans="2:7" ht="12" customHeight="1" x14ac:dyDescent="0.2">
      <c r="B11" s="224"/>
    </row>
    <row r="12" spans="2:7" ht="12" customHeight="1" x14ac:dyDescent="0.2">
      <c r="B12" s="224"/>
    </row>
    <row r="13" spans="2:7" ht="12" customHeight="1" x14ac:dyDescent="0.2">
      <c r="B13" s="224"/>
    </row>
    <row r="14" spans="2:7" ht="12" customHeight="1" x14ac:dyDescent="0.2">
      <c r="B14" s="224"/>
    </row>
    <row r="15" spans="2:7" ht="12" customHeight="1" x14ac:dyDescent="0.2">
      <c r="B15" s="224"/>
    </row>
    <row r="16" spans="2:7" ht="12" customHeight="1" x14ac:dyDescent="0.2">
      <c r="B16" s="224"/>
    </row>
    <row r="17" spans="2:7" ht="12" customHeight="1" x14ac:dyDescent="0.2">
      <c r="B17" s="224"/>
    </row>
    <row r="18" spans="2:7" ht="12" customHeight="1" x14ac:dyDescent="0.2">
      <c r="B18" s="224"/>
    </row>
    <row r="19" spans="2:7" ht="12" customHeight="1" x14ac:dyDescent="0.2">
      <c r="B19" s="224"/>
    </row>
    <row r="20" spans="2:7" ht="12" customHeight="1" x14ac:dyDescent="0.2">
      <c r="B20" s="224"/>
    </row>
    <row r="21" spans="2:7" ht="12" customHeight="1" x14ac:dyDescent="0.2">
      <c r="B21" s="224"/>
    </row>
    <row r="22" spans="2:7" ht="12" customHeight="1" x14ac:dyDescent="0.2">
      <c r="B22" s="224"/>
    </row>
    <row r="23" spans="2:7" ht="12" customHeight="1" x14ac:dyDescent="0.2">
      <c r="B23" s="224"/>
    </row>
    <row r="24" spans="2:7" ht="12" customHeight="1" x14ac:dyDescent="0.2">
      <c r="B24" s="224"/>
    </row>
    <row r="25" spans="2:7" ht="12" customHeight="1" x14ac:dyDescent="0.2">
      <c r="B25" s="224"/>
    </row>
    <row r="26" spans="2:7" ht="12" customHeight="1" x14ac:dyDescent="0.2">
      <c r="B26" s="224"/>
    </row>
    <row r="27" spans="2:7" ht="12" customHeight="1" x14ac:dyDescent="0.2">
      <c r="B27" s="224"/>
    </row>
    <row r="28" spans="2:7" ht="12" customHeight="1" x14ac:dyDescent="0.2">
      <c r="B28" s="224"/>
    </row>
    <row r="29" spans="2:7" ht="12" customHeight="1" x14ac:dyDescent="0.2">
      <c r="B29" s="224"/>
    </row>
    <row r="30" spans="2:7" ht="12" customHeight="1" x14ac:dyDescent="0.2">
      <c r="B30" s="224"/>
    </row>
    <row r="31" spans="2:7" s="602" customFormat="1" ht="10.5" x14ac:dyDescent="0.15">
      <c r="B31" s="726" t="s">
        <v>177</v>
      </c>
      <c r="C31" s="726"/>
      <c r="D31" s="726"/>
      <c r="E31" s="726"/>
      <c r="F31" s="726"/>
      <c r="G31" s="726"/>
    </row>
    <row r="32" spans="2:7" ht="12" customHeight="1" x14ac:dyDescent="0.2">
      <c r="B32" s="225"/>
    </row>
    <row r="33" spans="2:14" ht="12" customHeight="1" x14ac:dyDescent="0.2">
      <c r="B33" s="724"/>
      <c r="C33" s="722">
        <v>2024</v>
      </c>
      <c r="D33" s="723"/>
      <c r="E33" s="723"/>
      <c r="F33" s="723"/>
      <c r="G33" s="481" t="s">
        <v>92</v>
      </c>
    </row>
    <row r="34" spans="2:14" s="605" customFormat="1" ht="11.25" x14ac:dyDescent="0.2">
      <c r="B34" s="725"/>
      <c r="C34" s="603" t="s">
        <v>0</v>
      </c>
      <c r="D34" s="603" t="s">
        <v>1</v>
      </c>
      <c r="E34" s="603" t="s">
        <v>2</v>
      </c>
      <c r="F34" s="604" t="s">
        <v>3</v>
      </c>
      <c r="G34" s="603" t="s">
        <v>0</v>
      </c>
    </row>
    <row r="35" spans="2:14" s="602" customFormat="1" ht="10.5" x14ac:dyDescent="0.15">
      <c r="B35" s="226" t="s">
        <v>4</v>
      </c>
      <c r="C35" s="606">
        <v>105.4</v>
      </c>
      <c r="D35" s="606">
        <v>104.1</v>
      </c>
      <c r="E35" s="606">
        <v>103.1</v>
      </c>
      <c r="F35" s="606">
        <v>103.8</v>
      </c>
      <c r="G35" s="606">
        <v>101.5</v>
      </c>
      <c r="H35" s="607"/>
      <c r="I35" s="607"/>
      <c r="J35" s="607"/>
      <c r="K35" s="22"/>
      <c r="L35" s="607"/>
      <c r="M35" s="608"/>
      <c r="N35" s="608"/>
    </row>
    <row r="36" spans="2:14" s="602" customFormat="1" ht="10.5" x14ac:dyDescent="0.15">
      <c r="B36" s="226" t="s">
        <v>5</v>
      </c>
      <c r="C36" s="606">
        <v>103.9</v>
      </c>
      <c r="D36" s="606">
        <v>103.7</v>
      </c>
      <c r="E36" s="606">
        <v>102.1</v>
      </c>
      <c r="F36" s="606">
        <v>99.9</v>
      </c>
      <c r="G36" s="606">
        <v>101.1</v>
      </c>
      <c r="H36" s="607"/>
      <c r="I36" s="607"/>
      <c r="J36" s="607"/>
      <c r="K36" s="22"/>
      <c r="L36" s="607"/>
      <c r="M36" s="608"/>
      <c r="N36" s="608"/>
    </row>
    <row r="37" spans="2:14" s="602" customFormat="1" ht="10.5" x14ac:dyDescent="0.15">
      <c r="B37" s="226" t="s">
        <v>6</v>
      </c>
      <c r="C37" s="606">
        <v>100.5</v>
      </c>
      <c r="D37" s="606">
        <v>100.9</v>
      </c>
      <c r="E37" s="606">
        <v>101.2</v>
      </c>
      <c r="F37" s="606">
        <v>100.7</v>
      </c>
      <c r="G37" s="606">
        <v>100.2</v>
      </c>
      <c r="H37" s="607"/>
      <c r="I37" s="607"/>
      <c r="J37" s="607"/>
      <c r="K37" s="22"/>
      <c r="L37" s="607"/>
      <c r="M37" s="608"/>
      <c r="N37" s="608"/>
    </row>
    <row r="38" spans="2:14" s="602" customFormat="1" ht="10.5" x14ac:dyDescent="0.15">
      <c r="B38" s="227" t="s">
        <v>178</v>
      </c>
      <c r="C38" s="606">
        <v>100</v>
      </c>
      <c r="D38" s="606">
        <v>100.3</v>
      </c>
      <c r="E38" s="606">
        <v>100.4</v>
      </c>
      <c r="F38" s="606">
        <v>100.4</v>
      </c>
      <c r="G38" s="606">
        <v>100.3</v>
      </c>
      <c r="H38" s="607"/>
      <c r="I38" s="607"/>
      <c r="J38" s="607"/>
      <c r="K38" s="22"/>
      <c r="L38" s="607"/>
      <c r="M38" s="608"/>
      <c r="N38" s="608"/>
    </row>
    <row r="39" spans="2:14" s="602" customFormat="1" ht="10.5" x14ac:dyDescent="0.15">
      <c r="B39" s="226" t="s">
        <v>7</v>
      </c>
      <c r="C39" s="606">
        <v>102</v>
      </c>
      <c r="D39" s="606">
        <v>102.5</v>
      </c>
      <c r="E39" s="606">
        <v>98.1</v>
      </c>
      <c r="F39" s="606">
        <v>98.7</v>
      </c>
      <c r="G39" s="606">
        <v>98.8</v>
      </c>
      <c r="H39" s="607"/>
      <c r="I39" s="607"/>
      <c r="J39" s="607"/>
      <c r="K39" s="22"/>
      <c r="L39" s="607"/>
      <c r="M39" s="608"/>
      <c r="N39" s="608"/>
    </row>
    <row r="40" spans="2:14" ht="12" customHeight="1" x14ac:dyDescent="0.25">
      <c r="K40"/>
    </row>
    <row r="41" spans="2:14" ht="12" customHeight="1" x14ac:dyDescent="0.25">
      <c r="K41"/>
    </row>
  </sheetData>
  <mergeCells count="6">
    <mergeCell ref="B1:G1"/>
    <mergeCell ref="B5:G5"/>
    <mergeCell ref="B3:G3"/>
    <mergeCell ref="C33:F33"/>
    <mergeCell ref="B33:B34"/>
    <mergeCell ref="B31:G31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300-000001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V88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9.0" collapsed="false"/>
    <col min="3" max="7" customWidth="true" style="9" width="12.28515625" collapsed="false"/>
    <col min="8" max="8" customWidth="true" style="9" width="9.5703125" collapsed="false"/>
    <col min="9" max="9" bestFit="true" customWidth="true" style="9" width="9.5703125" collapsed="false"/>
    <col min="10" max="16384" style="9" width="9.140625" collapsed="false"/>
  </cols>
  <sheetData>
    <row r="1" spans="2:22" x14ac:dyDescent="0.2">
      <c r="B1" s="718" t="s">
        <v>103</v>
      </c>
      <c r="C1" s="719"/>
      <c r="D1" s="719"/>
      <c r="E1" s="719"/>
      <c r="F1" s="719"/>
      <c r="G1" s="719"/>
      <c r="H1" s="200"/>
      <c r="I1" s="200"/>
      <c r="J1" s="200"/>
    </row>
    <row r="2" spans="2:22" ht="11.25" customHeight="1" x14ac:dyDescent="0.2"/>
    <row r="3" spans="2:22" s="41" customFormat="1" ht="45" customHeight="1" x14ac:dyDescent="0.25">
      <c r="B3" s="721" t="s">
        <v>501</v>
      </c>
      <c r="C3" s="721"/>
      <c r="D3" s="721"/>
      <c r="E3" s="721"/>
      <c r="F3" s="721"/>
      <c r="G3" s="721"/>
      <c r="H3" s="721"/>
      <c r="I3" s="721"/>
      <c r="J3" s="721"/>
      <c r="L3" s="212"/>
      <c r="M3" s="579"/>
      <c r="N3" s="579"/>
      <c r="O3" s="579"/>
      <c r="P3" s="579"/>
      <c r="Q3" s="579"/>
      <c r="R3" s="579"/>
      <c r="S3" s="579"/>
      <c r="T3" s="579"/>
      <c r="U3" s="579"/>
      <c r="V3" s="579"/>
    </row>
    <row r="4" spans="2:22" ht="5.0999999999999996" customHeight="1" x14ac:dyDescent="0.2">
      <c r="B4" s="162"/>
      <c r="C4" s="162"/>
      <c r="D4" s="162"/>
      <c r="E4" s="162"/>
      <c r="F4" s="162"/>
      <c r="G4" s="162"/>
      <c r="H4" s="21"/>
      <c r="I4" s="21"/>
    </row>
    <row r="5" spans="2:22" s="217" customFormat="1" x14ac:dyDescent="0.2">
      <c r="B5" s="720" t="s">
        <v>118</v>
      </c>
      <c r="C5" s="720"/>
      <c r="D5" s="720"/>
      <c r="E5" s="720"/>
      <c r="F5" s="720"/>
      <c r="G5" s="720"/>
    </row>
    <row r="6" spans="2:22" ht="5.0999999999999996" customHeight="1" x14ac:dyDescent="0.2">
      <c r="B6" s="162"/>
      <c r="C6" s="162"/>
      <c r="D6" s="162"/>
      <c r="E6" s="162"/>
      <c r="F6" s="162"/>
      <c r="G6" s="162"/>
    </row>
    <row r="9" spans="2:22" x14ac:dyDescent="0.2">
      <c r="I9" s="21"/>
    </row>
    <row r="26" spans="2:7" x14ac:dyDescent="0.2">
      <c r="B26" s="810" t="s">
        <v>494</v>
      </c>
      <c r="C26" s="811"/>
      <c r="D26" s="811"/>
      <c r="E26" s="811"/>
      <c r="F26" s="811"/>
      <c r="G26" s="811"/>
    </row>
    <row r="27" spans="2:7" x14ac:dyDescent="0.2">
      <c r="B27" s="331"/>
      <c r="C27" s="331"/>
      <c r="D27" s="331"/>
      <c r="E27" s="331"/>
      <c r="F27" s="331"/>
      <c r="G27" s="331"/>
    </row>
    <row r="28" spans="2:7" x14ac:dyDescent="0.2">
      <c r="B28" s="331"/>
      <c r="C28" s="331"/>
      <c r="D28" s="331"/>
      <c r="E28" s="331"/>
      <c r="F28" s="331"/>
      <c r="G28" s="331"/>
    </row>
    <row r="29" spans="2:7" x14ac:dyDescent="0.2">
      <c r="B29" s="331"/>
      <c r="C29" s="331"/>
      <c r="D29" s="331"/>
      <c r="E29" s="331"/>
      <c r="F29" s="331"/>
      <c r="G29" s="331"/>
    </row>
    <row r="30" spans="2:7" x14ac:dyDescent="0.2">
      <c r="B30" s="331"/>
      <c r="C30" s="331"/>
      <c r="D30" s="331"/>
      <c r="E30" s="331"/>
      <c r="F30" s="331"/>
      <c r="G30" s="331"/>
    </row>
    <row r="31" spans="2:7" x14ac:dyDescent="0.2">
      <c r="B31" s="331"/>
      <c r="C31" s="331"/>
      <c r="D31" s="331"/>
      <c r="E31" s="331"/>
      <c r="F31" s="331"/>
      <c r="G31" s="331"/>
    </row>
    <row r="32" spans="2:7" x14ac:dyDescent="0.2">
      <c r="B32" s="331"/>
      <c r="C32" s="331"/>
      <c r="D32" s="331"/>
      <c r="E32" s="331"/>
      <c r="F32" s="331"/>
      <c r="G32" s="331"/>
    </row>
    <row r="33" spans="2:7" x14ac:dyDescent="0.2">
      <c r="B33" s="331"/>
      <c r="C33" s="331"/>
      <c r="D33" s="331"/>
      <c r="E33" s="331"/>
      <c r="F33" s="331"/>
      <c r="G33" s="331"/>
    </row>
    <row r="34" spans="2:7" x14ac:dyDescent="0.2">
      <c r="B34" s="331"/>
      <c r="C34" s="331"/>
      <c r="D34" s="331"/>
      <c r="E34" s="331"/>
      <c r="F34" s="331"/>
      <c r="G34" s="331"/>
    </row>
    <row r="35" spans="2:7" x14ac:dyDescent="0.2">
      <c r="B35" s="331"/>
      <c r="C35" s="331"/>
      <c r="D35" s="331"/>
      <c r="E35" s="331"/>
      <c r="F35" s="331"/>
      <c r="G35" s="331"/>
    </row>
    <row r="36" spans="2:7" x14ac:dyDescent="0.2">
      <c r="B36" s="331"/>
      <c r="C36" s="331"/>
      <c r="D36" s="331"/>
      <c r="E36" s="331"/>
      <c r="F36" s="331"/>
      <c r="G36" s="331"/>
    </row>
    <row r="37" spans="2:7" x14ac:dyDescent="0.2">
      <c r="B37" s="331"/>
      <c r="C37" s="331"/>
      <c r="D37" s="331"/>
      <c r="E37" s="331"/>
      <c r="F37" s="331"/>
      <c r="G37" s="331"/>
    </row>
    <row r="38" spans="2:7" x14ac:dyDescent="0.2">
      <c r="B38" s="331"/>
      <c r="C38" s="331"/>
      <c r="D38" s="331"/>
      <c r="E38" s="331"/>
      <c r="F38" s="331"/>
      <c r="G38" s="331"/>
    </row>
    <row r="39" spans="2:7" x14ac:dyDescent="0.2">
      <c r="B39" s="331"/>
      <c r="C39" s="331"/>
      <c r="D39" s="331"/>
      <c r="E39" s="331"/>
      <c r="F39" s="331"/>
      <c r="G39" s="331"/>
    </row>
    <row r="40" spans="2:7" x14ac:dyDescent="0.2">
      <c r="B40" s="331"/>
      <c r="C40" s="331"/>
      <c r="D40" s="331"/>
      <c r="E40" s="331"/>
      <c r="F40" s="331"/>
      <c r="G40" s="331"/>
    </row>
    <row r="41" spans="2:7" x14ac:dyDescent="0.2">
      <c r="B41" s="331"/>
      <c r="C41" s="331"/>
      <c r="D41" s="331"/>
      <c r="E41" s="331"/>
      <c r="F41" s="331"/>
      <c r="G41" s="331"/>
    </row>
    <row r="42" spans="2:7" x14ac:dyDescent="0.2">
      <c r="B42" s="331"/>
      <c r="C42" s="331"/>
      <c r="D42" s="331"/>
      <c r="E42" s="331"/>
      <c r="F42" s="331"/>
      <c r="G42" s="331"/>
    </row>
    <row r="43" spans="2:7" x14ac:dyDescent="0.2">
      <c r="B43" s="331"/>
      <c r="C43" s="331"/>
      <c r="D43" s="331"/>
      <c r="E43" s="331"/>
      <c r="F43" s="331"/>
      <c r="G43" s="331"/>
    </row>
    <row r="44" spans="2:7" x14ac:dyDescent="0.2">
      <c r="B44" s="331"/>
      <c r="C44" s="331"/>
      <c r="D44" s="331"/>
      <c r="E44" s="331"/>
      <c r="F44" s="331"/>
      <c r="G44" s="331"/>
    </row>
    <row r="45" spans="2:7" x14ac:dyDescent="0.2">
      <c r="B45" s="331"/>
      <c r="C45" s="331"/>
      <c r="D45" s="331"/>
      <c r="E45" s="331"/>
      <c r="F45" s="331"/>
      <c r="G45" s="331"/>
    </row>
    <row r="46" spans="2:7" x14ac:dyDescent="0.2">
      <c r="B46" s="331"/>
      <c r="C46" s="331"/>
      <c r="D46" s="331"/>
      <c r="E46" s="331"/>
      <c r="F46" s="331"/>
      <c r="G46" s="331"/>
    </row>
    <row r="47" spans="2:7" x14ac:dyDescent="0.2">
      <c r="B47" s="331"/>
      <c r="C47" s="331"/>
      <c r="D47" s="331"/>
      <c r="E47" s="331"/>
      <c r="F47" s="331"/>
      <c r="G47" s="331"/>
    </row>
    <row r="48" spans="2:7" x14ac:dyDescent="0.2">
      <c r="B48" s="331"/>
      <c r="C48" s="331"/>
      <c r="D48" s="331"/>
      <c r="E48" s="331"/>
      <c r="F48" s="331"/>
      <c r="G48" s="331"/>
    </row>
    <row r="49" spans="2:9" x14ac:dyDescent="0.2">
      <c r="B49" s="331"/>
      <c r="C49" s="331"/>
      <c r="D49" s="331"/>
      <c r="E49" s="331"/>
      <c r="F49" s="331"/>
      <c r="G49" s="331"/>
    </row>
    <row r="50" spans="2:9" x14ac:dyDescent="0.2">
      <c r="B50" s="331"/>
      <c r="C50" s="331"/>
      <c r="D50" s="331"/>
      <c r="E50" s="331"/>
      <c r="F50" s="331"/>
      <c r="G50" s="331"/>
    </row>
    <row r="51" spans="2:9" x14ac:dyDescent="0.2">
      <c r="B51" s="331"/>
      <c r="C51" s="331"/>
      <c r="D51" s="331"/>
      <c r="E51" s="331"/>
      <c r="F51" s="331"/>
      <c r="G51" s="331"/>
    </row>
    <row r="52" spans="2:9" x14ac:dyDescent="0.2">
      <c r="B52" s="331"/>
      <c r="C52" s="331"/>
      <c r="D52" s="331"/>
      <c r="E52" s="331"/>
      <c r="F52" s="331"/>
      <c r="G52" s="331"/>
    </row>
    <row r="54" spans="2:9" ht="15" x14ac:dyDescent="0.25">
      <c r="B54" s="808"/>
      <c r="C54" s="762">
        <v>2024</v>
      </c>
      <c r="D54" s="806"/>
      <c r="E54" s="806"/>
      <c r="F54" s="807"/>
      <c r="G54" s="155">
        <v>2025</v>
      </c>
    </row>
    <row r="55" spans="2:9" s="22" customFormat="1" ht="10.5" x14ac:dyDescent="0.15">
      <c r="B55" s="809"/>
      <c r="C55" s="583" t="s">
        <v>0</v>
      </c>
      <c r="D55" s="155" t="s">
        <v>1</v>
      </c>
      <c r="E55" s="155" t="s">
        <v>2</v>
      </c>
      <c r="F55" s="155" t="s">
        <v>3</v>
      </c>
      <c r="G55" s="155" t="s">
        <v>0</v>
      </c>
    </row>
    <row r="56" spans="2:9" s="22" customFormat="1" ht="10.5" x14ac:dyDescent="0.15">
      <c r="B56" s="257" t="s">
        <v>236</v>
      </c>
      <c r="C56" s="257">
        <v>252.53</v>
      </c>
      <c r="D56" s="257">
        <v>253.35</v>
      </c>
      <c r="E56" s="257">
        <v>260.23</v>
      </c>
      <c r="F56" s="257">
        <v>263.67</v>
      </c>
      <c r="G56" s="257">
        <v>260.87</v>
      </c>
    </row>
    <row r="57" spans="2:9" s="22" customFormat="1" ht="10.5" x14ac:dyDescent="0.15">
      <c r="B57" s="257" t="s">
        <v>475</v>
      </c>
      <c r="C57" s="257">
        <v>167.57</v>
      </c>
      <c r="D57" s="257">
        <v>210.42</v>
      </c>
      <c r="E57" s="257">
        <v>196.58</v>
      </c>
      <c r="F57" s="257">
        <v>184.34</v>
      </c>
      <c r="G57" s="257">
        <v>133.08000000000001</v>
      </c>
    </row>
    <row r="58" spans="2:9" s="22" customFormat="1" ht="10.5" x14ac:dyDescent="0.15">
      <c r="B58" s="257" t="s">
        <v>496</v>
      </c>
      <c r="C58" s="257">
        <v>13.07</v>
      </c>
      <c r="D58" s="257">
        <v>15.7</v>
      </c>
      <c r="E58" s="257">
        <v>20.5</v>
      </c>
      <c r="F58" s="257">
        <v>20.260000000000002</v>
      </c>
      <c r="G58" s="257">
        <v>17.37</v>
      </c>
    </row>
    <row r="59" spans="2:9" s="22" customFormat="1" ht="10.5" x14ac:dyDescent="0.15">
      <c r="B59" s="257" t="s">
        <v>236</v>
      </c>
      <c r="C59" s="257">
        <v>-94.89</v>
      </c>
      <c r="D59" s="257">
        <v>-98.7</v>
      </c>
      <c r="E59" s="257">
        <v>-104.26</v>
      </c>
      <c r="F59" s="257">
        <v>-99.42</v>
      </c>
      <c r="G59" s="257">
        <v>-86.84</v>
      </c>
    </row>
    <row r="60" spans="2:9" s="22" customFormat="1" ht="10.5" x14ac:dyDescent="0.15">
      <c r="B60" s="257" t="s">
        <v>475</v>
      </c>
      <c r="C60" s="257">
        <v>-25.62</v>
      </c>
      <c r="D60" s="257">
        <v>-26.9</v>
      </c>
      <c r="E60" s="257">
        <v>-27.24</v>
      </c>
      <c r="F60" s="257">
        <v>-23.42</v>
      </c>
      <c r="G60" s="257">
        <v>-20.07</v>
      </c>
    </row>
    <row r="61" spans="2:9" s="22" customFormat="1" ht="10.5" x14ac:dyDescent="0.15">
      <c r="B61" s="257" t="s">
        <v>496</v>
      </c>
      <c r="C61" s="257">
        <v>-4.99</v>
      </c>
      <c r="D61" s="257">
        <v>-7.9</v>
      </c>
      <c r="E61" s="257">
        <v>-7.49</v>
      </c>
      <c r="F61" s="257">
        <v>-8.23</v>
      </c>
      <c r="G61" s="257">
        <v>-9.2100000000000009</v>
      </c>
    </row>
    <row r="62" spans="2:9" s="22" customFormat="1" ht="10.5" x14ac:dyDescent="0.15">
      <c r="B62" s="257" t="s">
        <v>497</v>
      </c>
      <c r="C62" s="257">
        <v>433.17</v>
      </c>
      <c r="D62" s="257">
        <v>479.46999999999997</v>
      </c>
      <c r="E62" s="257">
        <v>477.31000000000006</v>
      </c>
      <c r="F62" s="257">
        <v>468.27</v>
      </c>
      <c r="G62" s="257">
        <v>411.32000000000005</v>
      </c>
      <c r="H62" s="616"/>
      <c r="I62" s="616"/>
    </row>
    <row r="63" spans="2:9" s="22" customFormat="1" ht="10.5" x14ac:dyDescent="0.15">
      <c r="B63" s="257" t="s">
        <v>498</v>
      </c>
      <c r="C63" s="257">
        <v>-125.5</v>
      </c>
      <c r="D63" s="257">
        <v>-133.5</v>
      </c>
      <c r="E63" s="257">
        <v>-138.99</v>
      </c>
      <c r="F63" s="257">
        <v>-131.07</v>
      </c>
      <c r="G63" s="257">
        <v>-116.12</v>
      </c>
    </row>
    <row r="64" spans="2:9" s="22" customFormat="1" ht="10.5" x14ac:dyDescent="0.15">
      <c r="B64" s="379" t="s">
        <v>499</v>
      </c>
      <c r="C64" s="380">
        <v>0.11273184844938799</v>
      </c>
      <c r="D64" s="380">
        <v>0.113</v>
      </c>
      <c r="E64" s="380">
        <v>9.1999999999999998E-2</v>
      </c>
      <c r="F64" s="380">
        <v>9.6000000000000002E-2</v>
      </c>
      <c r="G64" s="268">
        <v>0.104</v>
      </c>
      <c r="H64" s="28"/>
    </row>
    <row r="66" spans="2:12" s="22" customFormat="1" ht="10.5" x14ac:dyDescent="0.15">
      <c r="B66" s="570"/>
      <c r="C66" s="155" t="s">
        <v>471</v>
      </c>
      <c r="D66" s="155" t="s">
        <v>472</v>
      </c>
      <c r="E66" s="2"/>
      <c r="F66" s="2"/>
      <c r="G66" s="2"/>
    </row>
    <row r="67" spans="2:12" s="22" customFormat="1" ht="10.5" x14ac:dyDescent="0.15">
      <c r="B67" s="257" t="s">
        <v>178</v>
      </c>
      <c r="C67" s="380">
        <v>0.59823931745707115</v>
      </c>
      <c r="D67" s="380">
        <v>0.68674176999433623</v>
      </c>
      <c r="E67" s="2"/>
      <c r="F67" s="2"/>
      <c r="G67" s="2"/>
    </row>
    <row r="68" spans="2:12" s="22" customFormat="1" ht="10.5" x14ac:dyDescent="0.15">
      <c r="B68" s="257" t="s">
        <v>456</v>
      </c>
      <c r="C68" s="380">
        <v>2.7397770969663181E-2</v>
      </c>
      <c r="D68" s="380">
        <v>4.1869188096074442E-2</v>
      </c>
      <c r="E68" s="2"/>
      <c r="F68" s="2"/>
      <c r="G68" s="2"/>
    </row>
    <row r="69" spans="2:12" s="22" customFormat="1" ht="10.5" x14ac:dyDescent="0.15">
      <c r="B69" s="257" t="s">
        <v>495</v>
      </c>
      <c r="C69" s="380">
        <v>0.37436291157326562</v>
      </c>
      <c r="D69" s="380">
        <v>0.2713890419095894</v>
      </c>
      <c r="E69" s="2"/>
      <c r="F69" s="2"/>
      <c r="G69" s="2"/>
    </row>
    <row r="70" spans="2:12" ht="12" customHeight="1" x14ac:dyDescent="0.2">
      <c r="B70" s="2"/>
      <c r="C70" s="2"/>
      <c r="D70" s="2"/>
      <c r="E70" s="2"/>
      <c r="F70" s="2"/>
      <c r="G70" s="2"/>
    </row>
    <row r="71" spans="2:12" ht="12" customHeight="1" x14ac:dyDescent="0.25">
      <c r="B71" s="257"/>
      <c r="C71" s="762">
        <v>2024</v>
      </c>
      <c r="D71" s="806"/>
      <c r="E71" s="806"/>
      <c r="F71" s="807"/>
      <c r="G71" s="155">
        <v>2025</v>
      </c>
    </row>
    <row r="72" spans="2:12" s="22" customFormat="1" ht="10.5" x14ac:dyDescent="0.15">
      <c r="B72" s="568"/>
      <c r="C72" s="583" t="s">
        <v>0</v>
      </c>
      <c r="D72" s="155" t="s">
        <v>1</v>
      </c>
      <c r="E72" s="155" t="s">
        <v>2</v>
      </c>
      <c r="F72" s="155" t="s">
        <v>3</v>
      </c>
      <c r="G72" s="155" t="s">
        <v>0</v>
      </c>
      <c r="J72" s="616"/>
    </row>
    <row r="73" spans="2:12" s="22" customFormat="1" ht="10.5" x14ac:dyDescent="0.15">
      <c r="B73" s="568" t="s">
        <v>450</v>
      </c>
      <c r="C73" s="569">
        <v>433.17</v>
      </c>
      <c r="D73" s="569">
        <v>479.46999999999997</v>
      </c>
      <c r="E73" s="569">
        <v>477.31000000000006</v>
      </c>
      <c r="F73" s="569">
        <v>468.27</v>
      </c>
      <c r="G73" s="569">
        <v>411.32</v>
      </c>
      <c r="H73" s="616"/>
      <c r="J73" s="616"/>
    </row>
    <row r="74" spans="2:12" s="22" customFormat="1" ht="10.5" x14ac:dyDescent="0.15">
      <c r="B74" s="257" t="s">
        <v>178</v>
      </c>
      <c r="C74" s="513">
        <v>253.42</v>
      </c>
      <c r="D74" s="513">
        <v>277.01</v>
      </c>
      <c r="E74" s="513">
        <v>283.39000000000004</v>
      </c>
      <c r="F74" s="513">
        <v>295.14</v>
      </c>
      <c r="G74" s="513">
        <v>246.07</v>
      </c>
      <c r="H74" s="616"/>
      <c r="I74" s="616"/>
      <c r="J74" s="616"/>
      <c r="K74" s="616"/>
    </row>
    <row r="75" spans="2:12" s="22" customFormat="1" ht="10.5" x14ac:dyDescent="0.15">
      <c r="B75" s="257" t="s">
        <v>456</v>
      </c>
      <c r="C75" s="513">
        <v>38.82</v>
      </c>
      <c r="D75" s="513">
        <v>53.54</v>
      </c>
      <c r="E75" s="513">
        <v>38.620000000000005</v>
      </c>
      <c r="F75" s="513">
        <v>11.32</v>
      </c>
      <c r="G75" s="513">
        <v>11.26</v>
      </c>
      <c r="H75" s="616"/>
      <c r="I75" s="616"/>
      <c r="J75" s="616"/>
      <c r="K75" s="616"/>
      <c r="L75" s="616"/>
    </row>
    <row r="76" spans="2:12" s="22" customFormat="1" ht="10.5" x14ac:dyDescent="0.15">
      <c r="B76" s="257" t="s">
        <v>495</v>
      </c>
      <c r="C76" s="513">
        <v>140.92999999999998</v>
      </c>
      <c r="D76" s="513">
        <v>148.91999999999999</v>
      </c>
      <c r="E76" s="513">
        <v>155.30000000000001</v>
      </c>
      <c r="F76" s="513">
        <v>161.81</v>
      </c>
      <c r="G76" s="513">
        <v>153.99</v>
      </c>
      <c r="H76" s="616"/>
      <c r="I76" s="616"/>
      <c r="J76" s="616"/>
      <c r="K76" s="616"/>
    </row>
    <row r="77" spans="2:12" s="22" customFormat="1" ht="10.5" x14ac:dyDescent="0.15">
      <c r="B77" s="568" t="s">
        <v>450</v>
      </c>
      <c r="C77" s="569">
        <v>125.5</v>
      </c>
      <c r="D77" s="569">
        <v>133.5</v>
      </c>
      <c r="E77" s="569">
        <v>138.99000000000004</v>
      </c>
      <c r="F77" s="569">
        <v>131.07</v>
      </c>
      <c r="G77" s="569">
        <v>116.12</v>
      </c>
      <c r="H77" s="616"/>
      <c r="J77" s="616"/>
      <c r="K77" s="616"/>
    </row>
    <row r="78" spans="2:12" s="22" customFormat="1" ht="10.5" x14ac:dyDescent="0.15">
      <c r="B78" s="257" t="s">
        <v>178</v>
      </c>
      <c r="C78" s="513">
        <v>71.789999999999992</v>
      </c>
      <c r="D78" s="513">
        <v>76.56</v>
      </c>
      <c r="E78" s="513">
        <v>85.92</v>
      </c>
      <c r="F78" s="513">
        <v>92.789999999999992</v>
      </c>
      <c r="G78" s="513">
        <v>81.86</v>
      </c>
      <c r="H78" s="616"/>
      <c r="I78" s="616"/>
      <c r="J78" s="616"/>
      <c r="K78" s="616"/>
    </row>
    <row r="79" spans="2:12" s="22" customFormat="1" ht="10.5" x14ac:dyDescent="0.15">
      <c r="B79" s="257" t="s">
        <v>456</v>
      </c>
      <c r="C79" s="513">
        <v>22.599999999999998</v>
      </c>
      <c r="D79" s="513">
        <v>24.78</v>
      </c>
      <c r="E79" s="513">
        <v>19.200000000000003</v>
      </c>
      <c r="F79" s="513">
        <v>4.78</v>
      </c>
      <c r="G79" s="513">
        <v>4.2300000000000004</v>
      </c>
      <c r="H79" s="616"/>
      <c r="I79" s="616"/>
      <c r="J79" s="616"/>
      <c r="K79" s="616"/>
      <c r="L79" s="616"/>
    </row>
    <row r="80" spans="2:12" s="22" customFormat="1" ht="10.5" x14ac:dyDescent="0.15">
      <c r="B80" s="257" t="s">
        <v>495</v>
      </c>
      <c r="C80" s="513">
        <v>31.11</v>
      </c>
      <c r="D80" s="513">
        <v>32.160000000000004</v>
      </c>
      <c r="E80" s="513">
        <v>33.870000000000005</v>
      </c>
      <c r="F80" s="513">
        <v>33.5</v>
      </c>
      <c r="G80" s="513">
        <v>30.02</v>
      </c>
      <c r="H80" s="616"/>
      <c r="I80" s="616"/>
      <c r="J80" s="616"/>
      <c r="K80" s="616"/>
    </row>
    <row r="81" spans="8:10" x14ac:dyDescent="0.2">
      <c r="J81" s="131"/>
    </row>
    <row r="82" spans="8:10" x14ac:dyDescent="0.2">
      <c r="J82" s="131"/>
    </row>
    <row r="83" spans="8:10" x14ac:dyDescent="0.2">
      <c r="H83" s="162"/>
    </row>
    <row r="84" spans="8:10" x14ac:dyDescent="0.2">
      <c r="H84" s="162"/>
    </row>
    <row r="85" spans="8:10" x14ac:dyDescent="0.2">
      <c r="H85" s="162"/>
    </row>
    <row r="86" spans="8:10" x14ac:dyDescent="0.2">
      <c r="H86" s="162"/>
    </row>
    <row r="87" spans="8:10" x14ac:dyDescent="0.2">
      <c r="H87" s="162"/>
    </row>
    <row r="88" spans="8:10" x14ac:dyDescent="0.2">
      <c r="H88" s="162"/>
    </row>
  </sheetData>
  <mergeCells count="8">
    <mergeCell ref="H3:J3"/>
    <mergeCell ref="B26:G26"/>
    <mergeCell ref="C71:F71"/>
    <mergeCell ref="C54:F54"/>
    <mergeCell ref="B54:B55"/>
    <mergeCell ref="B1:G1"/>
    <mergeCell ref="B5:G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1E098CB3-11B3-4125-8070-19C58C32B0D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P49"/>
  <sheetViews>
    <sheetView showGridLines="0" showRowColHeaders="0" showZeros="0" zoomScaleNormal="100" workbookViewId="0"/>
  </sheetViews>
  <sheetFormatPr defaultColWidth="9.140625" defaultRowHeight="12.75" x14ac:dyDescent="0.25"/>
  <cols>
    <col min="1" max="1" customWidth="true" style="14" width="5.7109375" collapsed="false"/>
    <col min="2" max="2" customWidth="true" style="14" width="22.28515625" collapsed="false"/>
    <col min="3" max="8" customWidth="true" style="14" width="7.85546875" collapsed="false"/>
    <col min="9" max="9" customWidth="true" style="6" width="24.85546875" collapsed="false"/>
    <col min="10" max="10" customWidth="true" style="6" width="7.85546875" collapsed="false"/>
    <col min="11" max="12" style="6" width="9.140625" collapsed="false"/>
    <col min="13" max="16384" style="14" width="9.140625" collapsed="false"/>
  </cols>
  <sheetData>
    <row r="1" spans="2:12" s="9" customFormat="1" ht="14.25" x14ac:dyDescent="0.2">
      <c r="B1" s="718" t="s">
        <v>103</v>
      </c>
      <c r="C1" s="718"/>
      <c r="D1" s="718"/>
      <c r="E1" s="718"/>
      <c r="F1" s="718"/>
      <c r="G1" s="718"/>
      <c r="H1" s="718"/>
      <c r="I1" s="718"/>
      <c r="J1" s="718"/>
      <c r="K1" s="21"/>
      <c r="L1" s="21"/>
    </row>
    <row r="2" spans="2:12" s="9" customFormat="1" ht="11.25" customHeight="1" x14ac:dyDescent="0.2">
      <c r="B2" s="12"/>
      <c r="C2" s="12"/>
      <c r="D2" s="12"/>
      <c r="E2" s="12"/>
      <c r="F2" s="12"/>
      <c r="G2" s="12"/>
      <c r="H2" s="12"/>
      <c r="I2" s="1"/>
      <c r="J2" s="1"/>
      <c r="K2" s="2"/>
      <c r="L2" s="2"/>
    </row>
    <row r="3" spans="2:12" s="41" customFormat="1" ht="30" customHeight="1" x14ac:dyDescent="0.25">
      <c r="B3" s="721" t="s">
        <v>120</v>
      </c>
      <c r="C3" s="721"/>
      <c r="D3" s="721"/>
      <c r="E3" s="721"/>
      <c r="F3" s="721"/>
      <c r="G3" s="721"/>
      <c r="H3" s="721"/>
      <c r="I3" s="721"/>
      <c r="J3" s="721"/>
      <c r="K3" s="578"/>
      <c r="L3" s="578"/>
    </row>
    <row r="4" spans="2:12" s="9" customFormat="1" ht="5.0999999999999996" customHeight="1" x14ac:dyDescent="0.2">
      <c r="B4" s="13"/>
      <c r="C4" s="13"/>
      <c r="D4" s="13"/>
      <c r="E4" s="13"/>
      <c r="F4" s="13"/>
      <c r="G4" s="13"/>
      <c r="H4" s="13"/>
      <c r="I4" s="1"/>
      <c r="J4" s="1"/>
      <c r="K4" s="2"/>
      <c r="L4" s="2"/>
    </row>
    <row r="5" spans="2:12" s="107" customFormat="1" ht="14.25" x14ac:dyDescent="0.2">
      <c r="B5" s="814" t="s">
        <v>119</v>
      </c>
      <c r="C5" s="814"/>
      <c r="D5" s="814"/>
      <c r="E5" s="814"/>
      <c r="F5" s="814"/>
      <c r="G5" s="814"/>
      <c r="H5" s="814"/>
      <c r="I5" s="814"/>
      <c r="J5" s="814"/>
      <c r="K5" s="106"/>
      <c r="L5" s="106"/>
    </row>
    <row r="6" spans="2:12" s="9" customFormat="1" ht="15.75" x14ac:dyDescent="0.2">
      <c r="B6" s="14"/>
      <c r="C6" s="12"/>
      <c r="D6" s="12"/>
      <c r="E6" s="12"/>
      <c r="F6" s="12"/>
      <c r="G6" s="12"/>
      <c r="H6" s="12"/>
      <c r="I6" s="1"/>
      <c r="J6" s="1"/>
      <c r="K6" s="2"/>
      <c r="L6" s="2"/>
    </row>
    <row r="7" spans="2:12" s="9" customFormat="1" ht="15.75" x14ac:dyDescent="0.2">
      <c r="B7" s="14"/>
      <c r="C7" s="12"/>
      <c r="D7" s="12"/>
      <c r="E7" s="12"/>
      <c r="F7" s="12"/>
      <c r="G7" s="12"/>
      <c r="H7" s="12"/>
      <c r="I7" s="1"/>
      <c r="J7" s="1"/>
      <c r="K7" s="2"/>
      <c r="L7" s="2"/>
    </row>
    <row r="8" spans="2:12" s="9" customFormat="1" ht="15.75" x14ac:dyDescent="0.2">
      <c r="B8" s="14"/>
      <c r="C8" s="12"/>
      <c r="D8" s="12"/>
      <c r="E8" s="12"/>
      <c r="F8" s="12"/>
      <c r="G8" s="12"/>
      <c r="H8" s="12"/>
      <c r="I8" s="1"/>
      <c r="J8" s="1"/>
      <c r="K8" s="2"/>
      <c r="L8" s="2"/>
    </row>
    <row r="9" spans="2:12" s="9" customFormat="1" ht="15.75" x14ac:dyDescent="0.2">
      <c r="B9" s="14"/>
      <c r="C9" s="12"/>
      <c r="D9" s="12"/>
      <c r="E9" s="12"/>
      <c r="F9" s="12"/>
      <c r="G9" s="12"/>
      <c r="H9" s="12"/>
      <c r="I9" s="1"/>
      <c r="J9" s="1"/>
      <c r="K9" s="2"/>
      <c r="L9" s="2"/>
    </row>
    <row r="10" spans="2:12" s="9" customFormat="1" ht="15.75" x14ac:dyDescent="0.2">
      <c r="B10" s="14"/>
      <c r="C10" s="12"/>
      <c r="D10" s="12"/>
      <c r="E10" s="12"/>
      <c r="F10" s="12"/>
      <c r="G10" s="12"/>
      <c r="H10" s="12"/>
      <c r="I10" s="1"/>
      <c r="J10" s="1"/>
      <c r="K10" s="2"/>
      <c r="L10" s="2"/>
    </row>
    <row r="11" spans="2:12" s="9" customFormat="1" ht="15.75" x14ac:dyDescent="0.2">
      <c r="B11" s="14"/>
      <c r="C11" s="12"/>
      <c r="D11" s="12"/>
      <c r="E11" s="12"/>
      <c r="F11" s="12"/>
      <c r="G11" s="12"/>
      <c r="H11" s="12"/>
      <c r="I11" s="1"/>
      <c r="J11" s="1"/>
      <c r="K11" s="2"/>
      <c r="L11" s="2"/>
    </row>
    <row r="12" spans="2:12" s="9" customFormat="1" ht="15.75" x14ac:dyDescent="0.2">
      <c r="B12" s="14"/>
      <c r="C12" s="12"/>
      <c r="D12" s="12"/>
      <c r="E12" s="12"/>
      <c r="F12" s="12"/>
      <c r="G12" s="12"/>
      <c r="H12" s="12"/>
      <c r="I12" s="1"/>
      <c r="J12" s="1"/>
      <c r="K12" s="2"/>
      <c r="L12" s="2"/>
    </row>
    <row r="13" spans="2:12" s="9" customFormat="1" ht="15.75" x14ac:dyDescent="0.2">
      <c r="B13" s="14"/>
      <c r="C13" s="12"/>
      <c r="D13" s="12"/>
      <c r="E13" s="12"/>
      <c r="F13" s="12"/>
      <c r="G13" s="12"/>
      <c r="H13" s="12"/>
      <c r="I13" s="1"/>
      <c r="J13" s="1"/>
      <c r="K13" s="2"/>
      <c r="L13" s="2"/>
    </row>
    <row r="14" spans="2:12" s="9" customFormat="1" ht="15.75" x14ac:dyDescent="0.2">
      <c r="B14" s="14"/>
      <c r="C14" s="12"/>
      <c r="D14" s="12"/>
      <c r="E14" s="12"/>
      <c r="F14" s="12"/>
      <c r="G14" s="12"/>
      <c r="H14" s="12"/>
      <c r="I14" s="1"/>
      <c r="J14" s="1"/>
      <c r="K14" s="2"/>
      <c r="L14" s="2"/>
    </row>
    <row r="15" spans="2:12" s="9" customFormat="1" ht="15.75" x14ac:dyDescent="0.2">
      <c r="B15" s="14"/>
      <c r="C15" s="12"/>
      <c r="D15" s="12"/>
      <c r="E15" s="12"/>
      <c r="F15" s="12"/>
      <c r="G15" s="12"/>
      <c r="H15" s="12"/>
      <c r="I15" s="1"/>
      <c r="J15" s="1"/>
      <c r="K15" s="2"/>
      <c r="L15" s="2"/>
    </row>
    <row r="16" spans="2:12" s="9" customFormat="1" ht="15.75" x14ac:dyDescent="0.2">
      <c r="B16" s="14"/>
      <c r="C16" s="12"/>
      <c r="D16" s="12"/>
      <c r="E16" s="12"/>
      <c r="F16" s="12"/>
      <c r="G16" s="12"/>
      <c r="H16" s="12"/>
      <c r="I16" s="1"/>
      <c r="J16" s="1"/>
      <c r="K16" s="2"/>
      <c r="L16" s="2"/>
    </row>
    <row r="17" spans="2:16" s="9" customFormat="1" ht="15.75" x14ac:dyDescent="0.2">
      <c r="B17" s="14"/>
      <c r="C17" s="12"/>
      <c r="D17" s="12"/>
      <c r="E17" s="12"/>
      <c r="F17" s="12"/>
      <c r="G17" s="12"/>
      <c r="H17" s="12"/>
      <c r="I17" s="1"/>
      <c r="J17" s="1"/>
      <c r="K17" s="2"/>
      <c r="L17" s="2"/>
    </row>
    <row r="18" spans="2:16" s="9" customFormat="1" ht="15.75" x14ac:dyDescent="0.2">
      <c r="B18" s="14"/>
      <c r="C18" s="12"/>
      <c r="D18" s="12"/>
      <c r="E18" s="12"/>
      <c r="F18" s="12"/>
      <c r="G18" s="12"/>
      <c r="H18" s="12"/>
      <c r="I18" s="1"/>
      <c r="J18" s="1"/>
      <c r="K18" s="2"/>
      <c r="L18" s="2"/>
    </row>
    <row r="19" spans="2:16" s="9" customFormat="1" ht="15.75" x14ac:dyDescent="0.2">
      <c r="B19" s="14"/>
      <c r="C19" s="12"/>
      <c r="D19" s="12"/>
      <c r="E19" s="12"/>
      <c r="F19" s="12"/>
      <c r="G19" s="12"/>
      <c r="H19" s="12"/>
      <c r="I19" s="1"/>
      <c r="J19" s="1"/>
      <c r="K19" s="2"/>
      <c r="L19" s="2"/>
    </row>
    <row r="20" spans="2:16" s="9" customFormat="1" ht="15.75" x14ac:dyDescent="0.2">
      <c r="B20" s="14"/>
      <c r="C20" s="12"/>
      <c r="D20" s="12"/>
      <c r="E20" s="12"/>
      <c r="F20" s="12"/>
      <c r="G20" s="12"/>
      <c r="H20" s="12"/>
      <c r="I20" s="1"/>
      <c r="J20" s="1"/>
      <c r="K20" s="2"/>
      <c r="L20" s="2"/>
    </row>
    <row r="21" spans="2:16" s="9" customFormat="1" ht="15.75" x14ac:dyDescent="0.2">
      <c r="B21" s="14"/>
      <c r="C21" s="12"/>
      <c r="D21" s="12"/>
      <c r="E21" s="12"/>
      <c r="F21" s="12"/>
      <c r="G21" s="12"/>
      <c r="H21" s="12"/>
      <c r="I21" s="1"/>
      <c r="J21" s="1"/>
      <c r="K21" s="2"/>
      <c r="L21" s="2"/>
    </row>
    <row r="22" spans="2:16" s="9" customFormat="1" ht="15.75" x14ac:dyDescent="0.2">
      <c r="B22" s="14"/>
      <c r="C22" s="12"/>
      <c r="D22" s="12"/>
      <c r="E22" s="12"/>
      <c r="F22" s="12"/>
      <c r="G22" s="12"/>
      <c r="H22" s="12"/>
      <c r="I22" s="1"/>
      <c r="J22" s="1"/>
      <c r="K22" s="2"/>
      <c r="L22" s="2"/>
    </row>
    <row r="23" spans="2:16" s="9" customFormat="1" ht="15.75" x14ac:dyDescent="0.2">
      <c r="B23" s="14"/>
      <c r="C23" s="12"/>
      <c r="D23" s="12"/>
      <c r="E23" s="12"/>
      <c r="F23" s="12"/>
      <c r="G23" s="12"/>
      <c r="H23" s="12"/>
      <c r="I23" s="1"/>
      <c r="J23" s="1"/>
      <c r="K23" s="2"/>
      <c r="L23" s="2"/>
    </row>
    <row r="24" spans="2:16" s="9" customFormat="1" ht="15.75" x14ac:dyDescent="0.2">
      <c r="B24" s="14"/>
      <c r="C24" s="12"/>
      <c r="D24" s="12"/>
      <c r="E24" s="12"/>
      <c r="F24" s="12"/>
      <c r="G24" s="12"/>
      <c r="H24" s="12"/>
      <c r="I24" s="1"/>
      <c r="J24" s="1"/>
      <c r="K24" s="2"/>
      <c r="L24" s="2"/>
    </row>
    <row r="25" spans="2:16" s="22" customFormat="1" ht="10.5" x14ac:dyDescent="0.15">
      <c r="B25" s="726"/>
      <c r="C25" s="726"/>
      <c r="D25" s="726"/>
      <c r="E25" s="726"/>
      <c r="F25" s="726"/>
      <c r="G25" s="726"/>
      <c r="H25" s="726"/>
      <c r="I25" s="1"/>
      <c r="J25" s="1"/>
      <c r="K25" s="2"/>
      <c r="L25" s="2"/>
    </row>
    <row r="26" spans="2:16" s="22" customFormat="1" ht="10.5" x14ac:dyDescent="0.15">
      <c r="B26" s="726"/>
      <c r="C26" s="726"/>
      <c r="D26" s="726"/>
      <c r="E26" s="726"/>
      <c r="F26" s="726"/>
      <c r="G26" s="726"/>
      <c r="H26" s="726"/>
      <c r="I26" s="1"/>
      <c r="J26" s="1"/>
      <c r="K26" s="1" t="s">
        <v>57</v>
      </c>
      <c r="L26" s="2"/>
    </row>
    <row r="27" spans="2:16" s="2" customFormat="1" ht="10.5" x14ac:dyDescent="0.15">
      <c r="B27" s="780"/>
      <c r="C27" s="816">
        <v>2024</v>
      </c>
      <c r="D27" s="816"/>
      <c r="E27" s="816"/>
      <c r="F27" s="816"/>
      <c r="G27" s="589">
        <v>2025</v>
      </c>
      <c r="H27" s="1"/>
      <c r="I27" s="817"/>
      <c r="J27" s="818"/>
      <c r="K27" s="588" t="s">
        <v>283</v>
      </c>
      <c r="L27" s="588" t="s">
        <v>284</v>
      </c>
    </row>
    <row r="28" spans="2:16" s="2" customFormat="1" ht="10.5" x14ac:dyDescent="0.15">
      <c r="B28" s="781"/>
      <c r="C28" s="589" t="s">
        <v>0</v>
      </c>
      <c r="D28" s="589" t="s">
        <v>1</v>
      </c>
      <c r="E28" s="589" t="s">
        <v>2</v>
      </c>
      <c r="F28" s="589" t="s">
        <v>3</v>
      </c>
      <c r="G28" s="589" t="s">
        <v>0</v>
      </c>
      <c r="H28" s="1"/>
      <c r="I28" s="812" t="s">
        <v>285</v>
      </c>
      <c r="J28" s="4" t="s">
        <v>98</v>
      </c>
      <c r="K28" s="4">
        <v>8.23</v>
      </c>
      <c r="L28" s="657"/>
      <c r="N28" s="22"/>
      <c r="O28" s="22"/>
      <c r="P28" s="22"/>
    </row>
    <row r="29" spans="2:16" s="6" customFormat="1" ht="10.5" x14ac:dyDescent="0.15">
      <c r="B29" s="3" t="s">
        <v>286</v>
      </c>
      <c r="C29" s="3">
        <v>16.3</v>
      </c>
      <c r="D29" s="3">
        <v>16.5</v>
      </c>
      <c r="E29" s="3">
        <v>20.769999999999996</v>
      </c>
      <c r="F29" s="3">
        <v>28.27</v>
      </c>
      <c r="G29" s="3">
        <v>12.74</v>
      </c>
      <c r="H29" s="5"/>
      <c r="I29" s="813"/>
      <c r="J29" s="4" t="s">
        <v>99</v>
      </c>
      <c r="K29" s="4">
        <v>8.75</v>
      </c>
      <c r="L29" s="658"/>
      <c r="N29" s="22"/>
      <c r="O29" s="22"/>
      <c r="P29" s="22"/>
    </row>
    <row r="30" spans="2:16" s="6" customFormat="1" ht="10.5" x14ac:dyDescent="0.15">
      <c r="B30" s="3" t="s">
        <v>287</v>
      </c>
      <c r="C30" s="363">
        <v>0.42420520080781166</v>
      </c>
      <c r="D30" s="363">
        <v>0.38785109338749146</v>
      </c>
      <c r="E30" s="363">
        <v>0.39836740330432047</v>
      </c>
      <c r="F30" s="363">
        <v>0.57814580235880209</v>
      </c>
      <c r="G30" s="363">
        <v>0.3</v>
      </c>
      <c r="H30" s="5"/>
      <c r="I30" s="813"/>
      <c r="J30" s="4" t="s">
        <v>100</v>
      </c>
      <c r="K30" s="4">
        <v>7.76</v>
      </c>
      <c r="L30" s="658"/>
      <c r="N30" s="22"/>
      <c r="O30" s="22"/>
      <c r="P30" s="22"/>
    </row>
    <row r="31" spans="2:16" s="659" customFormat="1" ht="11.25" x14ac:dyDescent="0.2">
      <c r="C31" s="660"/>
      <c r="D31" s="661"/>
      <c r="E31" s="661"/>
      <c r="F31" s="661"/>
      <c r="G31" s="661"/>
      <c r="H31" s="661"/>
      <c r="I31" s="813"/>
      <c r="J31" s="452" t="s">
        <v>75</v>
      </c>
      <c r="K31" s="452">
        <v>16.239999999999998</v>
      </c>
      <c r="L31" s="453"/>
    </row>
    <row r="32" spans="2:16" s="659" customFormat="1" ht="11.25" x14ac:dyDescent="0.2">
      <c r="C32" s="660"/>
      <c r="D32" s="661"/>
      <c r="E32" s="661"/>
      <c r="F32" s="661"/>
      <c r="G32" s="661"/>
      <c r="H32" s="661"/>
      <c r="I32" s="813"/>
      <c r="J32" s="452" t="s">
        <v>101</v>
      </c>
      <c r="K32" s="452">
        <v>4.5599999999999996</v>
      </c>
      <c r="L32" s="453"/>
    </row>
    <row r="33" spans="2:12" s="22" customFormat="1" ht="10.5" x14ac:dyDescent="0.15">
      <c r="C33" s="16"/>
      <c r="D33" s="625"/>
      <c r="E33" s="625"/>
      <c r="F33" s="625"/>
      <c r="G33" s="625"/>
      <c r="H33" s="625"/>
      <c r="I33" s="815" t="s">
        <v>288</v>
      </c>
      <c r="J33" s="4" t="s">
        <v>98</v>
      </c>
      <c r="K33" s="38">
        <v>13.07</v>
      </c>
      <c r="L33" s="38">
        <v>5</v>
      </c>
    </row>
    <row r="34" spans="2:12" s="659" customFormat="1" ht="11.25" x14ac:dyDescent="0.2">
      <c r="C34" s="660"/>
      <c r="D34" s="661"/>
      <c r="E34" s="661"/>
      <c r="F34" s="661"/>
      <c r="G34" s="661"/>
      <c r="H34" s="661"/>
      <c r="I34" s="815"/>
      <c r="J34" s="452" t="s">
        <v>99</v>
      </c>
      <c r="K34" s="454">
        <v>15.7</v>
      </c>
      <c r="L34" s="454">
        <v>7.95</v>
      </c>
    </row>
    <row r="35" spans="2:12" s="659" customFormat="1" ht="11.25" x14ac:dyDescent="0.2">
      <c r="C35" s="660"/>
      <c r="D35" s="661"/>
      <c r="E35" s="661"/>
      <c r="F35" s="661"/>
      <c r="G35" s="661"/>
      <c r="H35" s="661"/>
      <c r="I35" s="815"/>
      <c r="J35" s="452" t="s">
        <v>100</v>
      </c>
      <c r="K35" s="454">
        <v>20.5</v>
      </c>
      <c r="L35" s="454">
        <v>7.49</v>
      </c>
    </row>
    <row r="36" spans="2:12" s="659" customFormat="1" ht="11.25" x14ac:dyDescent="0.2">
      <c r="C36" s="660"/>
      <c r="D36" s="661"/>
      <c r="E36" s="661"/>
      <c r="F36" s="661"/>
      <c r="G36" s="661"/>
      <c r="H36" s="661"/>
      <c r="I36" s="815"/>
      <c r="J36" s="452" t="s">
        <v>75</v>
      </c>
      <c r="K36" s="454">
        <v>20.260000000000002</v>
      </c>
      <c r="L36" s="454">
        <v>8.23</v>
      </c>
    </row>
    <row r="37" spans="2:12" s="659" customFormat="1" ht="11.25" x14ac:dyDescent="0.2">
      <c r="C37" s="660"/>
      <c r="D37" s="661"/>
      <c r="E37" s="661"/>
      <c r="F37" s="661"/>
      <c r="G37" s="661"/>
      <c r="H37" s="661"/>
      <c r="I37" s="815"/>
      <c r="J37" s="452" t="s">
        <v>101</v>
      </c>
      <c r="K37" s="454">
        <v>17.37</v>
      </c>
      <c r="L37" s="454">
        <v>9.1999999999999993</v>
      </c>
    </row>
    <row r="38" spans="2:12" x14ac:dyDescent="0.25">
      <c r="B38" s="15"/>
      <c r="C38" s="16"/>
      <c r="D38" s="16"/>
      <c r="E38" s="16"/>
      <c r="F38" s="16"/>
      <c r="G38" s="16"/>
      <c r="H38" s="16"/>
    </row>
    <row r="39" spans="2:12" s="17" customFormat="1" x14ac:dyDescent="0.25">
      <c r="C39" s="18"/>
      <c r="D39" s="18"/>
      <c r="E39" s="18"/>
      <c r="F39" s="18"/>
      <c r="G39" s="18"/>
      <c r="H39" s="18"/>
      <c r="I39" s="19"/>
      <c r="J39" s="19"/>
      <c r="K39" s="6"/>
      <c r="L39" s="6"/>
    </row>
    <row r="45" spans="2:12" x14ac:dyDescent="0.25">
      <c r="C45" s="20"/>
      <c r="D45" s="20"/>
      <c r="E45" s="20"/>
      <c r="F45" s="20"/>
      <c r="G45" s="20"/>
      <c r="H45" s="20"/>
      <c r="I45" s="19"/>
      <c r="J45" s="19"/>
    </row>
    <row r="46" spans="2:12" x14ac:dyDescent="0.25">
      <c r="C46" s="20"/>
      <c r="D46" s="20"/>
      <c r="E46" s="20"/>
      <c r="F46" s="20"/>
      <c r="G46" s="20"/>
      <c r="H46" s="20"/>
      <c r="I46" s="19"/>
      <c r="J46" s="19"/>
    </row>
    <row r="47" spans="2:12" x14ac:dyDescent="0.25">
      <c r="C47" s="20"/>
      <c r="D47" s="20"/>
      <c r="E47" s="20"/>
      <c r="F47" s="20"/>
      <c r="G47" s="20"/>
      <c r="H47" s="20"/>
      <c r="I47" s="19"/>
      <c r="J47" s="19"/>
    </row>
    <row r="48" spans="2:12" x14ac:dyDescent="0.25">
      <c r="C48" s="20"/>
      <c r="D48" s="20"/>
      <c r="E48" s="20"/>
      <c r="F48" s="20"/>
      <c r="G48" s="20"/>
      <c r="H48" s="20"/>
      <c r="I48" s="19"/>
      <c r="J48" s="19"/>
    </row>
    <row r="49" spans="3:10" x14ac:dyDescent="0.25">
      <c r="C49" s="20"/>
      <c r="D49" s="20"/>
      <c r="E49" s="20"/>
      <c r="F49" s="20"/>
      <c r="G49" s="20"/>
      <c r="H49" s="20"/>
      <c r="I49" s="19"/>
      <c r="J49" s="19"/>
    </row>
  </sheetData>
  <mergeCells count="10">
    <mergeCell ref="B1:J1"/>
    <mergeCell ref="I28:I32"/>
    <mergeCell ref="B5:J5"/>
    <mergeCell ref="B3:J3"/>
    <mergeCell ref="I33:I37"/>
    <mergeCell ref="B26:H26"/>
    <mergeCell ref="B25:H25"/>
    <mergeCell ref="C27:F27"/>
    <mergeCell ref="B27:B28"/>
    <mergeCell ref="I27:J27"/>
  </mergeCells>
  <hyperlinks>
    <hyperlink ref="B1:C1" location="Содержание_ru!B4" display="I. Платёжный баланс Республики Молдова в I кварталe 2023 года (предварительные данные)" xr:uid="{66638DAE-2DE4-4453-98D8-FEA950877B70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G62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10" width="5.7109375" collapsed="false"/>
    <col min="2" max="2" customWidth="true" style="10" width="42.42578125" collapsed="false"/>
    <col min="3" max="3" customWidth="true" style="10" width="30.5703125" collapsed="false"/>
    <col min="4" max="4" customWidth="true" style="10" width="31.42578125" collapsed="false"/>
    <col min="5" max="16384" style="10" width="9.140625" collapsed="false"/>
  </cols>
  <sheetData>
    <row r="1" spans="2:4" s="9" customFormat="1" ht="14.25" x14ac:dyDescent="0.2">
      <c r="B1" s="718" t="s">
        <v>103</v>
      </c>
      <c r="C1" s="719"/>
      <c r="D1" s="719"/>
    </row>
    <row r="3" spans="2:4" ht="58.5" customHeight="1" x14ac:dyDescent="0.2">
      <c r="B3" s="820" t="s">
        <v>502</v>
      </c>
      <c r="C3" s="820"/>
      <c r="D3" s="820"/>
    </row>
    <row r="4" spans="2:4" ht="5.0999999999999996" customHeight="1" x14ac:dyDescent="0.2">
      <c r="B4" s="819"/>
      <c r="C4" s="819"/>
      <c r="D4" s="819"/>
    </row>
    <row r="5" spans="2:4" s="112" customFormat="1" ht="32.25" customHeight="1" x14ac:dyDescent="0.2">
      <c r="B5" s="821" t="s">
        <v>121</v>
      </c>
      <c r="C5" s="821"/>
      <c r="D5" s="821"/>
    </row>
    <row r="31" spans="2:7" s="663" customFormat="1" ht="21" x14ac:dyDescent="0.25">
      <c r="B31" s="662"/>
      <c r="C31" s="34" t="s">
        <v>289</v>
      </c>
      <c r="D31" s="34" t="s">
        <v>290</v>
      </c>
    </row>
    <row r="32" spans="2:7" s="664" customFormat="1" ht="10.5" x14ac:dyDescent="0.15">
      <c r="B32" s="35" t="s">
        <v>241</v>
      </c>
      <c r="C32" s="455">
        <v>-679.39</v>
      </c>
      <c r="D32" s="455">
        <v>221.68</v>
      </c>
      <c r="F32" s="22"/>
      <c r="G32" s="22"/>
    </row>
    <row r="33" spans="2:7" s="665" customFormat="1" ht="10.5" x14ac:dyDescent="0.15">
      <c r="B33" s="37" t="s">
        <v>291</v>
      </c>
      <c r="C33" s="455">
        <v>21.59</v>
      </c>
      <c r="D33" s="455">
        <v>124.55</v>
      </c>
      <c r="F33" s="22"/>
      <c r="G33" s="22"/>
    </row>
    <row r="34" spans="2:7" s="665" customFormat="1" ht="10.5" x14ac:dyDescent="0.15">
      <c r="B34" s="37" t="s">
        <v>292</v>
      </c>
      <c r="C34" s="455">
        <v>23.03</v>
      </c>
      <c r="D34" s="455">
        <v>-1.01</v>
      </c>
      <c r="F34" s="22"/>
      <c r="G34" s="22"/>
    </row>
    <row r="35" spans="2:7" s="665" customFormat="1" ht="10.5" x14ac:dyDescent="0.15">
      <c r="B35" s="37" t="s">
        <v>293</v>
      </c>
      <c r="C35" s="486">
        <v>-4.2632564145606011E-14</v>
      </c>
      <c r="D35" s="455">
        <v>-0.77000000000000113</v>
      </c>
      <c r="F35" s="22"/>
      <c r="G35" s="22"/>
    </row>
    <row r="36" spans="2:7" s="665" customFormat="1" ht="10.5" x14ac:dyDescent="0.15">
      <c r="B36" s="37" t="s">
        <v>214</v>
      </c>
      <c r="C36" s="455">
        <v>-480.2</v>
      </c>
      <c r="D36" s="455">
        <v>0.28999999999999998</v>
      </c>
      <c r="F36" s="22"/>
      <c r="G36" s="22"/>
    </row>
    <row r="37" spans="2:7" s="665" customFormat="1" ht="10.5" x14ac:dyDescent="0.15">
      <c r="B37" s="37" t="s">
        <v>215</v>
      </c>
      <c r="C37" s="455">
        <v>-20.65</v>
      </c>
      <c r="D37" s="455">
        <v>-61.94</v>
      </c>
      <c r="F37" s="22"/>
      <c r="G37" s="22"/>
    </row>
    <row r="38" spans="2:7" s="665" customFormat="1" ht="10.5" x14ac:dyDescent="0.15">
      <c r="B38" s="37" t="s">
        <v>216</v>
      </c>
      <c r="C38" s="455">
        <v>-81.96</v>
      </c>
      <c r="D38" s="455">
        <v>160.56</v>
      </c>
      <c r="F38" s="22"/>
      <c r="G38" s="22"/>
    </row>
    <row r="39" spans="2:7" s="665" customFormat="1" ht="10.5" x14ac:dyDescent="0.15">
      <c r="B39" s="37" t="s">
        <v>294</v>
      </c>
      <c r="C39" s="455">
        <v>-141.19999999999999</v>
      </c>
      <c r="D39" s="455"/>
      <c r="F39" s="22"/>
      <c r="G39" s="22"/>
    </row>
    <row r="40" spans="2:7" s="36" customFormat="1" ht="11.25" customHeight="1" x14ac:dyDescent="0.2">
      <c r="B40" s="10"/>
      <c r="C40" s="10"/>
      <c r="D40" s="10"/>
    </row>
    <row r="41" spans="2:7" ht="11.25" customHeight="1" x14ac:dyDescent="0.2">
      <c r="C41" s="39"/>
      <c r="D41" s="39"/>
    </row>
    <row r="53" spans="3:4" ht="11.25" customHeight="1" x14ac:dyDescent="0.2">
      <c r="C53" s="40"/>
      <c r="D53" s="40"/>
    </row>
    <row r="54" spans="3:4" ht="11.25" customHeight="1" x14ac:dyDescent="0.2">
      <c r="C54" s="40"/>
      <c r="D54" s="40"/>
    </row>
    <row r="55" spans="3:4" ht="11.25" customHeight="1" x14ac:dyDescent="0.2">
      <c r="C55" s="40"/>
      <c r="D55" s="40"/>
    </row>
    <row r="56" spans="3:4" ht="11.25" customHeight="1" x14ac:dyDescent="0.2">
      <c r="C56" s="40"/>
      <c r="D56" s="40"/>
    </row>
    <row r="57" spans="3:4" ht="11.25" customHeight="1" x14ac:dyDescent="0.2">
      <c r="C57" s="40"/>
      <c r="D57" s="40"/>
    </row>
    <row r="58" spans="3:4" ht="11.25" customHeight="1" x14ac:dyDescent="0.2">
      <c r="C58" s="40"/>
      <c r="D58" s="40"/>
    </row>
    <row r="59" spans="3:4" ht="11.25" customHeight="1" x14ac:dyDescent="0.2">
      <c r="C59" s="40"/>
      <c r="D59" s="40"/>
    </row>
    <row r="60" spans="3:4" ht="11.25" customHeight="1" x14ac:dyDescent="0.2">
      <c r="C60" s="39"/>
      <c r="D60" s="39"/>
    </row>
    <row r="61" spans="3:4" ht="11.25" customHeight="1" x14ac:dyDescent="0.2">
      <c r="C61" s="39"/>
      <c r="D61" s="39"/>
    </row>
    <row r="62" spans="3:4" ht="11.25" customHeight="1" x14ac:dyDescent="0.2">
      <c r="C62" s="39"/>
      <c r="D62" s="39"/>
    </row>
  </sheetData>
  <mergeCells count="4">
    <mergeCell ref="B1:D1"/>
    <mergeCell ref="B4:D4"/>
    <mergeCell ref="B3:D3"/>
    <mergeCell ref="B5:D5"/>
  </mergeCells>
  <hyperlinks>
    <hyperlink ref="B1:C1" location="Содержание_ru!B4" display="I. Платёжный баланс Республики Молдова в I кварталe 2023 года (предварительные данные)" xr:uid="{26883F6A-0BC5-4216-90AF-A0B16DFB0CEE}"/>
  </hyperlink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B1:L92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1.7109375" collapsed="false"/>
    <col min="3" max="12" customWidth="true" style="9" width="10.42578125" collapsed="false"/>
    <col min="13" max="16384" style="9" width="9.140625" collapsed="false"/>
  </cols>
  <sheetData>
    <row r="1" spans="2:12" x14ac:dyDescent="0.2">
      <c r="B1" s="718" t="s">
        <v>103</v>
      </c>
      <c r="C1" s="719"/>
      <c r="D1" s="719"/>
      <c r="E1" s="719"/>
      <c r="F1" s="719"/>
      <c r="G1" s="719"/>
      <c r="H1" s="200"/>
      <c r="I1" s="200"/>
      <c r="J1" s="200"/>
      <c r="K1" s="200"/>
      <c r="L1" s="200"/>
    </row>
    <row r="2" spans="2:12" ht="11.25" customHeight="1" x14ac:dyDescent="0.2"/>
    <row r="3" spans="2:12" x14ac:dyDescent="0.2">
      <c r="B3" s="734" t="s">
        <v>59</v>
      </c>
      <c r="C3" s="734"/>
      <c r="D3" s="734"/>
      <c r="E3" s="734"/>
      <c r="F3" s="734"/>
      <c r="G3" s="734"/>
      <c r="H3" s="578"/>
      <c r="I3" s="578"/>
    </row>
    <row r="4" spans="2:12" ht="5.0999999999999996" customHeight="1" x14ac:dyDescent="0.2">
      <c r="B4" s="41"/>
      <c r="G4" s="524"/>
    </row>
    <row r="5" spans="2:12" ht="12" customHeight="1" thickBot="1" x14ac:dyDescent="0.25">
      <c r="B5" s="73"/>
      <c r="C5" s="828">
        <v>2024</v>
      </c>
      <c r="D5" s="822"/>
      <c r="E5" s="822"/>
      <c r="F5" s="829"/>
      <c r="G5" s="525">
        <v>2025</v>
      </c>
      <c r="H5" s="822">
        <v>2024</v>
      </c>
      <c r="I5" s="822"/>
      <c r="J5" s="822"/>
      <c r="K5" s="823"/>
      <c r="L5" s="358">
        <v>2025</v>
      </c>
    </row>
    <row r="6" spans="2:12" s="70" customFormat="1" ht="12.75" thickBot="1" x14ac:dyDescent="0.25">
      <c r="B6" s="74"/>
      <c r="C6" s="595" t="s">
        <v>0</v>
      </c>
      <c r="D6" s="58" t="s">
        <v>1</v>
      </c>
      <c r="E6" s="58" t="s">
        <v>2</v>
      </c>
      <c r="F6" s="251" t="s">
        <v>3</v>
      </c>
      <c r="G6" s="299" t="s">
        <v>0</v>
      </c>
      <c r="H6" s="595" t="s">
        <v>0</v>
      </c>
      <c r="I6" s="58" t="s">
        <v>1</v>
      </c>
      <c r="J6" s="58" t="s">
        <v>2</v>
      </c>
      <c r="K6" s="251" t="s">
        <v>3</v>
      </c>
      <c r="L6" s="299" t="s">
        <v>0</v>
      </c>
    </row>
    <row r="7" spans="2:12" s="70" customFormat="1" ht="12.75" thickBot="1" x14ac:dyDescent="0.25">
      <c r="B7" s="529"/>
      <c r="C7" s="824" t="s">
        <v>295</v>
      </c>
      <c r="D7" s="825"/>
      <c r="E7" s="825"/>
      <c r="F7" s="825"/>
      <c r="G7" s="826"/>
      <c r="H7" s="827" t="s">
        <v>296</v>
      </c>
      <c r="I7" s="827"/>
      <c r="J7" s="827"/>
      <c r="K7" s="827"/>
      <c r="L7" s="827"/>
    </row>
    <row r="8" spans="2:12" s="70" customFormat="1" ht="13.5" thickTop="1" thickBot="1" x14ac:dyDescent="0.25">
      <c r="B8" s="530" t="s">
        <v>202</v>
      </c>
      <c r="C8" s="333">
        <v>-511.44</v>
      </c>
      <c r="D8" s="333">
        <v>-503.72</v>
      </c>
      <c r="E8" s="333">
        <v>-819.88</v>
      </c>
      <c r="F8" s="333">
        <v>-988.97</v>
      </c>
      <c r="G8" s="526">
        <v>-901.07</v>
      </c>
      <c r="H8" s="458">
        <v>-13.3</v>
      </c>
      <c r="I8" s="458">
        <v>-11.8</v>
      </c>
      <c r="J8" s="458">
        <v>-15.7</v>
      </c>
      <c r="K8" s="458">
        <v>-20.2</v>
      </c>
      <c r="L8" s="458">
        <v>-22.8</v>
      </c>
    </row>
    <row r="9" spans="2:12" s="70" customFormat="1" ht="13.5" thickTop="1" thickBot="1" x14ac:dyDescent="0.25">
      <c r="B9" s="531" t="s">
        <v>291</v>
      </c>
      <c r="C9" s="425">
        <v>-25.94</v>
      </c>
      <c r="D9" s="425">
        <v>-39.659999999999997</v>
      </c>
      <c r="E9" s="43">
        <v>-138.07</v>
      </c>
      <c r="F9" s="43">
        <v>-40.119999999999997</v>
      </c>
      <c r="G9" s="527">
        <v>-102.96</v>
      </c>
      <c r="H9" s="459">
        <v>-0.7</v>
      </c>
      <c r="I9" s="459">
        <v>-0.9</v>
      </c>
      <c r="J9" s="459">
        <v>-2.6</v>
      </c>
      <c r="K9" s="459">
        <v>-0.8</v>
      </c>
      <c r="L9" s="459">
        <v>-2.6</v>
      </c>
    </row>
    <row r="10" spans="2:12" s="70" customFormat="1" ht="13.5" thickTop="1" thickBot="1" x14ac:dyDescent="0.25">
      <c r="B10" s="532" t="s">
        <v>292</v>
      </c>
      <c r="C10" s="425">
        <v>-0.26</v>
      </c>
      <c r="D10" s="425">
        <v>-0.11</v>
      </c>
      <c r="E10" s="43">
        <v>1.69</v>
      </c>
      <c r="F10" s="43">
        <v>67.400000000000006</v>
      </c>
      <c r="G10" s="527">
        <v>24.04</v>
      </c>
      <c r="H10" s="459"/>
      <c r="I10" s="459"/>
      <c r="J10" s="460"/>
      <c r="K10" s="460">
        <v>1.4</v>
      </c>
      <c r="L10" s="460">
        <v>0.6</v>
      </c>
    </row>
    <row r="11" spans="2:12" s="70" customFormat="1" ht="13.5" thickTop="1" thickBot="1" x14ac:dyDescent="0.25">
      <c r="B11" s="533" t="s">
        <v>297</v>
      </c>
      <c r="C11" s="425">
        <v>-492.35</v>
      </c>
      <c r="D11" s="425">
        <v>-373.93</v>
      </c>
      <c r="E11" s="43">
        <v>-942.2</v>
      </c>
      <c r="F11" s="43">
        <v>-996.09</v>
      </c>
      <c r="G11" s="527">
        <v>-680.94</v>
      </c>
      <c r="H11" s="461">
        <v>-12.8</v>
      </c>
      <c r="I11" s="461">
        <v>-8.8000000000000007</v>
      </c>
      <c r="J11" s="462">
        <v>-18.100000000000001</v>
      </c>
      <c r="K11" s="462">
        <v>-20.399999999999999</v>
      </c>
      <c r="L11" s="462">
        <v>-17.2</v>
      </c>
    </row>
    <row r="12" spans="2:12" s="70" customFormat="1" ht="13.5" thickTop="1" thickBot="1" x14ac:dyDescent="0.25">
      <c r="B12" s="534" t="s">
        <v>214</v>
      </c>
      <c r="C12" s="334">
        <v>-385.99</v>
      </c>
      <c r="D12" s="334">
        <v>-590.53</v>
      </c>
      <c r="E12" s="334">
        <v>-858.91</v>
      </c>
      <c r="F12" s="334">
        <v>-677.86</v>
      </c>
      <c r="G12" s="528">
        <v>-480.49</v>
      </c>
      <c r="H12" s="461">
        <v>-10</v>
      </c>
      <c r="I12" s="461">
        <v>-13.9</v>
      </c>
      <c r="J12" s="462">
        <v>-16.5</v>
      </c>
      <c r="K12" s="462">
        <v>-13.9</v>
      </c>
      <c r="L12" s="462">
        <v>-12.2</v>
      </c>
    </row>
    <row r="13" spans="2:12" s="70" customFormat="1" ht="13.5" thickTop="1" thickBot="1" x14ac:dyDescent="0.25">
      <c r="B13" s="534" t="s">
        <v>215</v>
      </c>
      <c r="C13" s="375">
        <v>1.63</v>
      </c>
      <c r="D13" s="375">
        <v>69.319999999999993</v>
      </c>
      <c r="E13" s="334">
        <v>-135.68</v>
      </c>
      <c r="F13" s="334">
        <v>-553.6</v>
      </c>
      <c r="G13" s="528">
        <v>41.3</v>
      </c>
      <c r="H13" s="334"/>
      <c r="I13" s="334">
        <v>1.6</v>
      </c>
      <c r="J13" s="334">
        <v>-2.6</v>
      </c>
      <c r="K13" s="334">
        <v>-11.3</v>
      </c>
      <c r="L13" s="334">
        <v>1</v>
      </c>
    </row>
    <row r="14" spans="2:12" s="70" customFormat="1" ht="13.5" thickTop="1" thickBot="1" x14ac:dyDescent="0.25">
      <c r="B14" s="535" t="s">
        <v>216</v>
      </c>
      <c r="C14" s="334">
        <v>-108.76</v>
      </c>
      <c r="D14" s="334">
        <v>146.51</v>
      </c>
      <c r="E14" s="334">
        <v>51.62</v>
      </c>
      <c r="F14" s="334">
        <v>234.6</v>
      </c>
      <c r="G14" s="528">
        <v>-242.52</v>
      </c>
      <c r="H14" s="334">
        <v>-2.8</v>
      </c>
      <c r="I14" s="334">
        <v>3.4</v>
      </c>
      <c r="J14" s="334">
        <v>1</v>
      </c>
      <c r="K14" s="334">
        <v>4.8</v>
      </c>
      <c r="L14" s="334">
        <v>-6.1</v>
      </c>
    </row>
    <row r="15" spans="2:12" s="70" customFormat="1" ht="12" customHeight="1" thickTop="1" thickBot="1" x14ac:dyDescent="0.25">
      <c r="B15" s="534" t="s">
        <v>217</v>
      </c>
      <c r="C15" s="334">
        <v>0.77</v>
      </c>
      <c r="D15" s="334">
        <v>0.77</v>
      </c>
      <c r="E15" s="334">
        <v>0.77</v>
      </c>
      <c r="F15" s="334">
        <v>0.77</v>
      </c>
      <c r="G15" s="528">
        <v>0.78</v>
      </c>
      <c r="H15" s="334"/>
      <c r="I15" s="334"/>
      <c r="J15" s="334"/>
      <c r="K15" s="334"/>
      <c r="L15" s="334"/>
    </row>
    <row r="16" spans="2:12" s="70" customFormat="1" ht="13.5" thickTop="1" thickBot="1" x14ac:dyDescent="0.25">
      <c r="B16" s="536" t="s">
        <v>298</v>
      </c>
      <c r="C16" s="425">
        <v>7.1</v>
      </c>
      <c r="D16" s="425">
        <v>-90.02</v>
      </c>
      <c r="E16" s="43">
        <v>258.7</v>
      </c>
      <c r="F16" s="43">
        <v>-20.16</v>
      </c>
      <c r="G16" s="527">
        <v>-141.19999999999999</v>
      </c>
      <c r="H16" s="456">
        <v>0.2</v>
      </c>
      <c r="I16" s="456">
        <v>-2.1</v>
      </c>
      <c r="J16" s="457">
        <v>5</v>
      </c>
      <c r="K16" s="457">
        <v>-0.4</v>
      </c>
      <c r="L16" s="457">
        <v>-3.6</v>
      </c>
    </row>
    <row r="17" spans="2:12" s="22" customFormat="1" ht="11.25" thickTop="1" x14ac:dyDescent="0.15">
      <c r="B17" s="726" t="s">
        <v>299</v>
      </c>
      <c r="C17" s="726"/>
      <c r="D17" s="726"/>
      <c r="E17" s="726"/>
      <c r="F17" s="726"/>
      <c r="G17" s="726"/>
      <c r="H17" s="726"/>
      <c r="I17" s="726"/>
      <c r="J17" s="726"/>
      <c r="K17" s="726"/>
      <c r="L17" s="726"/>
    </row>
    <row r="24" spans="2:12" ht="15" thickBot="1" x14ac:dyDescent="0.25">
      <c r="B24" s="537"/>
    </row>
    <row r="66" spans="3:10" x14ac:dyDescent="0.2">
      <c r="C66" s="44"/>
      <c r="D66" s="44"/>
      <c r="E66" s="44"/>
      <c r="F66" s="44"/>
      <c r="G66" s="44"/>
      <c r="H66" s="44"/>
      <c r="I66" s="44"/>
      <c r="J66" s="44"/>
    </row>
    <row r="67" spans="3:10" x14ac:dyDescent="0.2">
      <c r="C67" s="44"/>
      <c r="D67" s="44"/>
      <c r="E67" s="44"/>
      <c r="F67" s="44"/>
      <c r="G67" s="44"/>
      <c r="H67" s="44"/>
      <c r="I67" s="44"/>
      <c r="J67" s="44"/>
    </row>
    <row r="68" spans="3:10" x14ac:dyDescent="0.2">
      <c r="C68" s="44"/>
      <c r="D68" s="44"/>
      <c r="E68" s="44"/>
      <c r="F68" s="44"/>
      <c r="G68" s="44"/>
      <c r="H68" s="44"/>
      <c r="I68" s="44"/>
      <c r="J68" s="44"/>
    </row>
    <row r="69" spans="3:10" x14ac:dyDescent="0.2">
      <c r="C69" s="44"/>
      <c r="D69" s="44"/>
      <c r="E69" s="44"/>
      <c r="F69" s="44"/>
      <c r="G69" s="44"/>
      <c r="H69" s="44"/>
      <c r="I69" s="44"/>
      <c r="J69" s="44"/>
    </row>
    <row r="70" spans="3:10" x14ac:dyDescent="0.2">
      <c r="C70" s="44"/>
      <c r="D70" s="44"/>
      <c r="E70" s="44"/>
      <c r="F70" s="44"/>
      <c r="G70" s="44"/>
      <c r="H70" s="44"/>
      <c r="I70" s="44"/>
      <c r="J70" s="44"/>
    </row>
    <row r="71" spans="3:10" x14ac:dyDescent="0.2">
      <c r="C71" s="44"/>
      <c r="D71" s="44"/>
      <c r="E71" s="44"/>
      <c r="F71" s="44"/>
      <c r="G71" s="44"/>
      <c r="H71" s="44"/>
      <c r="I71" s="44"/>
      <c r="J71" s="44"/>
    </row>
    <row r="72" spans="3:10" x14ac:dyDescent="0.2">
      <c r="C72" s="44"/>
      <c r="D72" s="44"/>
      <c r="E72" s="44"/>
      <c r="F72" s="44"/>
      <c r="G72" s="44"/>
      <c r="H72" s="44"/>
      <c r="I72" s="44"/>
      <c r="J72" s="44"/>
    </row>
    <row r="73" spans="3:10" x14ac:dyDescent="0.2">
      <c r="C73" s="44"/>
      <c r="D73" s="44"/>
      <c r="E73" s="44"/>
      <c r="F73" s="44"/>
      <c r="G73" s="44"/>
      <c r="H73" s="44"/>
      <c r="I73" s="44"/>
      <c r="J73" s="44"/>
    </row>
    <row r="74" spans="3:10" x14ac:dyDescent="0.2">
      <c r="C74" s="44"/>
      <c r="D74" s="44"/>
      <c r="E74" s="44"/>
      <c r="F74" s="44"/>
      <c r="G74" s="44"/>
      <c r="H74" s="44"/>
      <c r="I74" s="44"/>
      <c r="J74" s="44"/>
    </row>
    <row r="75" spans="3:10" x14ac:dyDescent="0.2">
      <c r="C75" s="44"/>
      <c r="D75" s="44"/>
      <c r="E75" s="44"/>
      <c r="F75" s="44"/>
      <c r="G75" s="44"/>
      <c r="H75" s="44"/>
      <c r="I75" s="44"/>
      <c r="J75" s="44"/>
    </row>
    <row r="76" spans="3:10" x14ac:dyDescent="0.2">
      <c r="C76" s="44"/>
      <c r="D76" s="44"/>
      <c r="E76" s="44"/>
      <c r="F76" s="44"/>
      <c r="G76" s="44"/>
      <c r="H76" s="44"/>
      <c r="I76" s="44"/>
      <c r="J76" s="44"/>
    </row>
    <row r="77" spans="3:10" x14ac:dyDescent="0.2">
      <c r="C77" s="44"/>
      <c r="D77" s="44"/>
      <c r="E77" s="44"/>
      <c r="F77" s="44"/>
      <c r="G77" s="44"/>
      <c r="H77" s="44"/>
      <c r="I77" s="44"/>
      <c r="J77" s="44"/>
    </row>
    <row r="78" spans="3:10" x14ac:dyDescent="0.2">
      <c r="C78" s="44"/>
      <c r="D78" s="44"/>
      <c r="E78" s="44"/>
      <c r="F78" s="44"/>
      <c r="G78" s="44"/>
      <c r="H78" s="44"/>
      <c r="I78" s="44"/>
      <c r="J78" s="44"/>
    </row>
    <row r="79" spans="3:10" x14ac:dyDescent="0.2">
      <c r="C79" s="44"/>
      <c r="D79" s="44"/>
      <c r="E79" s="44"/>
      <c r="F79" s="44"/>
      <c r="G79" s="44"/>
      <c r="H79" s="44"/>
      <c r="I79" s="44"/>
      <c r="J79" s="44"/>
    </row>
    <row r="80" spans="3:10" x14ac:dyDescent="0.2">
      <c r="C80" s="44"/>
      <c r="D80" s="44"/>
      <c r="E80" s="44"/>
      <c r="F80" s="44"/>
      <c r="G80" s="44"/>
      <c r="H80" s="44"/>
      <c r="I80" s="44"/>
      <c r="J80" s="44"/>
    </row>
    <row r="81" spans="3:10" x14ac:dyDescent="0.2">
      <c r="C81" s="44"/>
      <c r="D81" s="44"/>
      <c r="E81" s="44"/>
      <c r="F81" s="44"/>
      <c r="G81" s="44"/>
      <c r="H81" s="44"/>
      <c r="I81" s="44"/>
      <c r="J81" s="44"/>
    </row>
    <row r="82" spans="3:10" x14ac:dyDescent="0.2">
      <c r="C82" s="44"/>
      <c r="D82" s="44"/>
      <c r="E82" s="44"/>
      <c r="F82" s="44"/>
      <c r="G82" s="44"/>
      <c r="H82" s="44"/>
      <c r="I82" s="44"/>
      <c r="J82" s="44"/>
    </row>
    <row r="83" spans="3:10" x14ac:dyDescent="0.2">
      <c r="C83" s="44"/>
      <c r="D83" s="44"/>
      <c r="E83" s="44"/>
      <c r="F83" s="44"/>
      <c r="G83" s="44"/>
      <c r="H83" s="44"/>
      <c r="I83" s="44"/>
      <c r="J83" s="44"/>
    </row>
    <row r="84" spans="3:10" x14ac:dyDescent="0.2">
      <c r="C84" s="44"/>
      <c r="D84" s="44"/>
      <c r="E84" s="44"/>
      <c r="F84" s="44"/>
      <c r="G84" s="44"/>
      <c r="H84" s="44"/>
      <c r="I84" s="44"/>
      <c r="J84" s="44"/>
    </row>
    <row r="85" spans="3:10" x14ac:dyDescent="0.2">
      <c r="C85" s="44"/>
      <c r="D85" s="44"/>
      <c r="E85" s="44"/>
      <c r="F85" s="44"/>
      <c r="G85" s="44"/>
      <c r="H85" s="44"/>
      <c r="I85" s="44"/>
      <c r="J85" s="44"/>
    </row>
    <row r="86" spans="3:10" x14ac:dyDescent="0.2">
      <c r="C86" s="44"/>
      <c r="D86" s="44"/>
      <c r="E86" s="44"/>
      <c r="F86" s="44"/>
      <c r="G86" s="44"/>
      <c r="H86" s="44"/>
      <c r="I86" s="44"/>
      <c r="J86" s="44"/>
    </row>
    <row r="87" spans="3:10" x14ac:dyDescent="0.2">
      <c r="C87" s="44"/>
      <c r="D87" s="44"/>
      <c r="E87" s="44"/>
      <c r="F87" s="44"/>
      <c r="G87" s="44"/>
      <c r="H87" s="44"/>
      <c r="I87" s="44"/>
      <c r="J87" s="44"/>
    </row>
    <row r="88" spans="3:10" x14ac:dyDescent="0.2">
      <c r="C88" s="44"/>
      <c r="D88" s="44"/>
      <c r="E88" s="44"/>
      <c r="F88" s="44"/>
      <c r="G88" s="44"/>
      <c r="H88" s="44"/>
      <c r="I88" s="44"/>
      <c r="J88" s="44"/>
    </row>
    <row r="89" spans="3:10" x14ac:dyDescent="0.2">
      <c r="C89" s="44"/>
      <c r="D89" s="44"/>
      <c r="E89" s="44"/>
      <c r="F89" s="44"/>
      <c r="G89" s="44"/>
      <c r="H89" s="44"/>
      <c r="I89" s="44"/>
      <c r="J89" s="44"/>
    </row>
    <row r="90" spans="3:10" x14ac:dyDescent="0.2">
      <c r="C90" s="44"/>
      <c r="D90" s="44"/>
      <c r="E90" s="44"/>
      <c r="F90" s="44"/>
      <c r="G90" s="44"/>
      <c r="H90" s="44"/>
      <c r="I90" s="44"/>
      <c r="J90" s="44"/>
    </row>
    <row r="91" spans="3:10" x14ac:dyDescent="0.2">
      <c r="C91" s="44"/>
      <c r="D91" s="44"/>
      <c r="E91" s="44"/>
      <c r="F91" s="44"/>
      <c r="G91" s="44"/>
      <c r="H91" s="44"/>
      <c r="I91" s="44"/>
      <c r="J91" s="44"/>
    </row>
    <row r="92" spans="3:10" x14ac:dyDescent="0.2">
      <c r="C92" s="44"/>
      <c r="D92" s="44"/>
      <c r="E92" s="44"/>
      <c r="F92" s="44"/>
      <c r="G92" s="44"/>
      <c r="H92" s="44"/>
      <c r="I92" s="44"/>
      <c r="J92" s="44"/>
    </row>
  </sheetData>
  <mergeCells count="7">
    <mergeCell ref="H5:K5"/>
    <mergeCell ref="B17:L17"/>
    <mergeCell ref="C7:G7"/>
    <mergeCell ref="H7:L7"/>
    <mergeCell ref="B1:G1"/>
    <mergeCell ref="C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9EF82D30-A6DC-4173-934C-CAE47BB6C13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R29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8.0" collapsed="false"/>
    <col min="3" max="17" style="9" width="9.140625" collapsed="false"/>
    <col min="18" max="18" customWidth="true" style="9" width="9.140625" collapsed="false"/>
    <col min="19" max="16384" style="9" width="9.140625" collapsed="false"/>
  </cols>
  <sheetData>
    <row r="1" spans="2:13" x14ac:dyDescent="0.2">
      <c r="B1" s="718" t="s">
        <v>103</v>
      </c>
      <c r="C1" s="719"/>
      <c r="D1" s="719"/>
      <c r="E1" s="719"/>
      <c r="F1" s="719"/>
      <c r="G1" s="719"/>
      <c r="H1" s="719"/>
      <c r="I1" s="576"/>
      <c r="J1" s="576"/>
      <c r="K1" s="576"/>
      <c r="L1" s="576"/>
    </row>
    <row r="2" spans="2:13" ht="11.25" customHeight="1" x14ac:dyDescent="0.2"/>
    <row r="3" spans="2:13" x14ac:dyDescent="0.2">
      <c r="B3" s="751" t="s">
        <v>58</v>
      </c>
      <c r="C3" s="751"/>
      <c r="D3" s="751"/>
      <c r="E3" s="751"/>
      <c r="F3" s="751"/>
      <c r="G3" s="751"/>
      <c r="H3" s="751"/>
    </row>
    <row r="4" spans="2:13" ht="5.0999999999999996" customHeight="1" x14ac:dyDescent="0.2">
      <c r="B4" s="31"/>
    </row>
    <row r="5" spans="2:13" ht="15.75" customHeight="1" thickBot="1" x14ac:dyDescent="0.25">
      <c r="B5" s="833"/>
      <c r="C5" s="828">
        <v>2024</v>
      </c>
      <c r="D5" s="822"/>
      <c r="E5" s="822"/>
      <c r="F5" s="822"/>
      <c r="G5" s="822"/>
      <c r="H5" s="822"/>
      <c r="I5" s="822"/>
      <c r="J5" s="829"/>
      <c r="K5" s="838">
        <v>2025</v>
      </c>
      <c r="L5" s="839"/>
    </row>
    <row r="6" spans="2:13" s="666" customFormat="1" ht="12.75" thickBot="1" x14ac:dyDescent="0.25">
      <c r="B6" s="833"/>
      <c r="C6" s="831" t="s">
        <v>0</v>
      </c>
      <c r="D6" s="835"/>
      <c r="E6" s="831" t="s">
        <v>1</v>
      </c>
      <c r="F6" s="835"/>
      <c r="G6" s="831" t="s">
        <v>2</v>
      </c>
      <c r="H6" s="835"/>
      <c r="I6" s="831" t="s">
        <v>3</v>
      </c>
      <c r="J6" s="832"/>
      <c r="K6" s="836" t="s">
        <v>0</v>
      </c>
      <c r="L6" s="837"/>
    </row>
    <row r="7" spans="2:13" s="666" customFormat="1" ht="12.75" thickBot="1" x14ac:dyDescent="0.25">
      <c r="B7" s="834"/>
      <c r="C7" s="667" t="s">
        <v>283</v>
      </c>
      <c r="D7" s="668" t="s">
        <v>300</v>
      </c>
      <c r="E7" s="669" t="s">
        <v>283</v>
      </c>
      <c r="F7" s="669" t="s">
        <v>300</v>
      </c>
      <c r="G7" s="669" t="s">
        <v>283</v>
      </c>
      <c r="H7" s="670" t="s">
        <v>300</v>
      </c>
      <c r="I7" s="671" t="s">
        <v>283</v>
      </c>
      <c r="J7" s="671" t="s">
        <v>300</v>
      </c>
      <c r="K7" s="671" t="s">
        <v>283</v>
      </c>
      <c r="L7" s="671" t="s">
        <v>300</v>
      </c>
      <c r="M7" s="672"/>
    </row>
    <row r="8" spans="2:13" s="70" customFormat="1" ht="13.5" thickTop="1" thickBot="1" x14ac:dyDescent="0.25">
      <c r="B8" s="54" t="s">
        <v>291</v>
      </c>
      <c r="C8" s="332">
        <v>127.83</v>
      </c>
      <c r="D8" s="376">
        <v>101.89</v>
      </c>
      <c r="E8" s="333">
        <v>138.76</v>
      </c>
      <c r="F8" s="333">
        <v>99.1</v>
      </c>
      <c r="G8" s="333">
        <v>208.28</v>
      </c>
      <c r="H8" s="333">
        <v>70.209999999999994</v>
      </c>
      <c r="I8" s="333">
        <v>143.13</v>
      </c>
      <c r="J8" s="333">
        <v>103.01</v>
      </c>
      <c r="K8" s="463">
        <v>167.83</v>
      </c>
      <c r="L8" s="463">
        <v>64.87</v>
      </c>
      <c r="M8" s="673"/>
    </row>
    <row r="9" spans="2:13" s="70" customFormat="1" ht="13.5" thickTop="1" thickBot="1" x14ac:dyDescent="0.25">
      <c r="B9" s="55" t="s">
        <v>301</v>
      </c>
      <c r="C9" s="43">
        <v>17.73</v>
      </c>
      <c r="D9" s="43">
        <v>38.36</v>
      </c>
      <c r="E9" s="43">
        <v>19.87</v>
      </c>
      <c r="F9" s="43">
        <v>37.03</v>
      </c>
      <c r="G9" s="43">
        <v>6.56</v>
      </c>
      <c r="H9" s="43">
        <v>24.55</v>
      </c>
      <c r="I9" s="43">
        <v>3.64</v>
      </c>
      <c r="J9" s="43">
        <v>37.409999999999997</v>
      </c>
      <c r="K9" s="60">
        <v>8.18</v>
      </c>
      <c r="L9" s="60">
        <v>29.76</v>
      </c>
      <c r="M9" s="673"/>
    </row>
    <row r="10" spans="2:13" s="70" customFormat="1" ht="13.5" thickTop="1" thickBot="1" x14ac:dyDescent="0.25">
      <c r="B10" s="55" t="s">
        <v>302</v>
      </c>
      <c r="C10" s="43">
        <v>110.1</v>
      </c>
      <c r="D10" s="43">
        <v>63.53</v>
      </c>
      <c r="E10" s="43">
        <v>118.89</v>
      </c>
      <c r="F10" s="43">
        <v>62.07</v>
      </c>
      <c r="G10" s="43">
        <v>201.72</v>
      </c>
      <c r="H10" s="43">
        <v>45.66</v>
      </c>
      <c r="I10" s="43">
        <v>139.49</v>
      </c>
      <c r="J10" s="43">
        <v>65.599999999999994</v>
      </c>
      <c r="K10" s="60">
        <v>159.65</v>
      </c>
      <c r="L10" s="60">
        <v>35.1</v>
      </c>
      <c r="M10" s="673"/>
    </row>
    <row r="11" spans="2:13" s="70" customFormat="1" ht="25.5" thickTop="1" thickBot="1" x14ac:dyDescent="0.25">
      <c r="B11" s="56" t="s">
        <v>303</v>
      </c>
      <c r="C11" s="334">
        <v>9.4600000000000009</v>
      </c>
      <c r="D11" s="334">
        <v>22.14</v>
      </c>
      <c r="E11" s="334">
        <v>11.61</v>
      </c>
      <c r="F11" s="334">
        <v>3.8</v>
      </c>
      <c r="G11" s="334">
        <v>24.85</v>
      </c>
      <c r="H11" s="334">
        <v>7.85</v>
      </c>
      <c r="I11" s="334">
        <v>4.84</v>
      </c>
      <c r="J11" s="334">
        <v>15.9</v>
      </c>
      <c r="K11" s="464">
        <v>15.4</v>
      </c>
      <c r="L11" s="464">
        <v>5.24</v>
      </c>
      <c r="M11" s="673"/>
    </row>
    <row r="12" spans="2:13" s="70" customFormat="1" ht="13.5" thickTop="1" thickBot="1" x14ac:dyDescent="0.25">
      <c r="B12" s="56" t="s">
        <v>304</v>
      </c>
      <c r="C12" s="334">
        <v>68.03</v>
      </c>
      <c r="D12" s="334"/>
      <c r="E12" s="334">
        <v>82.35</v>
      </c>
      <c r="F12" s="334"/>
      <c r="G12" s="334">
        <v>152.41</v>
      </c>
      <c r="H12" s="334"/>
      <c r="I12" s="334">
        <v>90</v>
      </c>
      <c r="J12" s="334"/>
      <c r="K12" s="464">
        <v>104.84</v>
      </c>
      <c r="L12" s="464"/>
      <c r="M12" s="673"/>
    </row>
    <row r="13" spans="2:13" s="70" customFormat="1" ht="12.75" thickTop="1" x14ac:dyDescent="0.2">
      <c r="B13" s="57" t="s">
        <v>305</v>
      </c>
      <c r="C13" s="335">
        <v>32.619999999999997</v>
      </c>
      <c r="D13" s="335">
        <v>41.39</v>
      </c>
      <c r="E13" s="335">
        <v>24.93</v>
      </c>
      <c r="F13" s="335">
        <v>58.27</v>
      </c>
      <c r="G13" s="335">
        <v>24.46</v>
      </c>
      <c r="H13" s="335">
        <v>37.81</v>
      </c>
      <c r="I13" s="335">
        <v>44.65</v>
      </c>
      <c r="J13" s="335">
        <v>49.7</v>
      </c>
      <c r="K13" s="465">
        <v>39.409999999999997</v>
      </c>
      <c r="L13" s="465">
        <v>29.87</v>
      </c>
      <c r="M13" s="673"/>
    </row>
    <row r="15" spans="2:13" s="70" customFormat="1" ht="12" x14ac:dyDescent="0.2">
      <c r="B15" s="830" t="s">
        <v>306</v>
      </c>
      <c r="C15" s="830"/>
      <c r="D15" s="830"/>
      <c r="E15" s="830"/>
      <c r="F15" s="830"/>
      <c r="G15" s="830"/>
      <c r="H15" s="830"/>
      <c r="I15" s="830"/>
      <c r="J15" s="830"/>
      <c r="K15" s="830"/>
      <c r="L15" s="830"/>
    </row>
    <row r="18" spans="3:18" x14ac:dyDescent="0.2"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3:18" x14ac:dyDescent="0.2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3:18" x14ac:dyDescent="0.2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3:18" x14ac:dyDescent="0.2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3:18" x14ac:dyDescent="0.2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3:18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3:18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3:18" x14ac:dyDescent="0.2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3:18" x14ac:dyDescent="0.2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3:18" x14ac:dyDescent="0.2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3:18" x14ac:dyDescent="0.2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3:18" x14ac:dyDescent="0.2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</sheetData>
  <mergeCells count="11">
    <mergeCell ref="B1:H1"/>
    <mergeCell ref="B3:H3"/>
    <mergeCell ref="B15:L15"/>
    <mergeCell ref="C5:J5"/>
    <mergeCell ref="I6:J6"/>
    <mergeCell ref="B5:B7"/>
    <mergeCell ref="C6:D6"/>
    <mergeCell ref="E6:F6"/>
    <mergeCell ref="G6:H6"/>
    <mergeCell ref="K6:L6"/>
    <mergeCell ref="K5:L5"/>
  </mergeCells>
  <hyperlinks>
    <hyperlink ref="B1:C1" location="Содержание_ru!B4" display="I. Платёжный баланс Республики Молдова в I кварталe 2023 года (предварительные данные)" xr:uid="{D9BA5867-356D-497E-A880-8D6B303C41B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B1:P57"/>
  <sheetViews>
    <sheetView showGridLines="0" showRowColHeaders="0" showZeros="0" zoomScaleNormal="100" workbookViewId="0"/>
  </sheetViews>
  <sheetFormatPr defaultColWidth="9.140625" defaultRowHeight="12.75" x14ac:dyDescent="0.2"/>
  <cols>
    <col min="1" max="1" customWidth="true" style="45" width="5.7109375" collapsed="false"/>
    <col min="2" max="2" customWidth="true" style="45" width="30.140625" collapsed="false"/>
    <col min="3" max="4" customWidth="true" style="45" width="12.7109375" collapsed="false"/>
    <col min="5" max="5" customWidth="true" style="45" width="7.85546875" collapsed="false"/>
    <col min="6" max="6" customWidth="true" style="45" width="12.42578125" collapsed="false"/>
    <col min="7" max="9" customWidth="true" style="45" width="11.42578125" collapsed="false"/>
    <col min="10" max="12" customWidth="true" style="45" width="7.85546875" collapsed="false"/>
    <col min="13" max="16384" style="45" width="9.140625" collapsed="false"/>
  </cols>
  <sheetData>
    <row r="1" spans="2:14" s="9" customFormat="1" ht="14.25" x14ac:dyDescent="0.2">
      <c r="B1" s="718" t="s">
        <v>103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</row>
    <row r="2" spans="2:14" ht="11.25" customHeight="1" x14ac:dyDescent="0.2">
      <c r="B2" s="840"/>
      <c r="C2" s="841"/>
      <c r="D2" s="842"/>
      <c r="E2" s="842"/>
      <c r="F2" s="842"/>
      <c r="G2" s="9"/>
      <c r="H2" s="9"/>
      <c r="I2" s="9"/>
    </row>
    <row r="3" spans="2:14" s="674" customFormat="1" ht="14.25" x14ac:dyDescent="0.25">
      <c r="B3" s="721" t="s">
        <v>172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</row>
    <row r="4" spans="2:14" ht="5.0999999999999996" customHeight="1" x14ac:dyDescent="0.2">
      <c r="B4" s="46"/>
      <c r="C4" s="47"/>
      <c r="D4" s="21"/>
      <c r="E4" s="21"/>
      <c r="F4" s="21"/>
      <c r="G4" s="21"/>
      <c r="H4" s="21"/>
      <c r="I4" s="21"/>
    </row>
    <row r="5" spans="2:14" s="111" customFormat="1" ht="14.25" x14ac:dyDescent="0.2">
      <c r="B5" s="108" t="s">
        <v>122</v>
      </c>
      <c r="C5" s="108"/>
      <c r="D5" s="108"/>
      <c r="E5" s="108"/>
      <c r="F5" s="108"/>
      <c r="G5" s="108"/>
      <c r="H5" s="108"/>
      <c r="I5" s="108"/>
      <c r="J5" s="109"/>
      <c r="K5" s="109"/>
      <c r="L5" s="109"/>
      <c r="M5" s="110"/>
    </row>
    <row r="10" spans="2:14" ht="14.25" x14ac:dyDescent="0.2">
      <c r="M10" s="11"/>
      <c r="N10" s="230"/>
    </row>
    <row r="21" spans="2:16" ht="61.5" customHeight="1" x14ac:dyDescent="0.2"/>
    <row r="28" spans="2:16" x14ac:dyDescent="0.2">
      <c r="B28" s="48"/>
    </row>
    <row r="29" spans="2:16" s="676" customFormat="1" ht="24" x14ac:dyDescent="0.2">
      <c r="B29" s="675"/>
      <c r="C29" s="62" t="s">
        <v>307</v>
      </c>
      <c r="D29" s="62" t="s">
        <v>308</v>
      </c>
      <c r="G29" s="677"/>
      <c r="H29" s="62" t="s">
        <v>307</v>
      </c>
      <c r="I29" s="62" t="s">
        <v>308</v>
      </c>
      <c r="O29" s="70"/>
      <c r="P29" s="70"/>
    </row>
    <row r="30" spans="2:16" s="678" customFormat="1" ht="21" x14ac:dyDescent="0.15">
      <c r="B30" s="3" t="s">
        <v>285</v>
      </c>
      <c r="C30" s="63">
        <v>45.563154760000003</v>
      </c>
      <c r="D30" s="63">
        <v>114.96696538</v>
      </c>
      <c r="E30" s="49"/>
      <c r="F30" s="49"/>
      <c r="G30" s="63" t="s">
        <v>309</v>
      </c>
      <c r="H30" s="63">
        <v>1.28857972</v>
      </c>
      <c r="I30" s="63">
        <v>0.22032033000000001</v>
      </c>
      <c r="L30" s="49"/>
      <c r="O30" s="22"/>
      <c r="P30" s="22"/>
    </row>
    <row r="31" spans="2:16" s="49" customFormat="1" ht="10.5" x14ac:dyDescent="0.15">
      <c r="B31" s="3" t="s">
        <v>310</v>
      </c>
      <c r="C31" s="63">
        <v>8.0818557599999998</v>
      </c>
      <c r="D31" s="63">
        <v>14.017695209999999</v>
      </c>
      <c r="G31" s="63" t="s">
        <v>311</v>
      </c>
      <c r="H31" s="63">
        <v>114.53361275</v>
      </c>
      <c r="I31" s="63">
        <v>177.54621901999997</v>
      </c>
      <c r="O31" s="22"/>
      <c r="P31" s="22"/>
    </row>
    <row r="32" spans="2:16" s="49" customFormat="1" ht="10.5" x14ac:dyDescent="0.15">
      <c r="B32" s="3" t="s">
        <v>312</v>
      </c>
      <c r="C32" s="63">
        <v>32.31870017</v>
      </c>
      <c r="D32" s="63">
        <v>21.35920582</v>
      </c>
      <c r="G32" s="258"/>
      <c r="O32" s="22"/>
      <c r="P32" s="22"/>
    </row>
    <row r="33" spans="2:16" s="679" customFormat="1" ht="10.5" x14ac:dyDescent="0.15">
      <c r="B33" s="3" t="s">
        <v>313</v>
      </c>
      <c r="C33" s="63">
        <v>29.858481780000002</v>
      </c>
      <c r="D33" s="63">
        <v>25.395045280000001</v>
      </c>
      <c r="E33" s="49"/>
      <c r="F33" s="49" t="s">
        <v>57</v>
      </c>
      <c r="G33" s="258"/>
      <c r="H33" s="49"/>
      <c r="I33" s="49"/>
      <c r="O33" s="22"/>
      <c r="P33" s="22"/>
    </row>
    <row r="34" spans="2:16" s="679" customFormat="1" ht="10.5" x14ac:dyDescent="0.15">
      <c r="B34" s="3" t="s">
        <v>314</v>
      </c>
      <c r="C34" s="63"/>
      <c r="D34" s="63">
        <v>2.0276276599999998</v>
      </c>
      <c r="E34" s="49"/>
      <c r="F34" s="49"/>
      <c r="G34" s="258"/>
      <c r="H34" s="49"/>
      <c r="I34" s="49"/>
      <c r="O34" s="22"/>
      <c r="P34" s="22"/>
    </row>
    <row r="35" spans="2:16" s="49" customFormat="1" ht="10.5" x14ac:dyDescent="0.15">
      <c r="B35" s="3" t="s">
        <v>215</v>
      </c>
      <c r="C35" s="63">
        <v>115.82219247</v>
      </c>
      <c r="D35" s="63">
        <v>177.76653935000002</v>
      </c>
      <c r="G35" s="258"/>
    </row>
    <row r="36" spans="2:16" x14ac:dyDescent="0.2">
      <c r="G36" s="258"/>
    </row>
    <row r="37" spans="2:16" s="49" customFormat="1" x14ac:dyDescent="0.2">
      <c r="C37" s="45"/>
      <c r="D37" s="45"/>
      <c r="E37" s="45"/>
      <c r="F37" s="45"/>
      <c r="G37" s="258"/>
      <c r="H37" s="45"/>
      <c r="I37" s="45"/>
      <c r="J37" s="45"/>
      <c r="K37" s="45"/>
      <c r="L37" s="45"/>
      <c r="M37" s="45"/>
    </row>
    <row r="38" spans="2:16" s="49" customFormat="1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2:16" s="49" customFormat="1" x14ac:dyDescent="0.2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2:16" x14ac:dyDescent="0.2">
      <c r="F40" s="50"/>
      <c r="G40" s="50"/>
      <c r="H40" s="50"/>
    </row>
    <row r="41" spans="2:16" x14ac:dyDescent="0.2">
      <c r="E41" s="50"/>
      <c r="F41" s="50"/>
      <c r="G41" s="50"/>
      <c r="H41" s="50"/>
      <c r="I41" s="50"/>
    </row>
    <row r="42" spans="2:16" x14ac:dyDescent="0.2">
      <c r="E42" s="50"/>
      <c r="F42" s="50"/>
      <c r="G42" s="50"/>
      <c r="H42" s="50"/>
      <c r="I42" s="50"/>
    </row>
    <row r="43" spans="2:16" x14ac:dyDescent="0.2">
      <c r="E43" s="50"/>
      <c r="F43" s="50"/>
      <c r="G43" s="50"/>
      <c r="H43" s="50"/>
      <c r="I43" s="50"/>
    </row>
    <row r="44" spans="2:16" x14ac:dyDescent="0.2">
      <c r="E44" s="50"/>
      <c r="F44" s="50"/>
      <c r="G44" s="50"/>
      <c r="H44" s="50"/>
      <c r="I44" s="50"/>
    </row>
    <row r="45" spans="2:16" x14ac:dyDescent="0.2">
      <c r="E45" s="50"/>
      <c r="F45" s="50"/>
      <c r="G45" s="50"/>
      <c r="H45" s="50"/>
      <c r="I45" s="50"/>
    </row>
    <row r="46" spans="2:16" x14ac:dyDescent="0.2">
      <c r="E46" s="50"/>
      <c r="F46" s="50"/>
      <c r="G46" s="50"/>
      <c r="H46" s="50"/>
      <c r="I46" s="50"/>
    </row>
    <row r="47" spans="2:16" x14ac:dyDescent="0.2"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2:16" x14ac:dyDescent="0.2"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3:13" x14ac:dyDescent="0.2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3:13" x14ac:dyDescent="0.2"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3:13" x14ac:dyDescent="0.2">
      <c r="C51" s="50"/>
      <c r="D51" s="50"/>
      <c r="E51" s="50"/>
      <c r="I51" s="50"/>
      <c r="J51" s="50"/>
      <c r="K51" s="50"/>
      <c r="L51" s="50"/>
      <c r="M51" s="50"/>
    </row>
    <row r="52" spans="3:13" x14ac:dyDescent="0.2">
      <c r="C52" s="50"/>
      <c r="D52" s="50"/>
      <c r="J52" s="50"/>
      <c r="K52" s="50"/>
      <c r="L52" s="50"/>
      <c r="M52" s="50"/>
    </row>
    <row r="53" spans="3:13" x14ac:dyDescent="0.2">
      <c r="C53" s="50"/>
      <c r="D53" s="50"/>
      <c r="J53" s="50"/>
      <c r="K53" s="50"/>
      <c r="L53" s="50"/>
      <c r="M53" s="50"/>
    </row>
    <row r="54" spans="3:13" x14ac:dyDescent="0.2">
      <c r="C54" s="50"/>
      <c r="D54" s="50"/>
      <c r="J54" s="50"/>
      <c r="K54" s="50"/>
      <c r="L54" s="50"/>
      <c r="M54" s="50"/>
    </row>
    <row r="55" spans="3:13" x14ac:dyDescent="0.2">
      <c r="C55" s="50"/>
      <c r="D55" s="50"/>
      <c r="J55" s="50"/>
      <c r="K55" s="50"/>
      <c r="L55" s="50"/>
      <c r="M55" s="50"/>
    </row>
    <row r="56" spans="3:13" x14ac:dyDescent="0.2">
      <c r="C56" s="50"/>
      <c r="D56" s="50"/>
      <c r="J56" s="50"/>
      <c r="K56" s="50"/>
      <c r="L56" s="50"/>
      <c r="M56" s="50"/>
    </row>
    <row r="57" spans="3:13" x14ac:dyDescent="0.2">
      <c r="C57" s="50"/>
      <c r="D57" s="50"/>
      <c r="J57" s="50"/>
      <c r="K57" s="50"/>
      <c r="L57" s="50"/>
      <c r="M57" s="50"/>
    </row>
  </sheetData>
  <mergeCells count="3">
    <mergeCell ref="B1:M1"/>
    <mergeCell ref="B3:M3"/>
    <mergeCell ref="B2:F2"/>
  </mergeCells>
  <hyperlinks>
    <hyperlink ref="B1:K1" location="Содержание_ru!B4" display="I. Платёжный баланс Республики Молдова в I кварталe 2023 года (предварительные данные)" xr:uid="{00000000-0004-0000-1A00-000001000000}"/>
    <hyperlink ref="B1:C1" location="Содержание_ru!B4" display="I. Платёжный баланс Республики Молдова в I кварталe 2023 года (предварительные данные)" xr:uid="{96AF2C4F-C621-410B-92EB-2BD11425C16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L37"/>
  <sheetViews>
    <sheetView showGridLines="0" showRowColHeaders="0" zoomScaleNormal="100" workbookViewId="0"/>
  </sheetViews>
  <sheetFormatPr defaultColWidth="9.140625" defaultRowHeight="11.25" customHeight="1" x14ac:dyDescent="0.15"/>
  <cols>
    <col min="1" max="1" customWidth="true" style="22" width="5.7109375" collapsed="false"/>
    <col min="2" max="2" customWidth="true" style="22" width="42.28515625" collapsed="false"/>
    <col min="3" max="3" customWidth="true" style="22" width="9.140625" collapsed="false"/>
    <col min="4" max="6" style="22" width="9.140625" collapsed="false"/>
    <col min="7" max="7" customWidth="true" style="22" width="9.7109375" collapsed="false"/>
    <col min="8" max="8" customWidth="true" style="22" width="8.7109375" collapsed="false"/>
    <col min="9" max="9" customWidth="true" style="22" width="9.140625" collapsed="false"/>
    <col min="10" max="16384" style="22" width="9.140625" collapsed="false"/>
  </cols>
  <sheetData>
    <row r="1" spans="2:12" s="9" customFormat="1" ht="14.25" x14ac:dyDescent="0.2">
      <c r="B1" s="718" t="s">
        <v>103</v>
      </c>
      <c r="C1" s="718"/>
      <c r="D1" s="718"/>
      <c r="E1" s="718"/>
      <c r="F1" s="718"/>
      <c r="G1" s="718"/>
      <c r="H1" s="718"/>
      <c r="I1" s="718"/>
    </row>
    <row r="3" spans="2:12" s="21" customFormat="1" ht="30" customHeight="1" x14ac:dyDescent="0.2">
      <c r="B3" s="820" t="s">
        <v>124</v>
      </c>
      <c r="C3" s="843"/>
      <c r="D3" s="843"/>
      <c r="E3" s="843"/>
      <c r="F3" s="843"/>
      <c r="G3" s="843"/>
      <c r="H3" s="843"/>
      <c r="I3" s="843"/>
    </row>
    <row r="4" spans="2:12" ht="5.0999999999999996" customHeight="1" x14ac:dyDescent="0.2">
      <c r="B4" s="23"/>
      <c r="C4" s="23"/>
      <c r="D4" s="23"/>
      <c r="E4" s="23"/>
      <c r="F4" s="23"/>
      <c r="G4" s="23"/>
      <c r="H4" s="23"/>
      <c r="I4" s="23"/>
    </row>
    <row r="5" spans="2:12" s="113" customFormat="1" ht="14.25" x14ac:dyDescent="0.2">
      <c r="B5" s="844" t="s">
        <v>123</v>
      </c>
      <c r="C5" s="844"/>
      <c r="D5" s="844"/>
      <c r="E5" s="844"/>
      <c r="F5" s="844"/>
      <c r="G5" s="844"/>
      <c r="H5" s="844"/>
      <c r="I5" s="845"/>
    </row>
    <row r="6" spans="2:12" ht="11.25" customHeight="1" x14ac:dyDescent="0.15">
      <c r="B6" s="24"/>
    </row>
    <row r="10" spans="2:12" ht="11.25" customHeight="1" x14ac:dyDescent="0.2">
      <c r="L10" s="9"/>
    </row>
    <row r="19" spans="2:8" ht="11.25" customHeight="1" x14ac:dyDescent="0.15">
      <c r="E19" s="25"/>
    </row>
    <row r="20" spans="2:8" ht="11.25" customHeight="1" x14ac:dyDescent="0.15">
      <c r="E20" s="25"/>
    </row>
    <row r="21" spans="2:8" ht="11.25" customHeight="1" x14ac:dyDescent="0.15">
      <c r="E21" s="25"/>
    </row>
    <row r="22" spans="2:8" ht="11.25" customHeight="1" x14ac:dyDescent="0.15">
      <c r="E22" s="25"/>
    </row>
    <row r="23" spans="2:8" ht="11.25" customHeight="1" x14ac:dyDescent="0.15">
      <c r="E23" s="26"/>
    </row>
    <row r="24" spans="2:8" ht="11.25" customHeight="1" x14ac:dyDescent="0.15">
      <c r="E24" s="26"/>
    </row>
    <row r="25" spans="2:8" ht="11.25" customHeight="1" x14ac:dyDescent="0.15">
      <c r="E25" s="27"/>
    </row>
    <row r="26" spans="2:8" ht="11.25" customHeight="1" x14ac:dyDescent="0.15">
      <c r="E26" s="28"/>
    </row>
    <row r="31" spans="2:8" ht="10.5" x14ac:dyDescent="0.15">
      <c r="B31" s="3" t="s">
        <v>315</v>
      </c>
      <c r="C31" s="466">
        <v>0.307</v>
      </c>
      <c r="E31" s="680"/>
      <c r="H31" s="258"/>
    </row>
    <row r="32" spans="2:8" ht="10.5" x14ac:dyDescent="0.15">
      <c r="B32" s="3" t="s">
        <v>316</v>
      </c>
      <c r="C32" s="466">
        <v>0.307</v>
      </c>
      <c r="E32" s="680"/>
      <c r="H32" s="258"/>
    </row>
    <row r="33" spans="2:8" ht="10.5" x14ac:dyDescent="0.15">
      <c r="B33" s="3" t="s">
        <v>317</v>
      </c>
      <c r="C33" s="466">
        <v>0.19</v>
      </c>
      <c r="E33" s="680"/>
      <c r="F33" s="29"/>
      <c r="H33" s="258"/>
    </row>
    <row r="34" spans="2:8" ht="10.5" x14ac:dyDescent="0.15">
      <c r="B34" s="3" t="s">
        <v>318</v>
      </c>
      <c r="C34" s="466">
        <v>0.13200000000000001</v>
      </c>
      <c r="E34" s="680"/>
      <c r="F34" s="29"/>
      <c r="H34" s="258"/>
    </row>
    <row r="35" spans="2:8" ht="10.5" x14ac:dyDescent="0.15">
      <c r="B35" s="3" t="s">
        <v>319</v>
      </c>
      <c r="C35" s="466">
        <v>4.4999999999999998E-2</v>
      </c>
      <c r="E35" s="680"/>
      <c r="F35" s="29"/>
      <c r="H35" s="258"/>
    </row>
    <row r="36" spans="2:8" ht="10.5" x14ac:dyDescent="0.15">
      <c r="B36" s="3" t="s">
        <v>320</v>
      </c>
      <c r="C36" s="466">
        <v>1.9E-2</v>
      </c>
      <c r="E36" s="680"/>
      <c r="F36" s="29"/>
      <c r="H36" s="258"/>
    </row>
    <row r="37" spans="2:8" ht="11.25" customHeight="1" x14ac:dyDescent="0.15">
      <c r="B37" s="2"/>
    </row>
  </sheetData>
  <mergeCells count="3">
    <mergeCell ref="B1:I1"/>
    <mergeCell ref="B3:I3"/>
    <mergeCell ref="B5:I5"/>
  </mergeCells>
  <hyperlinks>
    <hyperlink ref="B1:C1" location="Содержание_ru!B4" display="I. Платёжный баланс Республики Молдова в I кварталe 2023 года (предварительные данные)" xr:uid="{46D2CDAF-4DF0-4276-82F9-9D7968E112F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H19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6.140625" collapsed="false"/>
    <col min="3" max="8" customWidth="true" style="9" width="13.42578125" collapsed="false"/>
    <col min="9" max="16384" style="9" width="9.140625" collapsed="false"/>
  </cols>
  <sheetData>
    <row r="1" spans="2:8" x14ac:dyDescent="0.2">
      <c r="B1" s="846" t="s">
        <v>108</v>
      </c>
      <c r="C1" s="846"/>
      <c r="D1" s="846"/>
      <c r="E1" s="846"/>
      <c r="F1" s="846"/>
      <c r="G1" s="846"/>
      <c r="H1" s="846"/>
    </row>
    <row r="3" spans="2:8" x14ac:dyDescent="0.2">
      <c r="B3" s="751" t="s">
        <v>82</v>
      </c>
      <c r="C3" s="751"/>
      <c r="D3" s="751"/>
      <c r="E3" s="751"/>
      <c r="F3" s="751"/>
      <c r="G3" s="842"/>
      <c r="H3" s="842"/>
    </row>
    <row r="4" spans="2:8" ht="5.0999999999999996" customHeight="1" x14ac:dyDescent="0.2">
      <c r="B4" s="31"/>
    </row>
    <row r="5" spans="2:8" s="70" customFormat="1" ht="12.75" thickBot="1" x14ac:dyDescent="0.25">
      <c r="B5" s="847"/>
      <c r="C5" s="849">
        <v>2024</v>
      </c>
      <c r="D5" s="850"/>
      <c r="E5" s="850"/>
      <c r="F5" s="851"/>
      <c r="G5" s="681">
        <v>2025</v>
      </c>
      <c r="H5" s="748" t="s">
        <v>89</v>
      </c>
    </row>
    <row r="6" spans="2:8" s="70" customFormat="1" ht="12.75" thickBot="1" x14ac:dyDescent="0.25">
      <c r="B6" s="847"/>
      <c r="C6" s="161" t="s">
        <v>0</v>
      </c>
      <c r="D6" s="161" t="s">
        <v>1</v>
      </c>
      <c r="E6" s="161" t="s">
        <v>2</v>
      </c>
      <c r="F6" s="161" t="s">
        <v>3</v>
      </c>
      <c r="G6" s="585" t="s">
        <v>0</v>
      </c>
      <c r="H6" s="855"/>
    </row>
    <row r="7" spans="2:8" s="22" customFormat="1" ht="11.25" thickBot="1" x14ac:dyDescent="0.2">
      <c r="B7" s="848"/>
      <c r="C7" s="852" t="s">
        <v>181</v>
      </c>
      <c r="D7" s="853"/>
      <c r="E7" s="853"/>
      <c r="F7" s="853"/>
      <c r="G7" s="853"/>
      <c r="H7" s="856"/>
    </row>
    <row r="8" spans="2:8" s="22" customFormat="1" ht="12" thickTop="1" thickBot="1" x14ac:dyDescent="0.2">
      <c r="B8" s="42" t="s">
        <v>321</v>
      </c>
      <c r="C8" s="336">
        <v>-5853.12</v>
      </c>
      <c r="D8" s="336">
        <v>-5562.14</v>
      </c>
      <c r="E8" s="336">
        <v>-5676.39</v>
      </c>
      <c r="F8" s="336">
        <v>-5588.3</v>
      </c>
      <c r="G8" s="336">
        <v>-6037.33</v>
      </c>
      <c r="H8" s="682">
        <v>0.08</v>
      </c>
    </row>
    <row r="9" spans="2:8" s="22" customFormat="1" ht="12" thickTop="1" thickBot="1" x14ac:dyDescent="0.2">
      <c r="B9" s="119" t="s">
        <v>301</v>
      </c>
      <c r="C9" s="338">
        <v>7691.59</v>
      </c>
      <c r="D9" s="338">
        <v>7705.89</v>
      </c>
      <c r="E9" s="338">
        <v>8309.08</v>
      </c>
      <c r="F9" s="338">
        <v>8226.92</v>
      </c>
      <c r="G9" s="338">
        <v>8169.69</v>
      </c>
      <c r="H9" s="683">
        <v>-7.0000000000000001E-3</v>
      </c>
    </row>
    <row r="10" spans="2:8" s="22" customFormat="1" ht="12" thickTop="1" thickBot="1" x14ac:dyDescent="0.2">
      <c r="B10" s="119" t="s">
        <v>302</v>
      </c>
      <c r="C10" s="338">
        <v>13544.71</v>
      </c>
      <c r="D10" s="338">
        <v>13268.04</v>
      </c>
      <c r="E10" s="338">
        <v>13985.47</v>
      </c>
      <c r="F10" s="338">
        <v>13815.22</v>
      </c>
      <c r="G10" s="338">
        <v>14207.02</v>
      </c>
      <c r="H10" s="683">
        <v>2.8000000000000001E-2</v>
      </c>
    </row>
    <row r="11" spans="2:8" s="22" customFormat="1" ht="12" thickTop="1" thickBot="1" x14ac:dyDescent="0.2">
      <c r="B11" s="538" t="s">
        <v>322</v>
      </c>
      <c r="C11" s="339">
        <v>5393.22</v>
      </c>
      <c r="D11" s="339">
        <v>5288.61</v>
      </c>
      <c r="E11" s="339">
        <v>5681.84</v>
      </c>
      <c r="F11" s="339">
        <v>5483.57</v>
      </c>
      <c r="G11" s="339">
        <v>5441.8</v>
      </c>
      <c r="H11" s="684">
        <v>-8.0000000000000002E-3</v>
      </c>
    </row>
    <row r="12" spans="2:8" s="22" customFormat="1" ht="12" thickTop="1" thickBot="1" x14ac:dyDescent="0.2">
      <c r="B12" s="538" t="s">
        <v>323</v>
      </c>
      <c r="C12" s="339">
        <v>5387.48</v>
      </c>
      <c r="D12" s="339">
        <v>5315.78</v>
      </c>
      <c r="E12" s="339">
        <v>5621.91</v>
      </c>
      <c r="F12" s="339">
        <v>5393.38</v>
      </c>
      <c r="G12" s="339">
        <v>5508.34</v>
      </c>
      <c r="H12" s="684">
        <v>2.1000000000000001E-2</v>
      </c>
    </row>
    <row r="13" spans="2:8" s="22" customFormat="1" ht="12" thickTop="1" thickBot="1" x14ac:dyDescent="0.2">
      <c r="B13" s="538" t="s">
        <v>506</v>
      </c>
      <c r="C13" s="339">
        <v>5366.94</v>
      </c>
      <c r="D13" s="339">
        <v>5261.45</v>
      </c>
      <c r="E13" s="339">
        <v>5639.9</v>
      </c>
      <c r="F13" s="339">
        <v>5890.77</v>
      </c>
      <c r="G13" s="339">
        <v>5961.37</v>
      </c>
      <c r="H13" s="684">
        <v>1.2E-2</v>
      </c>
    </row>
    <row r="14" spans="2:8" s="22" customFormat="1" ht="12" thickTop="1" thickBot="1" x14ac:dyDescent="0.2">
      <c r="B14" s="164"/>
      <c r="C14" s="854" t="s">
        <v>8</v>
      </c>
      <c r="D14" s="854"/>
      <c r="E14" s="854"/>
      <c r="F14" s="854"/>
      <c r="G14" s="854"/>
      <c r="H14" s="165" t="s">
        <v>224</v>
      </c>
    </row>
    <row r="15" spans="2:8" s="22" customFormat="1" ht="12" thickTop="1" thickBot="1" x14ac:dyDescent="0.2">
      <c r="B15" s="42" t="s">
        <v>324</v>
      </c>
      <c r="C15" s="341">
        <v>-34.5</v>
      </c>
      <c r="D15" s="341">
        <v>-32.200000000000003</v>
      </c>
      <c r="E15" s="341">
        <v>-31.6</v>
      </c>
      <c r="F15" s="341">
        <v>-30.7</v>
      </c>
      <c r="G15" s="341">
        <v>-33</v>
      </c>
      <c r="H15" s="337">
        <v>-2.2999999999999998</v>
      </c>
    </row>
    <row r="16" spans="2:8" s="22" customFormat="1" ht="12" thickTop="1" thickBot="1" x14ac:dyDescent="0.2">
      <c r="B16" s="538" t="s">
        <v>325</v>
      </c>
      <c r="C16" s="133">
        <v>56.8</v>
      </c>
      <c r="D16" s="133">
        <v>58.1</v>
      </c>
      <c r="E16" s="133">
        <v>59.4</v>
      </c>
      <c r="F16" s="133">
        <v>59.5</v>
      </c>
      <c r="G16" s="133">
        <v>57.5</v>
      </c>
      <c r="H16" s="340">
        <v>-2</v>
      </c>
    </row>
    <row r="17" spans="2:8" s="22" customFormat="1" ht="12" thickTop="1" thickBot="1" x14ac:dyDescent="0.2">
      <c r="B17" s="538" t="s">
        <v>326</v>
      </c>
      <c r="C17" s="133">
        <v>39.799999999999997</v>
      </c>
      <c r="D17" s="133">
        <v>40.1</v>
      </c>
      <c r="E17" s="133">
        <v>40.200000000000003</v>
      </c>
      <c r="F17" s="133">
        <v>39</v>
      </c>
      <c r="G17" s="133">
        <v>38.799999999999997</v>
      </c>
      <c r="H17" s="340">
        <v>-0.2</v>
      </c>
    </row>
    <row r="18" spans="2:8" s="22" customFormat="1" ht="21.75" thickTop="1" x14ac:dyDescent="0.15">
      <c r="B18" s="539" t="s">
        <v>327</v>
      </c>
      <c r="C18" s="342">
        <v>39.6</v>
      </c>
      <c r="D18" s="342">
        <v>39.700000000000003</v>
      </c>
      <c r="E18" s="342">
        <v>40.299999999999997</v>
      </c>
      <c r="F18" s="342">
        <v>42.6</v>
      </c>
      <c r="G18" s="342">
        <v>42</v>
      </c>
      <c r="H18" s="343">
        <v>-0.6</v>
      </c>
    </row>
    <row r="19" spans="2:8" x14ac:dyDescent="0.2">
      <c r="B19" s="21"/>
      <c r="C19" s="21"/>
      <c r="D19" s="21"/>
      <c r="E19" s="21"/>
      <c r="F19" s="21"/>
      <c r="G19" s="21"/>
      <c r="H19" s="21"/>
    </row>
  </sheetData>
  <mergeCells count="7">
    <mergeCell ref="B1:H1"/>
    <mergeCell ref="B5:B7"/>
    <mergeCell ref="C5:F5"/>
    <mergeCell ref="C7:G7"/>
    <mergeCell ref="C14:G14"/>
    <mergeCell ref="B3:H3"/>
    <mergeCell ref="H5:H7"/>
  </mergeCells>
  <hyperlinks>
    <hyperlink ref="B1:F1" location="Содержание_ru!B34" display="II. Международная инвестиционная позиция на 31.03.2023 (предварительные данные)" xr:uid="{00000000-0004-0000-1C00-000001000000}"/>
    <hyperlink ref="B1:H1" location="Содержание_ru!B30" display="II. Международная инвестиционная позиция на 31.03.2025 (предварительные данные)" xr:uid="{00000000-0004-0000-1C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20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37.28515625" collapsed="false"/>
    <col min="3" max="3" customWidth="true" style="9" width="11.5703125" collapsed="false"/>
    <col min="4" max="6" customWidth="true" style="9" width="15.85546875" collapsed="false"/>
    <col min="7" max="7" customWidth="true" style="9" width="17.28515625" collapsed="false"/>
    <col min="8" max="8" customWidth="true" style="9" width="15.85546875" collapsed="false"/>
    <col min="9" max="9" customWidth="true" style="9" width="11.0" collapsed="false"/>
    <col min="10" max="16384" style="9" width="9.140625" collapsed="false"/>
  </cols>
  <sheetData>
    <row r="1" spans="2:10" x14ac:dyDescent="0.2">
      <c r="B1" s="846" t="s">
        <v>108</v>
      </c>
      <c r="C1" s="846"/>
      <c r="D1" s="846"/>
      <c r="E1" s="846"/>
      <c r="F1" s="846"/>
      <c r="G1" s="846"/>
      <c r="H1" s="846"/>
      <c r="I1" s="846"/>
      <c r="J1" s="200"/>
    </row>
    <row r="3" spans="2:10" x14ac:dyDescent="0.2">
      <c r="B3" s="751" t="s">
        <v>83</v>
      </c>
      <c r="C3" s="751"/>
      <c r="D3" s="751"/>
      <c r="E3" s="751"/>
      <c r="F3" s="751"/>
      <c r="G3" s="751"/>
      <c r="H3" s="751"/>
      <c r="I3" s="751"/>
      <c r="J3" s="31"/>
    </row>
    <row r="4" spans="2:10" ht="5.0999999999999996" customHeight="1" x14ac:dyDescent="0.2">
      <c r="B4" s="166"/>
    </row>
    <row r="5" spans="2:10" s="70" customFormat="1" ht="12.75" thickBot="1" x14ac:dyDescent="0.25">
      <c r="B5" s="857"/>
      <c r="C5" s="859" t="s">
        <v>328</v>
      </c>
      <c r="D5" s="861" t="s">
        <v>329</v>
      </c>
      <c r="E5" s="749"/>
      <c r="F5" s="749"/>
      <c r="G5" s="749"/>
      <c r="H5" s="862"/>
      <c r="I5" s="861" t="s">
        <v>330</v>
      </c>
    </row>
    <row r="6" spans="2:10" s="70" customFormat="1" ht="24.75" thickBot="1" x14ac:dyDescent="0.25">
      <c r="B6" s="858"/>
      <c r="C6" s="860"/>
      <c r="D6" s="324" t="s">
        <v>331</v>
      </c>
      <c r="E6" s="324" t="s">
        <v>332</v>
      </c>
      <c r="F6" s="324" t="s">
        <v>333</v>
      </c>
      <c r="G6" s="324" t="s">
        <v>334</v>
      </c>
      <c r="H6" s="324" t="s">
        <v>335</v>
      </c>
      <c r="I6" s="863"/>
    </row>
    <row r="7" spans="2:10" s="70" customFormat="1" ht="13.5" thickTop="1" thickBot="1" x14ac:dyDescent="0.25">
      <c r="B7" s="325" t="s">
        <v>336</v>
      </c>
      <c r="C7" s="467">
        <v>-5588.3</v>
      </c>
      <c r="D7" s="467">
        <v>-449.03</v>
      </c>
      <c r="E7" s="467">
        <v>-901.07</v>
      </c>
      <c r="F7" s="467">
        <v>110.44</v>
      </c>
      <c r="G7" s="467">
        <v>-159.15</v>
      </c>
      <c r="H7" s="468">
        <v>500.75</v>
      </c>
      <c r="I7" s="467">
        <v>-6037.33</v>
      </c>
      <c r="J7" s="277"/>
    </row>
    <row r="8" spans="2:10" s="70" customFormat="1" ht="13.5" thickTop="1" thickBot="1" x14ac:dyDescent="0.25">
      <c r="B8" s="318" t="s">
        <v>301</v>
      </c>
      <c r="C8" s="469">
        <v>8226.92</v>
      </c>
      <c r="D8" s="469">
        <v>-57.23</v>
      </c>
      <c r="E8" s="469">
        <v>-679.39</v>
      </c>
      <c r="F8" s="469">
        <v>8.19</v>
      </c>
      <c r="G8" s="469">
        <v>122.57</v>
      </c>
      <c r="H8" s="319">
        <v>491.4</v>
      </c>
      <c r="I8" s="469">
        <v>8169.69</v>
      </c>
    </row>
    <row r="9" spans="2:10" s="70" customFormat="1" ht="13.5" thickTop="1" thickBot="1" x14ac:dyDescent="0.25">
      <c r="B9" s="317" t="s">
        <v>291</v>
      </c>
      <c r="C9" s="470">
        <v>498.25</v>
      </c>
      <c r="D9" s="470">
        <v>21.9</v>
      </c>
      <c r="E9" s="470">
        <v>21.59</v>
      </c>
      <c r="F9" s="471"/>
      <c r="G9" s="470">
        <v>0.32</v>
      </c>
      <c r="H9" s="472"/>
      <c r="I9" s="470">
        <v>520.16</v>
      </c>
    </row>
    <row r="10" spans="2:10" s="70" customFormat="1" ht="13.5" thickTop="1" thickBot="1" x14ac:dyDescent="0.25">
      <c r="B10" s="317" t="s">
        <v>292</v>
      </c>
      <c r="C10" s="470">
        <v>91.41</v>
      </c>
      <c r="D10" s="470">
        <v>23.05</v>
      </c>
      <c r="E10" s="470">
        <v>23.03</v>
      </c>
      <c r="F10" s="470">
        <v>0.02</v>
      </c>
      <c r="G10" s="470"/>
      <c r="H10" s="472"/>
      <c r="I10" s="470">
        <v>114.46</v>
      </c>
    </row>
    <row r="11" spans="2:10" s="70" customFormat="1" ht="13.5" thickTop="1" thickBot="1" x14ac:dyDescent="0.25">
      <c r="B11" s="317" t="s">
        <v>337</v>
      </c>
      <c r="C11" s="470">
        <v>2153.6799999999998</v>
      </c>
      <c r="D11" s="470">
        <v>-60.41</v>
      </c>
      <c r="E11" s="470">
        <v>-582.79999999999995</v>
      </c>
      <c r="F11" s="471"/>
      <c r="G11" s="470">
        <v>30.99</v>
      </c>
      <c r="H11" s="473">
        <v>491.4</v>
      </c>
      <c r="I11" s="470">
        <v>2093.27</v>
      </c>
    </row>
    <row r="12" spans="2:10" s="70" customFormat="1" ht="13.5" thickTop="1" thickBot="1" x14ac:dyDescent="0.25">
      <c r="B12" s="317" t="s">
        <v>338</v>
      </c>
      <c r="C12" s="470">
        <v>5483.57</v>
      </c>
      <c r="D12" s="470">
        <v>-41.77</v>
      </c>
      <c r="E12" s="470">
        <v>-141.19999999999999</v>
      </c>
      <c r="F12" s="470">
        <v>8.17</v>
      </c>
      <c r="G12" s="470">
        <v>91.27</v>
      </c>
      <c r="H12" s="472"/>
      <c r="I12" s="470">
        <v>5441.8</v>
      </c>
    </row>
    <row r="13" spans="2:10" s="70" customFormat="1" ht="13.5" thickTop="1" thickBot="1" x14ac:dyDescent="0.25">
      <c r="B13" s="326" t="s">
        <v>302</v>
      </c>
      <c r="C13" s="469">
        <v>13815.22</v>
      </c>
      <c r="D13" s="469">
        <v>391.8</v>
      </c>
      <c r="E13" s="469">
        <v>221.68</v>
      </c>
      <c r="F13" s="469">
        <v>-102.25</v>
      </c>
      <c r="G13" s="469">
        <v>281.73</v>
      </c>
      <c r="H13" s="319">
        <v>-9.35</v>
      </c>
      <c r="I13" s="469">
        <v>14207.02</v>
      </c>
    </row>
    <row r="14" spans="2:10" s="70" customFormat="1" ht="13.5" thickTop="1" thickBot="1" x14ac:dyDescent="0.25">
      <c r="B14" s="317" t="s">
        <v>291</v>
      </c>
      <c r="C14" s="470">
        <v>5393.38</v>
      </c>
      <c r="D14" s="470">
        <v>114.97</v>
      </c>
      <c r="E14" s="470">
        <v>124.55</v>
      </c>
      <c r="F14" s="470">
        <v>-102.25</v>
      </c>
      <c r="G14" s="470">
        <v>101.78</v>
      </c>
      <c r="H14" s="473">
        <v>-9.11</v>
      </c>
      <c r="I14" s="470">
        <v>5508.34</v>
      </c>
    </row>
    <row r="15" spans="2:10" s="70" customFormat="1" ht="13.5" thickTop="1" thickBot="1" x14ac:dyDescent="0.25">
      <c r="B15" s="317" t="s">
        <v>292</v>
      </c>
      <c r="C15" s="470">
        <v>22.39</v>
      </c>
      <c r="D15" s="470">
        <v>-1</v>
      </c>
      <c r="E15" s="470">
        <v>-1.01</v>
      </c>
      <c r="F15" s="471"/>
      <c r="G15" s="470">
        <v>0.01</v>
      </c>
      <c r="H15" s="472"/>
      <c r="I15" s="470">
        <v>21.39</v>
      </c>
    </row>
    <row r="16" spans="2:10" s="70" customFormat="1" ht="12.75" thickTop="1" x14ac:dyDescent="0.2">
      <c r="B16" s="322" t="s">
        <v>337</v>
      </c>
      <c r="C16" s="474">
        <v>8399.4500000000007</v>
      </c>
      <c r="D16" s="475">
        <v>277.83999999999997</v>
      </c>
      <c r="E16" s="474">
        <v>98.14</v>
      </c>
      <c r="F16" s="476"/>
      <c r="G16" s="475">
        <v>179.94</v>
      </c>
      <c r="H16" s="477">
        <v>-0.24</v>
      </c>
      <c r="I16" s="474">
        <v>8677.2800000000007</v>
      </c>
    </row>
    <row r="17" spans="2:9" s="22" customFormat="1" ht="10.5" x14ac:dyDescent="0.15">
      <c r="B17" s="726" t="s">
        <v>339</v>
      </c>
      <c r="C17" s="726"/>
      <c r="D17" s="726"/>
      <c r="E17" s="726"/>
      <c r="F17" s="726"/>
      <c r="G17" s="726"/>
      <c r="H17" s="726"/>
      <c r="I17" s="726"/>
    </row>
    <row r="18" spans="2:9" s="22" customFormat="1" ht="10.5" x14ac:dyDescent="0.15">
      <c r="B18" s="726" t="s">
        <v>340</v>
      </c>
      <c r="C18" s="726"/>
      <c r="D18" s="726"/>
      <c r="E18" s="726"/>
      <c r="F18" s="726"/>
      <c r="G18" s="726"/>
      <c r="H18" s="726"/>
      <c r="I18" s="726"/>
    </row>
    <row r="19" spans="2:9" ht="15.75" customHeight="1" x14ac:dyDescent="0.2"/>
    <row r="20" spans="2:9" ht="20.25" customHeight="1" x14ac:dyDescent="0.2"/>
  </sheetData>
  <mergeCells count="8">
    <mergeCell ref="B3:I3"/>
    <mergeCell ref="B1:I1"/>
    <mergeCell ref="B18:I18"/>
    <mergeCell ref="B17:I17"/>
    <mergeCell ref="B5:B6"/>
    <mergeCell ref="C5:C6"/>
    <mergeCell ref="D5:H5"/>
    <mergeCell ref="I5:I6"/>
  </mergeCells>
  <hyperlinks>
    <hyperlink ref="B1:F1" location="Содержание_ru!B34" display="II. Международная инвестиционная позиция на 31.03.2023 (предварительные данные)" xr:uid="{BD8F2292-01DE-4C8D-8888-CF24C41E78B4}"/>
    <hyperlink ref="B1:I1" location="Содержание_ru!B30" display="II. Международная инвестиционная позиция на 31.03.2025 (предварительные данные)" xr:uid="{2365B21B-D35A-4B3F-89EF-F482B45DA76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M39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67" width="5.7109375" collapsed="false"/>
    <col min="2" max="2" customWidth="true" style="167" width="38.0" collapsed="false"/>
    <col min="3" max="7" customWidth="true" style="167" width="11.28515625" collapsed="false"/>
    <col min="8" max="16384" style="167" width="9.140625" collapsed="false"/>
  </cols>
  <sheetData>
    <row r="1" spans="2:7" s="9" customFormat="1" x14ac:dyDescent="0.2">
      <c r="B1" s="718" t="s">
        <v>108</v>
      </c>
      <c r="C1" s="718"/>
      <c r="D1" s="718"/>
      <c r="E1" s="718"/>
      <c r="F1" s="718"/>
      <c r="G1" s="718"/>
    </row>
    <row r="2" spans="2:7" ht="12" customHeight="1" x14ac:dyDescent="0.2"/>
    <row r="3" spans="2:7" s="685" customFormat="1" ht="30" customHeight="1" x14ac:dyDescent="0.25">
      <c r="B3" s="769" t="s">
        <v>126</v>
      </c>
      <c r="C3" s="769"/>
      <c r="D3" s="769"/>
      <c r="E3" s="769"/>
      <c r="F3" s="769"/>
      <c r="G3" s="769"/>
    </row>
    <row r="4" spans="2:7" s="168" customFormat="1" ht="5.0999999999999996" customHeight="1" x14ac:dyDescent="0.25">
      <c r="B4" s="169"/>
      <c r="C4" s="169"/>
      <c r="D4" s="169"/>
      <c r="E4" s="169"/>
      <c r="F4" s="169"/>
      <c r="G4" s="169"/>
    </row>
    <row r="5" spans="2:7" s="168" customFormat="1" ht="30" customHeight="1" x14ac:dyDescent="0.25">
      <c r="B5" s="866" t="s">
        <v>125</v>
      </c>
      <c r="C5" s="866"/>
      <c r="D5" s="866"/>
      <c r="E5" s="866"/>
      <c r="F5" s="866"/>
      <c r="G5" s="866"/>
    </row>
    <row r="6" spans="2:7" x14ac:dyDescent="0.2">
      <c r="B6" s="170"/>
    </row>
    <row r="7" spans="2:7" x14ac:dyDescent="0.2">
      <c r="B7" s="170"/>
    </row>
    <row r="8" spans="2:7" x14ac:dyDescent="0.2">
      <c r="B8" s="170"/>
    </row>
    <row r="9" spans="2:7" x14ac:dyDescent="0.2">
      <c r="B9" s="170"/>
      <c r="C9" s="171"/>
      <c r="D9" s="171"/>
      <c r="E9" s="171"/>
      <c r="F9" s="171"/>
      <c r="G9" s="171"/>
    </row>
    <row r="10" spans="2:7" x14ac:dyDescent="0.2">
      <c r="B10" s="170"/>
    </row>
    <row r="11" spans="2:7" x14ac:dyDescent="0.2">
      <c r="B11" s="170"/>
    </row>
    <row r="12" spans="2:7" x14ac:dyDescent="0.2">
      <c r="B12" s="170"/>
    </row>
    <row r="13" spans="2:7" x14ac:dyDescent="0.2">
      <c r="B13" s="170"/>
    </row>
    <row r="14" spans="2:7" x14ac:dyDescent="0.2">
      <c r="B14" s="170"/>
    </row>
    <row r="15" spans="2:7" x14ac:dyDescent="0.2">
      <c r="B15" s="170"/>
    </row>
    <row r="16" spans="2:7" x14ac:dyDescent="0.2">
      <c r="B16" s="170"/>
    </row>
    <row r="17" spans="2:13" x14ac:dyDescent="0.2">
      <c r="B17" s="170"/>
    </row>
    <row r="18" spans="2:13" x14ac:dyDescent="0.2">
      <c r="B18" s="170"/>
    </row>
    <row r="19" spans="2:13" x14ac:dyDescent="0.2">
      <c r="B19" s="170"/>
    </row>
    <row r="20" spans="2:13" x14ac:dyDescent="0.2">
      <c r="B20" s="170"/>
    </row>
    <row r="21" spans="2:13" x14ac:dyDescent="0.2">
      <c r="B21" s="170"/>
    </row>
    <row r="22" spans="2:13" x14ac:dyDescent="0.2">
      <c r="B22" s="170"/>
    </row>
    <row r="23" spans="2:13" x14ac:dyDescent="0.2">
      <c r="B23" s="170"/>
    </row>
    <row r="24" spans="2:13" x14ac:dyDescent="0.2">
      <c r="B24" s="170"/>
    </row>
    <row r="25" spans="2:13" x14ac:dyDescent="0.2">
      <c r="B25" s="170"/>
    </row>
    <row r="26" spans="2:13" x14ac:dyDescent="0.2">
      <c r="B26" s="170"/>
    </row>
    <row r="27" spans="2:13" x14ac:dyDescent="0.2">
      <c r="B27" s="170"/>
    </row>
    <row r="28" spans="2:13" x14ac:dyDescent="0.2">
      <c r="B28" s="170"/>
    </row>
    <row r="29" spans="2:13" x14ac:dyDescent="0.2">
      <c r="B29" s="250"/>
      <c r="C29" s="250"/>
      <c r="D29" s="250"/>
      <c r="E29" s="250"/>
      <c r="F29" s="250"/>
      <c r="G29" s="250"/>
    </row>
    <row r="30" spans="2:13" ht="15" customHeight="1" x14ac:dyDescent="0.2">
      <c r="B30" s="864"/>
      <c r="C30" s="740">
        <v>2024</v>
      </c>
      <c r="D30" s="741"/>
      <c r="E30" s="741"/>
      <c r="F30" s="867"/>
      <c r="G30" s="172">
        <v>2025</v>
      </c>
    </row>
    <row r="31" spans="2:13" s="686" customFormat="1" ht="10.5" x14ac:dyDescent="0.15">
      <c r="B31" s="865"/>
      <c r="C31" s="172" t="s">
        <v>0</v>
      </c>
      <c r="D31" s="172" t="s">
        <v>1</v>
      </c>
      <c r="E31" s="172" t="s">
        <v>2</v>
      </c>
      <c r="F31" s="172" t="s">
        <v>3</v>
      </c>
      <c r="G31" s="172" t="s">
        <v>0</v>
      </c>
    </row>
    <row r="32" spans="2:13" s="686" customFormat="1" ht="10.5" x14ac:dyDescent="0.15">
      <c r="B32" s="173" t="s">
        <v>314</v>
      </c>
      <c r="C32" s="344">
        <v>31.4</v>
      </c>
      <c r="D32" s="344">
        <v>30.3</v>
      </c>
      <c r="E32" s="344">
        <v>31.3</v>
      </c>
      <c r="F32" s="344">
        <v>29.9</v>
      </c>
      <c r="G32" s="344">
        <v>29.484592053597225</v>
      </c>
      <c r="H32" s="687"/>
      <c r="I32" s="687"/>
      <c r="J32" s="687"/>
      <c r="K32" s="687"/>
      <c r="L32" s="687"/>
      <c r="M32" s="687"/>
    </row>
    <row r="33" spans="2:13" s="686" customFormat="1" ht="10.5" x14ac:dyDescent="0.15">
      <c r="B33" s="173" t="s">
        <v>285</v>
      </c>
      <c r="C33" s="344">
        <v>-21.6</v>
      </c>
      <c r="D33" s="344">
        <v>-20.7</v>
      </c>
      <c r="E33" s="344">
        <v>-21.9</v>
      </c>
      <c r="F33" s="344">
        <v>-23.3</v>
      </c>
      <c r="G33" s="344">
        <v>-23.335723855867329</v>
      </c>
      <c r="H33" s="687"/>
      <c r="I33" s="687"/>
      <c r="J33" s="687"/>
      <c r="K33" s="687"/>
      <c r="L33" s="687"/>
      <c r="M33" s="687"/>
    </row>
    <row r="34" spans="2:13" s="686" customFormat="1" ht="10.5" x14ac:dyDescent="0.15">
      <c r="B34" s="173" t="s">
        <v>341</v>
      </c>
      <c r="C34" s="344">
        <v>2.1</v>
      </c>
      <c r="D34" s="344">
        <v>2.4</v>
      </c>
      <c r="E34" s="344">
        <v>2.7</v>
      </c>
      <c r="F34" s="344">
        <v>2.4</v>
      </c>
      <c r="G34" s="344">
        <v>3.0461410903513744</v>
      </c>
      <c r="H34" s="687"/>
      <c r="I34" s="687"/>
      <c r="J34" s="687"/>
      <c r="K34" s="687"/>
      <c r="L34" s="687"/>
      <c r="M34" s="687"/>
    </row>
    <row r="35" spans="2:13" s="686" customFormat="1" ht="10.5" x14ac:dyDescent="0.15">
      <c r="B35" s="173" t="s">
        <v>342</v>
      </c>
      <c r="C35" s="344">
        <v>-46.4</v>
      </c>
      <c r="D35" s="344">
        <v>-44.2</v>
      </c>
      <c r="E35" s="344">
        <v>-43.7</v>
      </c>
      <c r="F35" s="344">
        <v>-39.700000000000003</v>
      </c>
      <c r="G35" s="344">
        <v>-42.170729189481776</v>
      </c>
      <c r="H35" s="687"/>
      <c r="I35" s="687"/>
      <c r="J35" s="687"/>
      <c r="K35" s="687"/>
      <c r="L35" s="687"/>
      <c r="M35" s="687"/>
    </row>
    <row r="36" spans="2:13" s="686" customFormat="1" ht="10.5" x14ac:dyDescent="0.15">
      <c r="B36" s="173" t="s">
        <v>343</v>
      </c>
      <c r="C36" s="344">
        <v>-34.5</v>
      </c>
      <c r="D36" s="344">
        <v>-32.200000000000003</v>
      </c>
      <c r="E36" s="344">
        <v>-31.6</v>
      </c>
      <c r="F36" s="344">
        <v>-30.7</v>
      </c>
      <c r="G36" s="344">
        <v>-32.975719901400502</v>
      </c>
      <c r="H36" s="687"/>
      <c r="I36" s="687"/>
      <c r="J36" s="687"/>
      <c r="K36" s="687"/>
      <c r="L36" s="687"/>
      <c r="M36" s="687"/>
    </row>
    <row r="37" spans="2:13" x14ac:dyDescent="0.2">
      <c r="C37" s="174"/>
      <c r="D37" s="174"/>
      <c r="E37" s="174"/>
      <c r="F37" s="174"/>
      <c r="G37" s="174"/>
    </row>
    <row r="39" spans="2:13" x14ac:dyDescent="0.2">
      <c r="C39" s="175"/>
      <c r="D39" s="175"/>
      <c r="E39" s="175"/>
      <c r="F39" s="175"/>
      <c r="G39" s="175"/>
    </row>
  </sheetData>
  <mergeCells count="5">
    <mergeCell ref="B1:G1"/>
    <mergeCell ref="B30:B31"/>
    <mergeCell ref="B3:G3"/>
    <mergeCell ref="B5:G5"/>
    <mergeCell ref="C30:F30"/>
  </mergeCells>
  <hyperlinks>
    <hyperlink ref="B1:F1" location="Содержание_ru!B34" display="II. Международная инвестиционная позиция на 31.03.2023 (предварительные данные)" xr:uid="{00000000-0004-0000-1E00-000001000000}"/>
    <hyperlink ref="B1:G1" location="Содержание_ru!B30" display="II. Международная инвестиционная позиция на 31.03.2024 (предварительные данные)" xr:uid="{00000000-0004-0000-1E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1:X90"/>
  <sheetViews>
    <sheetView showGridLines="0" showRowColHeaders="0" zoomScaleNormal="100" workbookViewId="0"/>
  </sheetViews>
  <sheetFormatPr defaultRowHeight="10.5" x14ac:dyDescent="0.15"/>
  <cols>
    <col min="1" max="1" customWidth="true" style="22" width="5.7109375" collapsed="false"/>
    <col min="2" max="2" customWidth="true" style="22" width="49.140625" collapsed="false"/>
    <col min="3" max="3" customWidth="true" style="22" width="16.28515625" collapsed="false"/>
    <col min="4" max="8" customWidth="true" style="22" width="10.140625" collapsed="false"/>
    <col min="9" max="16384" style="22" width="9.140625" collapsed="false"/>
  </cols>
  <sheetData>
    <row r="1" spans="2:24" s="9" customFormat="1" ht="14.25" x14ac:dyDescent="0.2">
      <c r="B1" s="718" t="s">
        <v>103</v>
      </c>
      <c r="C1" s="719"/>
      <c r="D1" s="719"/>
      <c r="E1" s="719"/>
      <c r="F1" s="719"/>
      <c r="G1" s="719"/>
      <c r="H1" s="719"/>
    </row>
    <row r="2" spans="2:24" s="9" customFormat="1" ht="11.25" customHeight="1" x14ac:dyDescent="0.2">
      <c r="B2" s="273"/>
      <c r="C2" s="273"/>
      <c r="D2" s="273"/>
      <c r="E2" s="273"/>
      <c r="F2" s="273"/>
      <c r="G2" s="273"/>
      <c r="H2" s="273"/>
    </row>
    <row r="3" spans="2:24" s="9" customFormat="1" ht="14.25" x14ac:dyDescent="0.2">
      <c r="B3" s="734" t="s">
        <v>11</v>
      </c>
      <c r="C3" s="734"/>
      <c r="D3" s="734"/>
      <c r="E3" s="734"/>
      <c r="F3" s="734"/>
      <c r="G3" s="734"/>
      <c r="H3" s="734"/>
    </row>
    <row r="4" spans="2:24" ht="5.0999999999999996" customHeight="1" x14ac:dyDescent="0.15">
      <c r="B4" s="30"/>
      <c r="C4" s="30"/>
    </row>
    <row r="5" spans="2:24" s="70" customFormat="1" ht="12" x14ac:dyDescent="0.2">
      <c r="B5" s="727"/>
      <c r="C5" s="732" t="s">
        <v>56</v>
      </c>
      <c r="D5" s="729">
        <v>2024</v>
      </c>
      <c r="E5" s="730"/>
      <c r="F5" s="730"/>
      <c r="G5" s="731"/>
      <c r="H5" s="577">
        <v>2025</v>
      </c>
    </row>
    <row r="6" spans="2:24" s="70" customFormat="1" ht="12.75" thickBot="1" x14ac:dyDescent="0.25">
      <c r="B6" s="728"/>
      <c r="C6" s="733"/>
      <c r="D6" s="308" t="s">
        <v>0</v>
      </c>
      <c r="E6" s="308" t="s">
        <v>1</v>
      </c>
      <c r="F6" s="308" t="s">
        <v>2</v>
      </c>
      <c r="G6" s="309" t="s">
        <v>3</v>
      </c>
      <c r="H6" s="308" t="s">
        <v>0</v>
      </c>
    </row>
    <row r="7" spans="2:24" s="70" customFormat="1" ht="13.5" thickTop="1" thickBot="1" x14ac:dyDescent="0.25">
      <c r="B7" s="310" t="s">
        <v>179</v>
      </c>
      <c r="C7" s="311" t="s">
        <v>180</v>
      </c>
      <c r="D7" s="359">
        <v>68171</v>
      </c>
      <c r="E7" s="360">
        <v>75606</v>
      </c>
      <c r="F7" s="360">
        <v>91797</v>
      </c>
      <c r="G7" s="360">
        <v>88243</v>
      </c>
      <c r="H7" s="359">
        <v>72980</v>
      </c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</row>
    <row r="8" spans="2:24" s="70" customFormat="1" ht="12" customHeight="1" thickTop="1" thickBot="1" x14ac:dyDescent="0.25">
      <c r="B8" s="312" t="s">
        <v>179</v>
      </c>
      <c r="C8" s="313" t="s">
        <v>181</v>
      </c>
      <c r="D8" s="430">
        <v>3842</v>
      </c>
      <c r="E8" s="314">
        <v>4254</v>
      </c>
      <c r="F8" s="314">
        <v>5214</v>
      </c>
      <c r="G8" s="314">
        <v>4890</v>
      </c>
      <c r="H8" s="430">
        <v>3951</v>
      </c>
      <c r="N8" s="609"/>
      <c r="O8" s="609"/>
      <c r="P8" s="609"/>
      <c r="Q8" s="609"/>
      <c r="R8" s="609"/>
      <c r="S8" s="609"/>
      <c r="T8" s="609"/>
      <c r="U8" s="609"/>
      <c r="V8" s="609"/>
      <c r="W8" s="609"/>
      <c r="X8" s="609"/>
    </row>
    <row r="9" spans="2:24" s="70" customFormat="1" ht="13.5" thickTop="1" thickBot="1" x14ac:dyDescent="0.25">
      <c r="B9" s="312" t="s">
        <v>182</v>
      </c>
      <c r="C9" s="315" t="s">
        <v>8</v>
      </c>
      <c r="D9" s="492">
        <v>102</v>
      </c>
      <c r="E9" s="61">
        <v>102.5</v>
      </c>
      <c r="F9" s="61">
        <v>98.1</v>
      </c>
      <c r="G9" s="61">
        <v>98.7</v>
      </c>
      <c r="H9" s="431">
        <v>98.8</v>
      </c>
      <c r="R9" s="609"/>
      <c r="S9" s="609"/>
      <c r="T9" s="609"/>
      <c r="U9" s="609"/>
      <c r="V9" s="609"/>
      <c r="W9" s="609"/>
      <c r="X9" s="609"/>
    </row>
    <row r="10" spans="2:24" s="70" customFormat="1" ht="13.5" thickTop="1" thickBot="1" x14ac:dyDescent="0.25">
      <c r="B10" s="312" t="s">
        <v>183</v>
      </c>
      <c r="C10" s="315" t="s">
        <v>8</v>
      </c>
      <c r="D10" s="431">
        <v>96.2</v>
      </c>
      <c r="E10" s="60">
        <v>89.9</v>
      </c>
      <c r="F10" s="60">
        <v>83.3</v>
      </c>
      <c r="G10" s="60">
        <v>83.3</v>
      </c>
      <c r="H10" s="431">
        <v>81.2</v>
      </c>
      <c r="I10" s="609"/>
      <c r="N10" s="609"/>
      <c r="O10" s="609"/>
      <c r="P10" s="609"/>
      <c r="R10" s="609"/>
      <c r="S10" s="609"/>
      <c r="T10" s="609"/>
      <c r="U10" s="609"/>
      <c r="V10" s="609"/>
      <c r="W10" s="609"/>
      <c r="X10" s="609"/>
    </row>
    <row r="11" spans="2:24" s="70" customFormat="1" ht="13.5" thickTop="1" thickBot="1" x14ac:dyDescent="0.25">
      <c r="B11" s="312" t="s">
        <v>184</v>
      </c>
      <c r="C11" s="315" t="s">
        <v>8</v>
      </c>
      <c r="D11" s="431">
        <v>89.4</v>
      </c>
      <c r="E11" s="60">
        <v>98.5</v>
      </c>
      <c r="F11" s="60">
        <v>103.4</v>
      </c>
      <c r="G11" s="60">
        <v>108.9</v>
      </c>
      <c r="H11" s="431">
        <v>108.5</v>
      </c>
      <c r="J11" s="610"/>
      <c r="R11" s="609"/>
      <c r="S11" s="609"/>
      <c r="T11" s="609"/>
      <c r="U11" s="609"/>
      <c r="V11" s="609"/>
      <c r="W11" s="609"/>
      <c r="X11" s="609"/>
    </row>
    <row r="12" spans="2:24" s="70" customFormat="1" ht="13.5" thickTop="1" thickBot="1" x14ac:dyDescent="0.25">
      <c r="B12" s="312" t="s">
        <v>185</v>
      </c>
      <c r="C12" s="313" t="s">
        <v>8</v>
      </c>
      <c r="D12" s="492">
        <v>104.1</v>
      </c>
      <c r="E12" s="61">
        <v>107.6</v>
      </c>
      <c r="F12" s="61">
        <v>115</v>
      </c>
      <c r="G12" s="61">
        <v>110.7</v>
      </c>
      <c r="H12" s="492">
        <v>116.8</v>
      </c>
      <c r="R12" s="609"/>
      <c r="S12" s="609"/>
      <c r="T12" s="609"/>
      <c r="U12" s="609"/>
      <c r="V12" s="609"/>
      <c r="W12" s="609"/>
      <c r="X12" s="609"/>
    </row>
    <row r="13" spans="2:24" s="70" customFormat="1" ht="13.5" thickTop="1" thickBot="1" x14ac:dyDescent="0.25">
      <c r="B13" s="312" t="s">
        <v>186</v>
      </c>
      <c r="C13" s="313" t="s">
        <v>8</v>
      </c>
      <c r="D13" s="492">
        <v>89.7</v>
      </c>
      <c r="E13" s="61">
        <v>97.2</v>
      </c>
      <c r="F13" s="61">
        <v>97.8</v>
      </c>
      <c r="G13" s="61">
        <v>97.9</v>
      </c>
      <c r="H13" s="492">
        <v>101.3</v>
      </c>
      <c r="R13" s="609"/>
      <c r="S13" s="609"/>
      <c r="T13" s="609"/>
      <c r="U13" s="609"/>
      <c r="V13" s="609"/>
      <c r="W13" s="609"/>
      <c r="X13" s="609"/>
    </row>
    <row r="14" spans="2:24" s="70" customFormat="1" ht="13.5" thickTop="1" thickBot="1" x14ac:dyDescent="0.25">
      <c r="B14" s="312" t="s">
        <v>187</v>
      </c>
      <c r="C14" s="313" t="s">
        <v>8</v>
      </c>
      <c r="D14" s="492">
        <v>99.7</v>
      </c>
      <c r="E14" s="61">
        <v>101.3</v>
      </c>
      <c r="F14" s="61">
        <v>105.7</v>
      </c>
      <c r="G14" s="61">
        <v>111.2</v>
      </c>
      <c r="H14" s="492">
        <v>107.1</v>
      </c>
      <c r="R14" s="609"/>
      <c r="S14" s="609"/>
      <c r="T14" s="609"/>
      <c r="U14" s="609"/>
      <c r="V14" s="609"/>
      <c r="W14" s="609"/>
      <c r="X14" s="609"/>
    </row>
    <row r="15" spans="2:24" s="70" customFormat="1" ht="13.5" thickTop="1" thickBot="1" x14ac:dyDescent="0.25">
      <c r="B15" s="312" t="s">
        <v>188</v>
      </c>
      <c r="C15" s="313" t="s">
        <v>189</v>
      </c>
      <c r="D15" s="493">
        <v>17.741399999999999</v>
      </c>
      <c r="E15" s="494">
        <v>17.772099999999998</v>
      </c>
      <c r="F15" s="494">
        <v>17.6066</v>
      </c>
      <c r="G15" s="494">
        <v>18.046399999999998</v>
      </c>
      <c r="H15" s="493">
        <v>18.472899999999999</v>
      </c>
      <c r="R15" s="609"/>
      <c r="S15" s="609"/>
      <c r="T15" s="609"/>
      <c r="U15" s="609"/>
      <c r="V15" s="609"/>
      <c r="W15" s="609"/>
      <c r="X15" s="609"/>
    </row>
    <row r="16" spans="2:24" s="70" customFormat="1" ht="13.5" thickTop="1" thickBot="1" x14ac:dyDescent="0.25">
      <c r="B16" s="312" t="s">
        <v>190</v>
      </c>
      <c r="C16" s="313" t="s">
        <v>8</v>
      </c>
      <c r="D16" s="61">
        <v>-11.7</v>
      </c>
      <c r="E16" s="61">
        <v>-16.7</v>
      </c>
      <c r="F16" s="61">
        <v>-16.8</v>
      </c>
      <c r="G16" s="61">
        <v>-18.100000000000001</v>
      </c>
      <c r="H16" s="482">
        <v>-25.8</v>
      </c>
      <c r="R16" s="609"/>
      <c r="S16" s="609"/>
      <c r="T16" s="609"/>
      <c r="U16" s="609"/>
      <c r="V16" s="609"/>
      <c r="W16" s="609"/>
      <c r="X16" s="609"/>
    </row>
    <row r="17" spans="2:24" s="70" customFormat="1" ht="13.5" thickTop="1" thickBot="1" x14ac:dyDescent="0.25">
      <c r="B17" s="312" t="s">
        <v>191</v>
      </c>
      <c r="C17" s="313" t="s">
        <v>8</v>
      </c>
      <c r="D17" s="61">
        <v>11.3</v>
      </c>
      <c r="E17" s="61">
        <v>11.3</v>
      </c>
      <c r="F17" s="61">
        <v>9.1999999999999993</v>
      </c>
      <c r="G17" s="61">
        <v>9.6</v>
      </c>
      <c r="H17" s="431">
        <v>10.4</v>
      </c>
      <c r="R17" s="609"/>
      <c r="S17" s="609"/>
      <c r="T17" s="609"/>
      <c r="U17" s="609"/>
      <c r="V17" s="609"/>
      <c r="W17" s="609"/>
      <c r="X17" s="609"/>
    </row>
    <row r="18" spans="2:24" s="70" customFormat="1" ht="13.5" thickTop="1" thickBot="1" x14ac:dyDescent="0.25">
      <c r="B18" s="8" t="s">
        <v>192</v>
      </c>
      <c r="C18" s="316" t="s">
        <v>8</v>
      </c>
      <c r="D18" s="64">
        <v>1.2</v>
      </c>
      <c r="E18" s="64">
        <v>1.3</v>
      </c>
      <c r="F18" s="64">
        <v>3</v>
      </c>
      <c r="G18" s="64">
        <v>1.5</v>
      </c>
      <c r="H18" s="431">
        <v>3.2</v>
      </c>
      <c r="R18" s="609"/>
      <c r="S18" s="609"/>
      <c r="T18" s="609"/>
      <c r="U18" s="609"/>
      <c r="V18" s="609"/>
      <c r="W18" s="609"/>
      <c r="X18" s="609"/>
    </row>
    <row r="19" spans="2:24" ht="11.25" thickTop="1" x14ac:dyDescent="0.15">
      <c r="B19" s="270" t="s">
        <v>193</v>
      </c>
      <c r="C19" s="48"/>
    </row>
    <row r="21" spans="2:24" x14ac:dyDescent="0.15">
      <c r="C21" s="272"/>
    </row>
    <row r="22" spans="2:24" ht="11.25" thickBot="1" x14ac:dyDescent="0.2">
      <c r="D22" s="271"/>
      <c r="E22" s="271"/>
      <c r="F22" s="271"/>
      <c r="G22" s="271"/>
      <c r="H22" s="271"/>
    </row>
    <row r="23" spans="2:24" ht="12" thickTop="1" thickBot="1" x14ac:dyDescent="0.2">
      <c r="C23" s="496"/>
      <c r="D23" s="495"/>
    </row>
    <row r="24" spans="2:24" ht="11.25" thickTop="1" x14ac:dyDescent="0.15"/>
    <row r="25" spans="2:24" x14ac:dyDescent="0.15">
      <c r="D25" s="271"/>
      <c r="E25" s="271"/>
      <c r="F25" s="271"/>
      <c r="G25" s="271"/>
      <c r="H25" s="271"/>
    </row>
    <row r="57" spans="4:8" x14ac:dyDescent="0.15">
      <c r="D57" s="271"/>
      <c r="E57" s="271"/>
      <c r="F57" s="271"/>
      <c r="G57" s="271"/>
      <c r="H57" s="271"/>
    </row>
    <row r="58" spans="4:8" x14ac:dyDescent="0.15">
      <c r="D58" s="271"/>
      <c r="E58" s="271"/>
      <c r="F58" s="271"/>
      <c r="G58" s="271"/>
      <c r="H58" s="271"/>
    </row>
    <row r="59" spans="4:8" x14ac:dyDescent="0.15">
      <c r="D59" s="271"/>
      <c r="E59" s="271"/>
      <c r="F59" s="271"/>
      <c r="G59" s="271"/>
      <c r="H59" s="271"/>
    </row>
    <row r="60" spans="4:8" x14ac:dyDescent="0.15">
      <c r="D60" s="271"/>
      <c r="E60" s="271"/>
      <c r="F60" s="271"/>
      <c r="G60" s="271"/>
      <c r="H60" s="271"/>
    </row>
    <row r="61" spans="4:8" x14ac:dyDescent="0.15">
      <c r="D61" s="271"/>
      <c r="E61" s="271"/>
      <c r="F61" s="271"/>
      <c r="G61" s="271"/>
      <c r="H61" s="271"/>
    </row>
    <row r="62" spans="4:8" x14ac:dyDescent="0.15">
      <c r="D62" s="271"/>
      <c r="E62" s="271"/>
      <c r="F62" s="271"/>
      <c r="G62" s="271"/>
      <c r="H62" s="271"/>
    </row>
    <row r="63" spans="4:8" x14ac:dyDescent="0.15">
      <c r="D63" s="271"/>
      <c r="E63" s="271"/>
      <c r="F63" s="271"/>
      <c r="G63" s="271"/>
      <c r="H63" s="271"/>
    </row>
    <row r="64" spans="4:8" x14ac:dyDescent="0.15">
      <c r="D64" s="271"/>
      <c r="E64" s="271"/>
      <c r="F64" s="271"/>
      <c r="G64" s="271"/>
      <c r="H64" s="271"/>
    </row>
    <row r="65" spans="4:8" x14ac:dyDescent="0.15">
      <c r="D65" s="271"/>
      <c r="E65" s="271"/>
      <c r="F65" s="271"/>
      <c r="G65" s="271"/>
      <c r="H65" s="271"/>
    </row>
    <row r="66" spans="4:8" x14ac:dyDescent="0.15">
      <c r="D66" s="271"/>
      <c r="E66" s="271"/>
      <c r="F66" s="271"/>
      <c r="G66" s="271"/>
      <c r="H66" s="271"/>
    </row>
    <row r="67" spans="4:8" x14ac:dyDescent="0.15">
      <c r="D67" s="271"/>
      <c r="E67" s="271"/>
      <c r="F67" s="271"/>
      <c r="G67" s="271"/>
      <c r="H67" s="271"/>
    </row>
    <row r="68" spans="4:8" x14ac:dyDescent="0.15">
      <c r="D68" s="271"/>
      <c r="E68" s="271"/>
      <c r="F68" s="271"/>
      <c r="G68" s="271"/>
      <c r="H68" s="271"/>
    </row>
    <row r="69" spans="4:8" x14ac:dyDescent="0.15">
      <c r="D69" s="271"/>
      <c r="E69" s="271"/>
      <c r="F69" s="271"/>
      <c r="G69" s="271"/>
      <c r="H69" s="271"/>
    </row>
    <row r="70" spans="4:8" x14ac:dyDescent="0.15">
      <c r="D70" s="271"/>
      <c r="E70" s="271"/>
      <c r="F70" s="271"/>
      <c r="G70" s="271"/>
      <c r="H70" s="271"/>
    </row>
    <row r="71" spans="4:8" x14ac:dyDescent="0.15">
      <c r="D71" s="271"/>
      <c r="E71" s="271"/>
      <c r="F71" s="271"/>
      <c r="G71" s="271"/>
      <c r="H71" s="271"/>
    </row>
    <row r="72" spans="4:8" x14ac:dyDescent="0.15">
      <c r="D72" s="271"/>
      <c r="E72" s="271"/>
      <c r="F72" s="271"/>
      <c r="G72" s="271"/>
      <c r="H72" s="271"/>
    </row>
    <row r="73" spans="4:8" x14ac:dyDescent="0.15">
      <c r="D73" s="271"/>
      <c r="E73" s="271"/>
      <c r="F73" s="271"/>
      <c r="G73" s="271"/>
      <c r="H73" s="271"/>
    </row>
    <row r="74" spans="4:8" x14ac:dyDescent="0.15">
      <c r="D74" s="271"/>
      <c r="E74" s="271"/>
      <c r="F74" s="271"/>
      <c r="G74" s="271"/>
      <c r="H74" s="271"/>
    </row>
    <row r="75" spans="4:8" x14ac:dyDescent="0.15">
      <c r="D75" s="271"/>
      <c r="E75" s="271"/>
      <c r="F75" s="271"/>
      <c r="G75" s="271"/>
      <c r="H75" s="271"/>
    </row>
    <row r="76" spans="4:8" x14ac:dyDescent="0.15">
      <c r="D76" s="271"/>
      <c r="E76" s="271"/>
      <c r="F76" s="271"/>
      <c r="G76" s="271"/>
      <c r="H76" s="271"/>
    </row>
    <row r="77" spans="4:8" x14ac:dyDescent="0.15">
      <c r="D77" s="271"/>
      <c r="E77" s="271"/>
      <c r="F77" s="271"/>
      <c r="G77" s="271"/>
      <c r="H77" s="271"/>
    </row>
    <row r="78" spans="4:8" x14ac:dyDescent="0.15">
      <c r="D78" s="271"/>
      <c r="E78" s="271"/>
      <c r="F78" s="271"/>
      <c r="G78" s="271"/>
      <c r="H78" s="271"/>
    </row>
    <row r="79" spans="4:8" x14ac:dyDescent="0.15">
      <c r="D79" s="271"/>
      <c r="E79" s="271"/>
      <c r="F79" s="271"/>
      <c r="G79" s="271"/>
      <c r="H79" s="271"/>
    </row>
    <row r="80" spans="4:8" x14ac:dyDescent="0.15">
      <c r="D80" s="271"/>
      <c r="E80" s="271"/>
      <c r="F80" s="271"/>
      <c r="G80" s="271"/>
      <c r="H80" s="271"/>
    </row>
    <row r="81" spans="4:8" x14ac:dyDescent="0.15">
      <c r="D81" s="271"/>
      <c r="E81" s="271"/>
      <c r="F81" s="271"/>
      <c r="G81" s="271"/>
      <c r="H81" s="271"/>
    </row>
    <row r="82" spans="4:8" x14ac:dyDescent="0.15">
      <c r="D82" s="271"/>
      <c r="E82" s="271"/>
      <c r="F82" s="271"/>
      <c r="G82" s="271"/>
      <c r="H82" s="271"/>
    </row>
    <row r="83" spans="4:8" x14ac:dyDescent="0.15">
      <c r="D83" s="271"/>
      <c r="E83" s="271"/>
      <c r="F83" s="271"/>
      <c r="G83" s="271"/>
      <c r="H83" s="271"/>
    </row>
    <row r="84" spans="4:8" x14ac:dyDescent="0.15">
      <c r="D84" s="271"/>
      <c r="E84" s="271"/>
      <c r="F84" s="271"/>
      <c r="G84" s="271"/>
      <c r="H84" s="271"/>
    </row>
    <row r="85" spans="4:8" x14ac:dyDescent="0.15">
      <c r="D85" s="271"/>
      <c r="E85" s="271"/>
      <c r="F85" s="271"/>
      <c r="G85" s="271"/>
      <c r="H85" s="271"/>
    </row>
    <row r="86" spans="4:8" x14ac:dyDescent="0.15">
      <c r="D86" s="271"/>
      <c r="E86" s="271"/>
      <c r="F86" s="271"/>
      <c r="G86" s="271"/>
      <c r="H86" s="271"/>
    </row>
    <row r="87" spans="4:8" x14ac:dyDescent="0.15">
      <c r="D87" s="271"/>
      <c r="E87" s="271"/>
      <c r="F87" s="271"/>
      <c r="G87" s="271"/>
      <c r="H87" s="271"/>
    </row>
    <row r="88" spans="4:8" x14ac:dyDescent="0.15">
      <c r="D88" s="271"/>
      <c r="E88" s="271"/>
      <c r="F88" s="271"/>
      <c r="G88" s="271"/>
      <c r="H88" s="271"/>
    </row>
    <row r="89" spans="4:8" x14ac:dyDescent="0.15">
      <c r="D89" s="271"/>
      <c r="E89" s="271"/>
      <c r="F89" s="271"/>
      <c r="G89" s="271"/>
      <c r="H89" s="271"/>
    </row>
    <row r="90" spans="4:8" x14ac:dyDescent="0.15">
      <c r="D90" s="271"/>
      <c r="E90" s="271"/>
      <c r="F90" s="271"/>
      <c r="G90" s="271"/>
      <c r="H90" s="271"/>
    </row>
  </sheetData>
  <mergeCells count="5">
    <mergeCell ref="B1:H1"/>
    <mergeCell ref="B5:B6"/>
    <mergeCell ref="D5:G5"/>
    <mergeCell ref="C5:C6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D393B1C2-48C4-4D97-908A-39125A6B0EF9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H40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45" width="5.7109375" collapsed="false"/>
    <col min="2" max="2" customWidth="true" style="176" width="16.28515625" collapsed="false"/>
    <col min="3" max="3" customWidth="true" style="176" width="39.85546875" collapsed="false"/>
    <col min="4" max="8" customWidth="true" style="45" width="10.28515625" collapsed="false"/>
    <col min="9" max="16384" style="45" width="9.140625" collapsed="false"/>
  </cols>
  <sheetData>
    <row r="1" spans="2:8" s="9" customFormat="1" ht="14.25" x14ac:dyDescent="0.2">
      <c r="B1" s="718" t="s">
        <v>108</v>
      </c>
      <c r="C1" s="718"/>
      <c r="D1" s="718"/>
      <c r="E1" s="718"/>
      <c r="F1" s="718"/>
      <c r="G1" s="718"/>
      <c r="H1" s="718"/>
    </row>
    <row r="3" spans="2:8" s="688" customFormat="1" ht="30" customHeight="1" x14ac:dyDescent="0.2">
      <c r="B3" s="870" t="s">
        <v>173</v>
      </c>
      <c r="C3" s="870"/>
      <c r="D3" s="870"/>
      <c r="E3" s="870"/>
      <c r="F3" s="870"/>
      <c r="G3" s="870"/>
      <c r="H3" s="870"/>
    </row>
    <row r="4" spans="2:8" ht="5.0999999999999996" customHeight="1" x14ac:dyDescent="0.2"/>
    <row r="5" spans="2:8" s="689" customFormat="1" ht="30" customHeight="1" x14ac:dyDescent="0.2">
      <c r="B5" s="875" t="s">
        <v>127</v>
      </c>
      <c r="C5" s="875"/>
      <c r="D5" s="875"/>
      <c r="E5" s="875"/>
      <c r="F5" s="875"/>
      <c r="G5" s="875"/>
      <c r="H5" s="875"/>
    </row>
    <row r="27" spans="2:8" x14ac:dyDescent="0.2">
      <c r="B27" s="871"/>
      <c r="C27" s="872"/>
    </row>
    <row r="28" spans="2:8" x14ac:dyDescent="0.2">
      <c r="B28" s="177"/>
      <c r="C28" s="177"/>
    </row>
    <row r="29" spans="2:8" s="9" customFormat="1" ht="15" customHeight="1" x14ac:dyDescent="0.2">
      <c r="B29" s="726"/>
      <c r="C29" s="726"/>
      <c r="D29" s="726"/>
      <c r="E29" s="726"/>
      <c r="F29" s="726"/>
      <c r="G29" s="726"/>
      <c r="H29" s="726"/>
    </row>
    <row r="30" spans="2:8" s="9" customFormat="1" ht="11.25" customHeight="1" x14ac:dyDescent="0.2">
      <c r="B30" s="250"/>
      <c r="C30" s="250"/>
      <c r="D30" s="250"/>
      <c r="E30" s="250"/>
      <c r="F30" s="250"/>
      <c r="G30" s="250"/>
      <c r="H30" s="250"/>
    </row>
    <row r="31" spans="2:8" s="49" customFormat="1" ht="10.5" x14ac:dyDescent="0.15">
      <c r="B31" s="868" t="s">
        <v>344</v>
      </c>
      <c r="C31" s="873"/>
      <c r="D31" s="876">
        <v>2024</v>
      </c>
      <c r="E31" s="877"/>
      <c r="F31" s="877"/>
      <c r="G31" s="877"/>
      <c r="H31" s="574">
        <v>2025</v>
      </c>
    </row>
    <row r="32" spans="2:8" s="49" customFormat="1" ht="10.5" x14ac:dyDescent="0.15">
      <c r="B32" s="869"/>
      <c r="C32" s="874"/>
      <c r="D32" s="592" t="s">
        <v>0</v>
      </c>
      <c r="E32" s="593" t="s">
        <v>1</v>
      </c>
      <c r="F32" s="593" t="s">
        <v>2</v>
      </c>
      <c r="G32" s="593" t="s">
        <v>3</v>
      </c>
      <c r="H32" s="593" t="s">
        <v>102</v>
      </c>
    </row>
    <row r="33" spans="2:8" s="49" customFormat="1" ht="10.5" x14ac:dyDescent="0.15">
      <c r="B33" s="869"/>
      <c r="C33" s="178" t="s">
        <v>291</v>
      </c>
      <c r="D33" s="544">
        <v>5.6</v>
      </c>
      <c r="E33" s="544">
        <v>5.8</v>
      </c>
      <c r="F33" s="544">
        <v>5.6</v>
      </c>
      <c r="G33" s="544">
        <v>6.1</v>
      </c>
      <c r="H33" s="544">
        <v>6.4</v>
      </c>
    </row>
    <row r="34" spans="2:8" s="49" customFormat="1" ht="10.5" x14ac:dyDescent="0.15">
      <c r="B34" s="869"/>
      <c r="C34" s="178" t="s">
        <v>345</v>
      </c>
      <c r="D34" s="544">
        <v>0.3</v>
      </c>
      <c r="E34" s="544">
        <v>0.3</v>
      </c>
      <c r="F34" s="544">
        <v>0.3</v>
      </c>
      <c r="G34" s="544">
        <v>1.1000000000000001</v>
      </c>
      <c r="H34" s="544">
        <v>1.4</v>
      </c>
    </row>
    <row r="35" spans="2:8" s="49" customFormat="1" ht="10.5" x14ac:dyDescent="0.15">
      <c r="B35" s="869"/>
      <c r="C35" s="178" t="s">
        <v>337</v>
      </c>
      <c r="D35" s="544">
        <v>24</v>
      </c>
      <c r="E35" s="544">
        <v>25.3</v>
      </c>
      <c r="F35" s="544">
        <v>25.7</v>
      </c>
      <c r="G35" s="544">
        <v>26.1</v>
      </c>
      <c r="H35" s="544">
        <v>25.6</v>
      </c>
    </row>
    <row r="36" spans="2:8" s="49" customFormat="1" ht="10.5" x14ac:dyDescent="0.15">
      <c r="B36" s="869"/>
      <c r="C36" s="178" t="s">
        <v>294</v>
      </c>
      <c r="D36" s="544">
        <v>70.099999999999994</v>
      </c>
      <c r="E36" s="544">
        <v>68.599999999999994</v>
      </c>
      <c r="F36" s="544">
        <v>68.400000000000006</v>
      </c>
      <c r="G36" s="544">
        <v>66.7</v>
      </c>
      <c r="H36" s="544">
        <v>66.599999999999994</v>
      </c>
    </row>
    <row r="37" spans="2:8" s="49" customFormat="1" ht="10.5" x14ac:dyDescent="0.15">
      <c r="B37" s="868" t="s">
        <v>302</v>
      </c>
      <c r="C37" s="178" t="s">
        <v>337</v>
      </c>
      <c r="D37" s="544">
        <v>-60</v>
      </c>
      <c r="E37" s="544">
        <v>-59.7</v>
      </c>
      <c r="F37" s="544">
        <v>-59.6</v>
      </c>
      <c r="G37" s="544">
        <v>-60.8</v>
      </c>
      <c r="H37" s="544">
        <v>-61</v>
      </c>
    </row>
    <row r="38" spans="2:8" s="49" customFormat="1" ht="10.5" x14ac:dyDescent="0.15">
      <c r="B38" s="869"/>
      <c r="C38" s="178" t="s">
        <v>291</v>
      </c>
      <c r="D38" s="544">
        <v>-39.799999999999997</v>
      </c>
      <c r="E38" s="544">
        <v>-40.1</v>
      </c>
      <c r="F38" s="544">
        <v>-40.200000000000003</v>
      </c>
      <c r="G38" s="544">
        <v>-39</v>
      </c>
      <c r="H38" s="544">
        <v>-38.799999999999997</v>
      </c>
    </row>
    <row r="39" spans="2:8" s="49" customFormat="1" ht="10.5" x14ac:dyDescent="0.15">
      <c r="B39" s="869"/>
      <c r="C39" s="178" t="s">
        <v>345</v>
      </c>
      <c r="D39" s="544">
        <v>-0.2</v>
      </c>
      <c r="E39" s="544">
        <v>-0.2</v>
      </c>
      <c r="F39" s="544">
        <v>-0.2</v>
      </c>
      <c r="G39" s="544">
        <v>-0.2</v>
      </c>
      <c r="H39" s="544">
        <v>-0.2</v>
      </c>
    </row>
    <row r="40" spans="2:8" x14ac:dyDescent="0.2">
      <c r="B40" s="177"/>
      <c r="C40" s="177"/>
    </row>
  </sheetData>
  <mergeCells count="9">
    <mergeCell ref="B1:H1"/>
    <mergeCell ref="B37:B39"/>
    <mergeCell ref="B3:H3"/>
    <mergeCell ref="B27:C27"/>
    <mergeCell ref="B31:B36"/>
    <mergeCell ref="C31:C32"/>
    <mergeCell ref="B5:H5"/>
    <mergeCell ref="B29:H29"/>
    <mergeCell ref="D31:G31"/>
  </mergeCells>
  <hyperlinks>
    <hyperlink ref="B1:F1" location="Содержание_ru!B34" display="II. Международная инвестиционная позиция на 31.03.2023 (предварительные данные)" xr:uid="{00000000-0004-0000-1F00-000001000000}"/>
    <hyperlink ref="B1:H1" location="Содержание_ru!B30" display="II. Международная инвестиционная позиция на 31.03.2024 (предварительные данные)" xr:uid="{00000000-0004-0000-1F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P43"/>
  <sheetViews>
    <sheetView showGridLines="0" showRowColHeaders="0" zoomScaleNormal="100" workbookViewId="0"/>
  </sheetViews>
  <sheetFormatPr defaultRowHeight="11.25" customHeight="1" x14ac:dyDescent="0.2"/>
  <cols>
    <col min="1" max="1" customWidth="true" style="180" width="5.7109375" collapsed="false"/>
    <col min="2" max="2" customWidth="true" style="180" width="43.5703125" collapsed="false"/>
    <col min="3" max="7" customWidth="true" style="180" width="10.7109375" collapsed="false"/>
    <col min="8" max="246" style="180" width="9.140625" collapsed="false"/>
    <col min="247" max="247" customWidth="true" style="180" width="30.140625" collapsed="false"/>
    <col min="248" max="502" style="180" width="9.140625" collapsed="false"/>
    <col min="503" max="503" customWidth="true" style="180" width="30.140625" collapsed="false"/>
    <col min="504" max="758" style="180" width="9.140625" collapsed="false"/>
    <col min="759" max="759" customWidth="true" style="180" width="30.140625" collapsed="false"/>
    <col min="760" max="1014" style="180" width="9.140625" collapsed="false"/>
    <col min="1015" max="1015" customWidth="true" style="180" width="30.140625" collapsed="false"/>
    <col min="1016" max="1270" style="180" width="9.140625" collapsed="false"/>
    <col min="1271" max="1271" customWidth="true" style="180" width="30.140625" collapsed="false"/>
    <col min="1272" max="1526" style="180" width="9.140625" collapsed="false"/>
    <col min="1527" max="1527" customWidth="true" style="180" width="30.140625" collapsed="false"/>
    <col min="1528" max="1782" style="180" width="9.140625" collapsed="false"/>
    <col min="1783" max="1783" customWidth="true" style="180" width="30.140625" collapsed="false"/>
    <col min="1784" max="2038" style="180" width="9.140625" collapsed="false"/>
    <col min="2039" max="2039" customWidth="true" style="180" width="30.140625" collapsed="false"/>
    <col min="2040" max="2294" style="180" width="9.140625" collapsed="false"/>
    <col min="2295" max="2295" customWidth="true" style="180" width="30.140625" collapsed="false"/>
    <col min="2296" max="2550" style="180" width="9.140625" collapsed="false"/>
    <col min="2551" max="2551" customWidth="true" style="180" width="30.140625" collapsed="false"/>
    <col min="2552" max="2806" style="180" width="9.140625" collapsed="false"/>
    <col min="2807" max="2807" customWidth="true" style="180" width="30.140625" collapsed="false"/>
    <col min="2808" max="3062" style="180" width="9.140625" collapsed="false"/>
    <col min="3063" max="3063" customWidth="true" style="180" width="30.140625" collapsed="false"/>
    <col min="3064" max="3318" style="180" width="9.140625" collapsed="false"/>
    <col min="3319" max="3319" customWidth="true" style="180" width="30.140625" collapsed="false"/>
    <col min="3320" max="3574" style="180" width="9.140625" collapsed="false"/>
    <col min="3575" max="3575" customWidth="true" style="180" width="30.140625" collapsed="false"/>
    <col min="3576" max="3830" style="180" width="9.140625" collapsed="false"/>
    <col min="3831" max="3831" customWidth="true" style="180" width="30.140625" collapsed="false"/>
    <col min="3832" max="4086" style="180" width="9.140625" collapsed="false"/>
    <col min="4087" max="4087" customWidth="true" style="180" width="30.140625" collapsed="false"/>
    <col min="4088" max="4342" style="180" width="9.140625" collapsed="false"/>
    <col min="4343" max="4343" customWidth="true" style="180" width="30.140625" collapsed="false"/>
    <col min="4344" max="4598" style="180" width="9.140625" collapsed="false"/>
    <col min="4599" max="4599" customWidth="true" style="180" width="30.140625" collapsed="false"/>
    <col min="4600" max="4854" style="180" width="9.140625" collapsed="false"/>
    <col min="4855" max="4855" customWidth="true" style="180" width="30.140625" collapsed="false"/>
    <col min="4856" max="5110" style="180" width="9.140625" collapsed="false"/>
    <col min="5111" max="5111" customWidth="true" style="180" width="30.140625" collapsed="false"/>
    <col min="5112" max="5366" style="180" width="9.140625" collapsed="false"/>
    <col min="5367" max="5367" customWidth="true" style="180" width="30.140625" collapsed="false"/>
    <col min="5368" max="5622" style="180" width="9.140625" collapsed="false"/>
    <col min="5623" max="5623" customWidth="true" style="180" width="30.140625" collapsed="false"/>
    <col min="5624" max="5878" style="180" width="9.140625" collapsed="false"/>
    <col min="5879" max="5879" customWidth="true" style="180" width="30.140625" collapsed="false"/>
    <col min="5880" max="6134" style="180" width="9.140625" collapsed="false"/>
    <col min="6135" max="6135" customWidth="true" style="180" width="30.140625" collapsed="false"/>
    <col min="6136" max="6390" style="180" width="9.140625" collapsed="false"/>
    <col min="6391" max="6391" customWidth="true" style="180" width="30.140625" collapsed="false"/>
    <col min="6392" max="6646" style="180" width="9.140625" collapsed="false"/>
    <col min="6647" max="6647" customWidth="true" style="180" width="30.140625" collapsed="false"/>
    <col min="6648" max="6902" style="180" width="9.140625" collapsed="false"/>
    <col min="6903" max="6903" customWidth="true" style="180" width="30.140625" collapsed="false"/>
    <col min="6904" max="7158" style="180" width="9.140625" collapsed="false"/>
    <col min="7159" max="7159" customWidth="true" style="180" width="30.140625" collapsed="false"/>
    <col min="7160" max="7414" style="180" width="9.140625" collapsed="false"/>
    <col min="7415" max="7415" customWidth="true" style="180" width="30.140625" collapsed="false"/>
    <col min="7416" max="7670" style="180" width="9.140625" collapsed="false"/>
    <col min="7671" max="7671" customWidth="true" style="180" width="30.140625" collapsed="false"/>
    <col min="7672" max="7926" style="180" width="9.140625" collapsed="false"/>
    <col min="7927" max="7927" customWidth="true" style="180" width="30.140625" collapsed="false"/>
    <col min="7928" max="8182" style="180" width="9.140625" collapsed="false"/>
    <col min="8183" max="8183" customWidth="true" style="180" width="30.140625" collapsed="false"/>
    <col min="8184" max="8438" style="180" width="9.140625" collapsed="false"/>
    <col min="8439" max="8439" customWidth="true" style="180" width="30.140625" collapsed="false"/>
    <col min="8440" max="8694" style="180" width="9.140625" collapsed="false"/>
    <col min="8695" max="8695" customWidth="true" style="180" width="30.140625" collapsed="false"/>
    <col min="8696" max="8950" style="180" width="9.140625" collapsed="false"/>
    <col min="8951" max="8951" customWidth="true" style="180" width="30.140625" collapsed="false"/>
    <col min="8952" max="9206" style="180" width="9.140625" collapsed="false"/>
    <col min="9207" max="9207" customWidth="true" style="180" width="30.140625" collapsed="false"/>
    <col min="9208" max="9462" style="180" width="9.140625" collapsed="false"/>
    <col min="9463" max="9463" customWidth="true" style="180" width="30.140625" collapsed="false"/>
    <col min="9464" max="9718" style="180" width="9.140625" collapsed="false"/>
    <col min="9719" max="9719" customWidth="true" style="180" width="30.140625" collapsed="false"/>
    <col min="9720" max="9974" style="180" width="9.140625" collapsed="false"/>
    <col min="9975" max="9975" customWidth="true" style="180" width="30.140625" collapsed="false"/>
    <col min="9976" max="10230" style="180" width="9.140625" collapsed="false"/>
    <col min="10231" max="10231" customWidth="true" style="180" width="30.140625" collapsed="false"/>
    <col min="10232" max="10486" style="180" width="9.140625" collapsed="false"/>
    <col min="10487" max="10487" customWidth="true" style="180" width="30.140625" collapsed="false"/>
    <col min="10488" max="10742" style="180" width="9.140625" collapsed="false"/>
    <col min="10743" max="10743" customWidth="true" style="180" width="30.140625" collapsed="false"/>
    <col min="10744" max="10998" style="180" width="9.140625" collapsed="false"/>
    <col min="10999" max="10999" customWidth="true" style="180" width="30.140625" collapsed="false"/>
    <col min="11000" max="11254" style="180" width="9.140625" collapsed="false"/>
    <col min="11255" max="11255" customWidth="true" style="180" width="30.140625" collapsed="false"/>
    <col min="11256" max="11510" style="180" width="9.140625" collapsed="false"/>
    <col min="11511" max="11511" customWidth="true" style="180" width="30.140625" collapsed="false"/>
    <col min="11512" max="11766" style="180" width="9.140625" collapsed="false"/>
    <col min="11767" max="11767" customWidth="true" style="180" width="30.140625" collapsed="false"/>
    <col min="11768" max="12022" style="180" width="9.140625" collapsed="false"/>
    <col min="12023" max="12023" customWidth="true" style="180" width="30.140625" collapsed="false"/>
    <col min="12024" max="12278" style="180" width="9.140625" collapsed="false"/>
    <col min="12279" max="12279" customWidth="true" style="180" width="30.140625" collapsed="false"/>
    <col min="12280" max="12534" style="180" width="9.140625" collapsed="false"/>
    <col min="12535" max="12535" customWidth="true" style="180" width="30.140625" collapsed="false"/>
    <col min="12536" max="12790" style="180" width="9.140625" collapsed="false"/>
    <col min="12791" max="12791" customWidth="true" style="180" width="30.140625" collapsed="false"/>
    <col min="12792" max="13046" style="180" width="9.140625" collapsed="false"/>
    <col min="13047" max="13047" customWidth="true" style="180" width="30.140625" collapsed="false"/>
    <col min="13048" max="13302" style="180" width="9.140625" collapsed="false"/>
    <col min="13303" max="13303" customWidth="true" style="180" width="30.140625" collapsed="false"/>
    <col min="13304" max="13558" style="180" width="9.140625" collapsed="false"/>
    <col min="13559" max="13559" customWidth="true" style="180" width="30.140625" collapsed="false"/>
    <col min="13560" max="13814" style="180" width="9.140625" collapsed="false"/>
    <col min="13815" max="13815" customWidth="true" style="180" width="30.140625" collapsed="false"/>
    <col min="13816" max="14070" style="180" width="9.140625" collapsed="false"/>
    <col min="14071" max="14071" customWidth="true" style="180" width="30.140625" collapsed="false"/>
    <col min="14072" max="14326" style="180" width="9.140625" collapsed="false"/>
    <col min="14327" max="14327" customWidth="true" style="180" width="30.140625" collapsed="false"/>
    <col min="14328" max="14582" style="180" width="9.140625" collapsed="false"/>
    <col min="14583" max="14583" customWidth="true" style="180" width="30.140625" collapsed="false"/>
    <col min="14584" max="14838" style="180" width="9.140625" collapsed="false"/>
    <col min="14839" max="14839" customWidth="true" style="180" width="30.140625" collapsed="false"/>
    <col min="14840" max="15094" style="180" width="9.140625" collapsed="false"/>
    <col min="15095" max="15095" customWidth="true" style="180" width="30.140625" collapsed="false"/>
    <col min="15096" max="15350" style="180" width="9.140625" collapsed="false"/>
    <col min="15351" max="15351" customWidth="true" style="180" width="30.140625" collapsed="false"/>
    <col min="15352" max="15606" style="180" width="9.140625" collapsed="false"/>
    <col min="15607" max="15607" customWidth="true" style="180" width="30.140625" collapsed="false"/>
    <col min="15608" max="15862" style="180" width="9.140625" collapsed="false"/>
    <col min="15863" max="15863" customWidth="true" style="180" width="30.140625" collapsed="false"/>
    <col min="15864" max="16118" style="180" width="9.140625" collapsed="false"/>
    <col min="16119" max="16119" customWidth="true" style="180" width="30.140625" collapsed="false"/>
    <col min="16120" max="16384" style="180" width="9.140625" collapsed="false"/>
  </cols>
  <sheetData>
    <row r="1" spans="2:9" s="9" customFormat="1" ht="14.25" x14ac:dyDescent="0.2">
      <c r="B1" s="718" t="s">
        <v>108</v>
      </c>
      <c r="C1" s="718"/>
      <c r="D1" s="718"/>
      <c r="E1" s="718"/>
      <c r="F1" s="718"/>
      <c r="G1" s="718"/>
    </row>
    <row r="2" spans="2:9" ht="15" customHeight="1" x14ac:dyDescent="0.2">
      <c r="B2" s="179"/>
    </row>
    <row r="3" spans="2:9" s="690" customFormat="1" ht="30" customHeight="1" x14ac:dyDescent="0.2">
      <c r="B3" s="881" t="s">
        <v>503</v>
      </c>
      <c r="C3" s="881"/>
      <c r="D3" s="881"/>
      <c r="E3" s="881"/>
      <c r="F3" s="881"/>
      <c r="G3" s="881"/>
    </row>
    <row r="4" spans="2:9" ht="5.0999999999999996" customHeight="1" x14ac:dyDescent="0.2">
      <c r="B4" s="179"/>
    </row>
    <row r="5" spans="2:9" s="690" customFormat="1" ht="14.25" x14ac:dyDescent="0.2">
      <c r="B5" s="880" t="s">
        <v>128</v>
      </c>
      <c r="C5" s="880"/>
      <c r="D5" s="880"/>
      <c r="E5" s="880"/>
      <c r="F5" s="880"/>
      <c r="G5" s="880"/>
    </row>
    <row r="6" spans="2:9" ht="11.25" customHeight="1" x14ac:dyDescent="0.2">
      <c r="C6" s="181"/>
      <c r="D6" s="181"/>
      <c r="E6" s="181"/>
      <c r="F6" s="181"/>
      <c r="G6" s="181"/>
      <c r="H6" s="182"/>
      <c r="I6" s="182"/>
    </row>
    <row r="7" spans="2:9" ht="11.25" customHeight="1" x14ac:dyDescent="0.2">
      <c r="C7" s="181"/>
      <c r="D7" s="181"/>
      <c r="E7" s="181"/>
      <c r="F7" s="181"/>
      <c r="G7" s="181"/>
      <c r="H7" s="182"/>
      <c r="I7" s="182"/>
    </row>
    <row r="8" spans="2:9" ht="11.25" customHeight="1" x14ac:dyDescent="0.2">
      <c r="C8" s="181"/>
      <c r="D8" s="181"/>
      <c r="E8" s="181"/>
      <c r="F8" s="181"/>
      <c r="G8" s="181"/>
      <c r="H8" s="182"/>
      <c r="I8" s="182"/>
    </row>
    <row r="9" spans="2:9" ht="11.25" customHeight="1" x14ac:dyDescent="0.2">
      <c r="C9" s="181"/>
      <c r="D9" s="181"/>
      <c r="E9" s="181"/>
      <c r="F9" s="181"/>
      <c r="G9" s="181"/>
      <c r="H9" s="182"/>
      <c r="I9" s="182"/>
    </row>
    <row r="10" spans="2:9" ht="11.25" customHeight="1" x14ac:dyDescent="0.2">
      <c r="C10" s="181"/>
      <c r="D10" s="181"/>
      <c r="E10" s="181"/>
      <c r="F10" s="181"/>
      <c r="G10" s="181"/>
      <c r="H10" s="182"/>
      <c r="I10" s="182"/>
    </row>
    <row r="11" spans="2:9" ht="11.25" customHeight="1" x14ac:dyDescent="0.2">
      <c r="C11" s="181"/>
      <c r="D11" s="181"/>
      <c r="E11" s="181"/>
      <c r="F11" s="181"/>
      <c r="G11" s="181"/>
      <c r="H11" s="182"/>
      <c r="I11" s="182"/>
    </row>
    <row r="12" spans="2:9" ht="11.25" customHeight="1" x14ac:dyDescent="0.2">
      <c r="C12" s="181"/>
      <c r="D12" s="181"/>
      <c r="E12" s="181"/>
      <c r="F12" s="181"/>
      <c r="G12" s="181"/>
      <c r="H12" s="182"/>
      <c r="I12" s="182"/>
    </row>
    <row r="13" spans="2:9" ht="11.25" customHeight="1" x14ac:dyDescent="0.2">
      <c r="C13" s="181"/>
      <c r="D13" s="181"/>
      <c r="E13" s="181"/>
      <c r="F13" s="181"/>
      <c r="G13" s="181"/>
      <c r="H13" s="182"/>
      <c r="I13" s="182"/>
    </row>
    <row r="14" spans="2:9" ht="11.25" customHeight="1" x14ac:dyDescent="0.2">
      <c r="C14" s="181"/>
      <c r="D14" s="181"/>
      <c r="E14" s="181"/>
      <c r="F14" s="181"/>
      <c r="G14" s="181"/>
      <c r="H14" s="182"/>
      <c r="I14" s="182"/>
    </row>
    <row r="15" spans="2:9" ht="11.25" customHeight="1" x14ac:dyDescent="0.2">
      <c r="C15" s="181"/>
      <c r="D15" s="181"/>
      <c r="E15" s="181"/>
      <c r="F15" s="181"/>
      <c r="G15" s="181"/>
      <c r="H15" s="182"/>
      <c r="I15" s="182"/>
    </row>
    <row r="16" spans="2:9" ht="11.25" customHeight="1" x14ac:dyDescent="0.2">
      <c r="C16" s="181"/>
      <c r="D16" s="181"/>
      <c r="E16" s="181"/>
      <c r="F16" s="181"/>
      <c r="G16" s="181"/>
      <c r="H16" s="182"/>
      <c r="I16" s="182"/>
    </row>
    <row r="17" spans="2:9" ht="11.25" customHeight="1" x14ac:dyDescent="0.2">
      <c r="C17" s="181"/>
      <c r="D17" s="181"/>
      <c r="E17" s="181"/>
      <c r="F17" s="181"/>
      <c r="G17" s="181"/>
      <c r="H17" s="183"/>
      <c r="I17" s="182"/>
    </row>
    <row r="18" spans="2:9" ht="11.25" customHeight="1" x14ac:dyDescent="0.2">
      <c r="C18" s="181"/>
      <c r="D18" s="181"/>
      <c r="E18" s="181"/>
      <c r="F18" s="181"/>
      <c r="G18" s="181"/>
      <c r="H18" s="182"/>
      <c r="I18" s="182"/>
    </row>
    <row r="19" spans="2:9" ht="11.25" customHeight="1" x14ac:dyDescent="0.2">
      <c r="C19" s="181"/>
      <c r="D19" s="181"/>
      <c r="E19" s="181"/>
      <c r="F19" s="181"/>
      <c r="G19" s="181"/>
      <c r="H19" s="182"/>
      <c r="I19" s="182"/>
    </row>
    <row r="20" spans="2:9" ht="11.25" customHeight="1" x14ac:dyDescent="0.2">
      <c r="C20" s="181"/>
      <c r="D20" s="181"/>
      <c r="E20" s="181"/>
      <c r="F20" s="181"/>
      <c r="G20" s="181"/>
      <c r="H20" s="182"/>
      <c r="I20" s="182"/>
    </row>
    <row r="21" spans="2:9" ht="11.25" customHeight="1" x14ac:dyDescent="0.2">
      <c r="C21" s="181"/>
      <c r="D21" s="181"/>
      <c r="E21" s="181"/>
      <c r="F21" s="181"/>
      <c r="G21" s="181"/>
      <c r="H21" s="182"/>
      <c r="I21" s="182"/>
    </row>
    <row r="22" spans="2:9" ht="11.25" customHeight="1" x14ac:dyDescent="0.2">
      <c r="C22" s="181"/>
      <c r="D22" s="181"/>
      <c r="E22" s="181"/>
      <c r="F22" s="181"/>
      <c r="G22" s="181"/>
      <c r="H22" s="182"/>
      <c r="I22" s="182"/>
    </row>
    <row r="23" spans="2:9" ht="11.25" customHeight="1" x14ac:dyDescent="0.2">
      <c r="C23" s="181"/>
      <c r="D23" s="181"/>
      <c r="E23" s="181"/>
      <c r="F23" s="181"/>
      <c r="G23" s="181"/>
      <c r="H23" s="182"/>
      <c r="I23" s="182"/>
    </row>
    <row r="24" spans="2:9" ht="11.25" customHeight="1" x14ac:dyDescent="0.2">
      <c r="C24" s="181"/>
      <c r="D24" s="181"/>
      <c r="E24" s="181"/>
      <c r="F24" s="181"/>
      <c r="G24" s="181"/>
      <c r="H24" s="182"/>
      <c r="I24" s="182"/>
    </row>
    <row r="25" spans="2:9" ht="11.25" customHeight="1" x14ac:dyDescent="0.2">
      <c r="C25" s="181"/>
      <c r="D25" s="181"/>
      <c r="E25" s="181"/>
      <c r="F25" s="181"/>
      <c r="G25" s="181"/>
      <c r="H25" s="182"/>
      <c r="I25" s="182"/>
    </row>
    <row r="26" spans="2:9" ht="11.25" customHeight="1" x14ac:dyDescent="0.2">
      <c r="C26" s="181"/>
      <c r="D26" s="181"/>
      <c r="E26" s="181"/>
      <c r="F26" s="181"/>
      <c r="G26" s="181"/>
      <c r="H26" s="182"/>
      <c r="I26" s="182"/>
    </row>
    <row r="27" spans="2:9" ht="11.25" customHeight="1" x14ac:dyDescent="0.2">
      <c r="C27" s="181"/>
      <c r="D27" s="181"/>
      <c r="E27" s="181"/>
      <c r="F27" s="181"/>
      <c r="G27" s="181"/>
      <c r="H27" s="182"/>
      <c r="I27" s="182"/>
    </row>
    <row r="28" spans="2:9" ht="11.25" customHeight="1" x14ac:dyDescent="0.2">
      <c r="C28" s="181"/>
      <c r="D28" s="181"/>
      <c r="E28" s="181"/>
      <c r="F28" s="181"/>
      <c r="G28" s="181"/>
      <c r="H28" s="182"/>
      <c r="I28" s="182"/>
    </row>
    <row r="29" spans="2:9" ht="11.25" customHeight="1" x14ac:dyDescent="0.2">
      <c r="C29" s="181"/>
      <c r="D29" s="181"/>
      <c r="E29" s="181"/>
      <c r="F29" s="181"/>
      <c r="G29" s="181"/>
      <c r="H29" s="182"/>
      <c r="I29" s="182"/>
    </row>
    <row r="30" spans="2:9" ht="11.25" customHeight="1" x14ac:dyDescent="0.2">
      <c r="C30" s="181"/>
      <c r="D30" s="181"/>
      <c r="E30" s="181"/>
      <c r="F30" s="181"/>
      <c r="G30" s="181"/>
      <c r="H30" s="182"/>
      <c r="I30" s="182"/>
    </row>
    <row r="31" spans="2:9" ht="11.25" customHeight="1" x14ac:dyDescent="0.2">
      <c r="C31" s="181"/>
      <c r="D31" s="181"/>
      <c r="E31" s="181"/>
      <c r="F31" s="181"/>
      <c r="G31" s="181"/>
      <c r="H31" s="182"/>
      <c r="I31" s="182"/>
    </row>
    <row r="32" spans="2:9" s="692" customFormat="1" ht="10.5" x14ac:dyDescent="0.15">
      <c r="B32" s="726" t="s">
        <v>346</v>
      </c>
      <c r="C32" s="726"/>
      <c r="D32" s="726"/>
      <c r="E32" s="726"/>
      <c r="F32" s="726"/>
      <c r="G32" s="726"/>
      <c r="H32" s="691"/>
      <c r="I32" s="691"/>
    </row>
    <row r="33" spans="2:16" s="692" customFormat="1" ht="10.5" x14ac:dyDescent="0.15">
      <c r="B33" s="184" t="s">
        <v>53</v>
      </c>
      <c r="C33" s="693"/>
      <c r="D33" s="693"/>
      <c r="E33" s="693"/>
      <c r="F33" s="693"/>
      <c r="G33" s="693"/>
      <c r="H33" s="691"/>
      <c r="I33" s="691"/>
    </row>
    <row r="34" spans="2:16" ht="11.25" customHeight="1" x14ac:dyDescent="0.2">
      <c r="B34" s="250"/>
      <c r="C34" s="250"/>
      <c r="D34" s="250"/>
      <c r="E34" s="250"/>
      <c r="F34" s="250"/>
      <c r="G34" s="250"/>
      <c r="H34" s="250"/>
      <c r="I34" s="182"/>
      <c r="J34" s="182"/>
      <c r="K34" s="182"/>
      <c r="L34" s="182"/>
      <c r="M34" s="182"/>
      <c r="N34" s="182"/>
      <c r="O34" s="182"/>
      <c r="P34" s="182"/>
    </row>
    <row r="35" spans="2:16" ht="11.25" customHeight="1" x14ac:dyDescent="0.25">
      <c r="B35" s="185"/>
      <c r="C35" s="878" t="s">
        <v>62</v>
      </c>
      <c r="D35" s="879"/>
      <c r="E35" s="879"/>
      <c r="F35" s="879"/>
      <c r="G35" s="567" t="s">
        <v>92</v>
      </c>
      <c r="I35" s="182"/>
      <c r="J35" s="182"/>
      <c r="K35" s="182"/>
      <c r="L35" s="182"/>
      <c r="M35" s="182"/>
      <c r="N35" s="182"/>
      <c r="O35" s="182"/>
      <c r="P35" s="182"/>
    </row>
    <row r="36" spans="2:16" s="692" customFormat="1" ht="10.5" x14ac:dyDescent="0.15">
      <c r="B36" s="185"/>
      <c r="C36" s="303" t="s">
        <v>102</v>
      </c>
      <c r="D36" s="303" t="s">
        <v>1</v>
      </c>
      <c r="E36" s="303" t="s">
        <v>2</v>
      </c>
      <c r="F36" s="303" t="s">
        <v>3</v>
      </c>
      <c r="G36" s="303" t="s">
        <v>0</v>
      </c>
      <c r="I36" s="691"/>
      <c r="J36" s="691"/>
      <c r="K36" s="691"/>
      <c r="L36" s="691"/>
      <c r="M36" s="691"/>
      <c r="N36" s="691"/>
      <c r="O36" s="691"/>
      <c r="P36" s="691"/>
    </row>
    <row r="37" spans="2:16" s="692" customFormat="1" ht="10.5" x14ac:dyDescent="0.15">
      <c r="B37" s="186" t="s">
        <v>294</v>
      </c>
      <c r="C37" s="716">
        <v>5393.2216103648998</v>
      </c>
      <c r="D37" s="716">
        <v>5288.6072752788004</v>
      </c>
      <c r="E37" s="716">
        <v>5681.8370100000002</v>
      </c>
      <c r="F37" s="716">
        <v>5483.5724689706003</v>
      </c>
      <c r="G37" s="716">
        <v>5441.8</v>
      </c>
      <c r="H37" s="691"/>
      <c r="I37" s="691"/>
      <c r="J37" s="691"/>
      <c r="K37" s="691"/>
      <c r="L37" s="691"/>
      <c r="M37" s="691"/>
      <c r="N37" s="691"/>
      <c r="O37" s="691"/>
      <c r="P37" s="691"/>
    </row>
    <row r="38" spans="2:16" s="694" customFormat="1" ht="10.5" x14ac:dyDescent="0.15">
      <c r="B38" s="186" t="s">
        <v>347</v>
      </c>
      <c r="C38" s="716">
        <v>2402.9349999999999</v>
      </c>
      <c r="D38" s="716">
        <v>2472.9900000000002</v>
      </c>
      <c r="E38" s="716">
        <v>2530.9250000000002</v>
      </c>
      <c r="F38" s="716">
        <v>2604.5925000000002</v>
      </c>
      <c r="G38" s="716">
        <v>2730.2189750275002</v>
      </c>
      <c r="H38" s="691"/>
      <c r="I38" s="691"/>
      <c r="J38" s="691"/>
      <c r="K38" s="691"/>
      <c r="L38" s="691"/>
      <c r="M38" s="691"/>
      <c r="N38" s="691"/>
      <c r="O38" s="691"/>
      <c r="P38" s="691"/>
    </row>
    <row r="39" spans="2:16" s="692" customFormat="1" ht="10.5" x14ac:dyDescent="0.15">
      <c r="B39" s="186" t="s">
        <v>348</v>
      </c>
      <c r="C39" s="716">
        <v>3918.18</v>
      </c>
      <c r="D39" s="716">
        <v>3716.66</v>
      </c>
      <c r="E39" s="716">
        <v>3704.91</v>
      </c>
      <c r="F39" s="716">
        <v>3685.85</v>
      </c>
      <c r="G39" s="716">
        <v>3702.4399999999996</v>
      </c>
      <c r="H39" s="691"/>
      <c r="I39" s="691"/>
      <c r="J39" s="691"/>
      <c r="K39" s="691"/>
      <c r="L39" s="691"/>
      <c r="M39" s="691"/>
      <c r="N39" s="691"/>
      <c r="O39" s="691"/>
      <c r="P39" s="691"/>
    </row>
    <row r="40" spans="2:16" s="694" customFormat="1" ht="10.5" x14ac:dyDescent="0.15">
      <c r="B40" s="186" t="s">
        <v>349</v>
      </c>
      <c r="C40" s="716">
        <v>1281.0158176016866</v>
      </c>
      <c r="D40" s="716">
        <v>1310.6299954821043</v>
      </c>
      <c r="E40" s="716">
        <v>1403.4068292682928</v>
      </c>
      <c r="F40" s="716">
        <v>1365.6854500489744</v>
      </c>
      <c r="G40" s="716">
        <v>1421.0944590034962</v>
      </c>
      <c r="H40" s="691"/>
      <c r="I40" s="691"/>
      <c r="J40" s="691"/>
      <c r="K40" s="691"/>
      <c r="L40" s="691"/>
      <c r="M40" s="691"/>
      <c r="N40" s="691"/>
      <c r="O40" s="691"/>
      <c r="P40" s="691"/>
    </row>
    <row r="41" spans="2:16" s="694" customFormat="1" ht="10.5" x14ac:dyDescent="0.15">
      <c r="B41" s="186" t="s">
        <v>350</v>
      </c>
      <c r="C41" s="716">
        <v>2677.1002438108417</v>
      </c>
      <c r="D41" s="716">
        <v>2609.3184320752557</v>
      </c>
      <c r="E41" s="716">
        <v>2746.539508764748</v>
      </c>
      <c r="F41" s="716">
        <v>2696.0881687820684</v>
      </c>
      <c r="G41" s="716">
        <v>2661.7351381918688</v>
      </c>
      <c r="H41" s="691"/>
      <c r="I41" s="691"/>
      <c r="J41" s="691"/>
      <c r="K41" s="691"/>
      <c r="L41" s="691"/>
      <c r="M41" s="691"/>
      <c r="N41" s="691"/>
      <c r="O41" s="691"/>
      <c r="P41" s="691"/>
    </row>
    <row r="42" spans="2:16" s="698" customFormat="1" ht="10.5" x14ac:dyDescent="0.15">
      <c r="B42" s="695" t="s">
        <v>351</v>
      </c>
      <c r="C42" s="696">
        <v>4015.6503657162625</v>
      </c>
      <c r="D42" s="696">
        <v>3913.9776481128838</v>
      </c>
      <c r="E42" s="696">
        <v>4021.0282471983719</v>
      </c>
      <c r="F42" s="696">
        <v>3945.35</v>
      </c>
      <c r="G42" s="696">
        <v>3992.6</v>
      </c>
      <c r="H42" s="697"/>
      <c r="I42" s="697"/>
      <c r="J42" s="697"/>
      <c r="K42" s="697"/>
      <c r="L42" s="697"/>
      <c r="M42" s="697"/>
      <c r="N42" s="697"/>
      <c r="O42" s="697"/>
      <c r="P42" s="697"/>
    </row>
    <row r="43" spans="2:16" ht="11.25" customHeight="1" x14ac:dyDescent="0.2">
      <c r="I43" s="182"/>
      <c r="J43" s="182"/>
      <c r="K43" s="182"/>
      <c r="L43" s="182"/>
      <c r="M43" s="182"/>
      <c r="N43" s="182"/>
      <c r="O43" s="182"/>
      <c r="P43" s="182"/>
    </row>
  </sheetData>
  <mergeCells count="5">
    <mergeCell ref="C35:F35"/>
    <mergeCell ref="B32:G32"/>
    <mergeCell ref="B5:G5"/>
    <mergeCell ref="B3:G3"/>
    <mergeCell ref="B1:G1"/>
  </mergeCells>
  <hyperlinks>
    <hyperlink ref="B33" r:id="rId1" xr:uid="{00000000-0004-0000-2000-000000000000}"/>
    <hyperlink ref="B1" location="Содержание_ru!B34" display="II. Международная инвестиционная позиция на 31.03.2023 (предварительные данные)" xr:uid="{00000000-0004-0000-2000-000002000000}"/>
    <hyperlink ref="B1:G1" location="Содержание_ru!B30" display="II. Международная инвестиционная позиция на 31.03.2024 (предварительные данные)" xr:uid="{00000000-0004-0000-2000-000005000000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Q38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49" width="5.7109375" collapsed="false"/>
    <col min="2" max="2" customWidth="true" style="49" width="32.5703125" collapsed="false"/>
    <col min="3" max="7" customWidth="true" style="49" width="13.0" collapsed="false"/>
    <col min="8" max="16384" style="49" width="9.140625" collapsed="false"/>
  </cols>
  <sheetData>
    <row r="1" spans="2:7" s="9" customFormat="1" ht="14.25" x14ac:dyDescent="0.2">
      <c r="B1" s="718" t="s">
        <v>108</v>
      </c>
      <c r="C1" s="718"/>
      <c r="D1" s="718"/>
      <c r="E1" s="718"/>
      <c r="F1" s="718"/>
      <c r="G1" s="718"/>
    </row>
    <row r="3" spans="2:7" s="688" customFormat="1" ht="30" customHeight="1" x14ac:dyDescent="0.2">
      <c r="B3" s="886" t="s">
        <v>507</v>
      </c>
      <c r="C3" s="886"/>
      <c r="D3" s="886"/>
      <c r="E3" s="886"/>
      <c r="F3" s="886"/>
      <c r="G3" s="886"/>
    </row>
    <row r="4" spans="2:7" ht="5.0999999999999996" customHeight="1" x14ac:dyDescent="0.15">
      <c r="B4" s="187"/>
    </row>
    <row r="5" spans="2:7" s="688" customFormat="1" ht="30" customHeight="1" x14ac:dyDescent="0.2">
      <c r="B5" s="866" t="s">
        <v>129</v>
      </c>
      <c r="C5" s="866"/>
      <c r="D5" s="866"/>
      <c r="E5" s="866"/>
      <c r="F5" s="866"/>
      <c r="G5" s="866"/>
    </row>
    <row r="6" spans="2:7" x14ac:dyDescent="0.15">
      <c r="B6" s="187"/>
    </row>
    <row r="7" spans="2:7" x14ac:dyDescent="0.15">
      <c r="B7" s="187"/>
    </row>
    <row r="8" spans="2:7" x14ac:dyDescent="0.15">
      <c r="B8" s="187"/>
    </row>
    <row r="9" spans="2:7" x14ac:dyDescent="0.15">
      <c r="B9" s="187"/>
    </row>
    <row r="10" spans="2:7" x14ac:dyDescent="0.15">
      <c r="B10" s="187"/>
    </row>
    <row r="11" spans="2:7" x14ac:dyDescent="0.15">
      <c r="B11" s="187"/>
    </row>
    <row r="12" spans="2:7" x14ac:dyDescent="0.15">
      <c r="B12" s="187"/>
    </row>
    <row r="13" spans="2:7" x14ac:dyDescent="0.15">
      <c r="B13" s="187"/>
    </row>
    <row r="14" spans="2:7" x14ac:dyDescent="0.15">
      <c r="B14" s="187"/>
    </row>
    <row r="15" spans="2:7" x14ac:dyDescent="0.15">
      <c r="B15" s="187"/>
    </row>
    <row r="16" spans="2:7" x14ac:dyDescent="0.15">
      <c r="B16" s="187"/>
    </row>
    <row r="17" spans="2:17" x14ac:dyDescent="0.15">
      <c r="B17" s="187"/>
    </row>
    <row r="18" spans="2:17" x14ac:dyDescent="0.15">
      <c r="B18" s="187"/>
    </row>
    <row r="19" spans="2:17" x14ac:dyDescent="0.15">
      <c r="B19" s="187"/>
    </row>
    <row r="20" spans="2:17" x14ac:dyDescent="0.15">
      <c r="B20" s="187"/>
    </row>
    <row r="21" spans="2:17" x14ac:dyDescent="0.15">
      <c r="B21" s="187"/>
    </row>
    <row r="22" spans="2:17" x14ac:dyDescent="0.15">
      <c r="B22" s="187"/>
    </row>
    <row r="23" spans="2:17" x14ac:dyDescent="0.15">
      <c r="B23" s="187"/>
    </row>
    <row r="24" spans="2:17" x14ac:dyDescent="0.15">
      <c r="B24" s="187"/>
    </row>
    <row r="25" spans="2:17" x14ac:dyDescent="0.15">
      <c r="B25" s="187"/>
    </row>
    <row r="26" spans="2:17" x14ac:dyDescent="0.15">
      <c r="B26" s="187"/>
    </row>
    <row r="27" spans="2:17" x14ac:dyDescent="0.15">
      <c r="B27" s="187"/>
    </row>
    <row r="28" spans="2:17" x14ac:dyDescent="0.15">
      <c r="B28" s="187"/>
    </row>
    <row r="29" spans="2:17" x14ac:dyDescent="0.15">
      <c r="B29" s="187"/>
    </row>
    <row r="30" spans="2:17" x14ac:dyDescent="0.15">
      <c r="B30" s="887" t="s">
        <v>352</v>
      </c>
      <c r="C30" s="887"/>
      <c r="D30" s="887"/>
      <c r="E30" s="887"/>
      <c r="F30" s="887"/>
      <c r="G30" s="887"/>
    </row>
    <row r="31" spans="2:17" x14ac:dyDescent="0.15">
      <c r="B31" s="187"/>
    </row>
    <row r="32" spans="2:17" s="188" customFormat="1" ht="11.25" customHeight="1" x14ac:dyDescent="0.15">
      <c r="B32" s="882"/>
      <c r="C32" s="884">
        <v>2024</v>
      </c>
      <c r="D32" s="885"/>
      <c r="E32" s="885"/>
      <c r="F32" s="885"/>
      <c r="G32" s="487">
        <v>2025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2:17" s="188" customFormat="1" x14ac:dyDescent="0.15">
      <c r="B33" s="883"/>
      <c r="C33" s="303" t="s">
        <v>0</v>
      </c>
      <c r="D33" s="303" t="s">
        <v>1</v>
      </c>
      <c r="E33" s="303" t="s">
        <v>2</v>
      </c>
      <c r="F33" s="303" t="s">
        <v>3</v>
      </c>
      <c r="G33" s="303" t="s">
        <v>102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2:17" x14ac:dyDescent="0.15">
      <c r="B34" s="189" t="s">
        <v>353</v>
      </c>
      <c r="C34" s="381">
        <v>3007.2706515154864</v>
      </c>
      <c r="D34" s="381">
        <v>2996.9837237756096</v>
      </c>
      <c r="E34" s="381">
        <v>3219.1727853802317</v>
      </c>
      <c r="F34" s="382">
        <v>3066.6483276306772</v>
      </c>
      <c r="G34" s="381">
        <v>3145.4986989509498</v>
      </c>
    </row>
    <row r="35" spans="2:17" x14ac:dyDescent="0.15">
      <c r="B35" s="189" t="s">
        <v>244</v>
      </c>
      <c r="C35" s="381">
        <v>523.65980723873326</v>
      </c>
      <c r="D35" s="381">
        <v>507.73233617854879</v>
      </c>
      <c r="E35" s="381">
        <v>572.5676550950003</v>
      </c>
      <c r="F35" s="382">
        <v>534.2309215339219</v>
      </c>
      <c r="G35" s="381">
        <v>556.528385057111</v>
      </c>
    </row>
    <row r="36" spans="2:17" x14ac:dyDescent="0.15">
      <c r="B36" s="189" t="s">
        <v>243</v>
      </c>
      <c r="C36" s="381">
        <v>-24.917443106364772</v>
      </c>
      <c r="D36" s="381">
        <v>-33.27205655473302</v>
      </c>
      <c r="E36" s="381">
        <v>-22.2216302075974</v>
      </c>
      <c r="F36" s="382">
        <v>-20.885926060368398</v>
      </c>
      <c r="G36" s="381">
        <v>-33.032296153989357</v>
      </c>
    </row>
    <row r="37" spans="2:17" x14ac:dyDescent="0.15">
      <c r="C37" s="190"/>
      <c r="D37" s="190"/>
      <c r="E37" s="190"/>
      <c r="F37" s="190"/>
      <c r="G37" s="190"/>
    </row>
    <row r="38" spans="2:17" x14ac:dyDescent="0.15">
      <c r="C38" s="191"/>
      <c r="D38" s="191"/>
      <c r="E38" s="191"/>
      <c r="F38" s="191"/>
      <c r="G38" s="191"/>
    </row>
  </sheetData>
  <mergeCells count="6">
    <mergeCell ref="B32:B33"/>
    <mergeCell ref="C32:F32"/>
    <mergeCell ref="B1:G1"/>
    <mergeCell ref="B3:G3"/>
    <mergeCell ref="B5:G5"/>
    <mergeCell ref="B30:G30"/>
  </mergeCells>
  <hyperlinks>
    <hyperlink ref="B1:F1" location="Содержание_ru!B34" display="II. Международная инвестиционная позиция на 31.03.2023 (предварительные данные)" xr:uid="{00000000-0004-0000-2100-000001000000}"/>
    <hyperlink ref="B1:G1" location="Содержание_ru!B30" display="II. Международная инвестиционная позиция на 31.03.2024 (предварительные данные)" xr:uid="{00000000-0004-0000-21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68"/>
  <sheetViews>
    <sheetView showGridLines="0" showRowColHeaders="0" zoomScaleNormal="100" zoomScaleSheetLayoutView="80" workbookViewId="0"/>
  </sheetViews>
  <sheetFormatPr defaultColWidth="9.140625" defaultRowHeight="10.5" x14ac:dyDescent="0.15"/>
  <cols>
    <col min="1" max="1" customWidth="true" style="192" width="5.7109375" collapsed="false"/>
    <col min="2" max="2" customWidth="true" style="192" width="70.140625" collapsed="false"/>
    <col min="3" max="4" customWidth="true" style="192" width="9.140625" collapsed="false"/>
    <col min="5" max="7" customWidth="true" style="192" width="10.0" collapsed="false"/>
    <col min="8" max="22" customWidth="true" style="192" width="9.140625" collapsed="false"/>
    <col min="23" max="16384" style="192" width="9.140625" collapsed="false"/>
  </cols>
  <sheetData>
    <row r="1" spans="2:10" s="9" customFormat="1" ht="14.25" x14ac:dyDescent="0.2">
      <c r="B1" s="718" t="s">
        <v>108</v>
      </c>
      <c r="C1" s="718"/>
      <c r="D1" s="718"/>
      <c r="E1" s="718"/>
      <c r="F1" s="200"/>
      <c r="G1" s="200"/>
      <c r="H1" s="33"/>
    </row>
    <row r="3" spans="2:10" s="700" customFormat="1" ht="45" customHeight="1" x14ac:dyDescent="0.2">
      <c r="B3" s="886" t="s">
        <v>55</v>
      </c>
      <c r="C3" s="886"/>
      <c r="D3" s="886"/>
      <c r="E3" s="886"/>
      <c r="J3" s="701"/>
    </row>
    <row r="4" spans="2:10" ht="5.0999999999999996" customHeight="1" x14ac:dyDescent="0.15"/>
    <row r="5" spans="2:10" s="699" customFormat="1" ht="14.25" x14ac:dyDescent="0.2">
      <c r="B5" s="875" t="s">
        <v>130</v>
      </c>
      <c r="C5" s="875"/>
      <c r="D5" s="875"/>
      <c r="E5" s="875"/>
      <c r="F5" s="688"/>
      <c r="G5" s="688"/>
      <c r="H5" s="688"/>
    </row>
    <row r="6" spans="2:10" x14ac:dyDescent="0.15">
      <c r="F6" s="193"/>
    </row>
    <row r="41" spans="2:5" x14ac:dyDescent="0.15">
      <c r="B41" s="194" t="s">
        <v>354</v>
      </c>
    </row>
    <row r="42" spans="2:5" x14ac:dyDescent="0.15">
      <c r="D42" s="195"/>
      <c r="E42" s="195"/>
    </row>
    <row r="43" spans="2:5" x14ac:dyDescent="0.15">
      <c r="B43" s="196" t="s">
        <v>355</v>
      </c>
      <c r="C43" s="305">
        <v>2.5999999999999943</v>
      </c>
    </row>
    <row r="44" spans="2:5" x14ac:dyDescent="0.15">
      <c r="B44" s="196" t="s">
        <v>356</v>
      </c>
      <c r="C44" s="305">
        <v>36.4</v>
      </c>
    </row>
    <row r="45" spans="2:5" x14ac:dyDescent="0.15">
      <c r="B45" s="196" t="s">
        <v>357</v>
      </c>
      <c r="C45" s="305">
        <v>24.5</v>
      </c>
    </row>
    <row r="46" spans="2:5" x14ac:dyDescent="0.15">
      <c r="B46" s="196" t="s">
        <v>358</v>
      </c>
      <c r="C46" s="305">
        <v>19.8</v>
      </c>
    </row>
    <row r="47" spans="2:5" x14ac:dyDescent="0.15">
      <c r="B47" s="196" t="s">
        <v>359</v>
      </c>
      <c r="C47" s="305">
        <v>5.3</v>
      </c>
    </row>
    <row r="48" spans="2:5" x14ac:dyDescent="0.15">
      <c r="B48" s="304" t="s">
        <v>360</v>
      </c>
      <c r="C48" s="305">
        <v>4</v>
      </c>
    </row>
    <row r="49" spans="2:5" x14ac:dyDescent="0.15">
      <c r="B49" s="196" t="s">
        <v>361</v>
      </c>
      <c r="C49" s="305">
        <v>2.9</v>
      </c>
    </row>
    <row r="50" spans="2:5" x14ac:dyDescent="0.15">
      <c r="B50" s="196" t="s">
        <v>362</v>
      </c>
      <c r="C50" s="305">
        <v>1.8</v>
      </c>
    </row>
    <row r="51" spans="2:5" x14ac:dyDescent="0.15">
      <c r="B51" s="196" t="s">
        <v>363</v>
      </c>
      <c r="C51" s="305">
        <v>1.4</v>
      </c>
    </row>
    <row r="52" spans="2:5" x14ac:dyDescent="0.15">
      <c r="B52" s="196" t="s">
        <v>268</v>
      </c>
      <c r="C52" s="305">
        <v>1.3</v>
      </c>
      <c r="D52" s="269"/>
      <c r="E52" s="269"/>
    </row>
    <row r="55" spans="2:5" x14ac:dyDescent="0.15">
      <c r="C55" s="197"/>
    </row>
    <row r="56" spans="2:5" x14ac:dyDescent="0.15">
      <c r="C56" s="198"/>
    </row>
    <row r="57" spans="2:5" x14ac:dyDescent="0.15">
      <c r="C57" s="199"/>
    </row>
    <row r="58" spans="2:5" x14ac:dyDescent="0.15">
      <c r="C58" s="199"/>
    </row>
    <row r="59" spans="2:5" x14ac:dyDescent="0.15">
      <c r="C59" s="199"/>
    </row>
    <row r="60" spans="2:5" x14ac:dyDescent="0.15">
      <c r="C60" s="199"/>
    </row>
    <row r="61" spans="2:5" x14ac:dyDescent="0.15">
      <c r="C61" s="199"/>
    </row>
    <row r="62" spans="2:5" x14ac:dyDescent="0.15">
      <c r="C62" s="199"/>
    </row>
    <row r="63" spans="2:5" x14ac:dyDescent="0.15">
      <c r="C63" s="199"/>
    </row>
    <row r="64" spans="2:5" x14ac:dyDescent="0.15">
      <c r="C64" s="199"/>
    </row>
    <row r="65" spans="3:3" x14ac:dyDescent="0.15">
      <c r="C65" s="199"/>
    </row>
    <row r="66" spans="3:3" x14ac:dyDescent="0.15">
      <c r="C66" s="199"/>
    </row>
    <row r="67" spans="3:3" x14ac:dyDescent="0.15">
      <c r="C67" s="199"/>
    </row>
    <row r="68" spans="3:3" x14ac:dyDescent="0.15">
      <c r="C68" s="199"/>
    </row>
  </sheetData>
  <mergeCells count="3">
    <mergeCell ref="B1:E1"/>
    <mergeCell ref="B3:E3"/>
    <mergeCell ref="B5:E5"/>
  </mergeCells>
  <hyperlinks>
    <hyperlink ref="B1:E1" location="Содержание_ru!B34" display="II. Международная инвестиционная позиция на 31.03.2023 (предварительные данные)" xr:uid="{00000000-0004-0000-2200-000001000000}"/>
    <hyperlink ref="B1:E1" location="Содержание_ru!B30" display="II. Международная инвестиционная позиция на 31.03.2024 (предварительные данные)" xr:uid="{00000000-0004-0000-22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O44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45" width="5.7109375" collapsed="false"/>
    <col min="2" max="2" customWidth="true" style="45" width="17.85546875" collapsed="false"/>
    <col min="3" max="3" customWidth="true" style="45" width="22.28515625" collapsed="false"/>
    <col min="4" max="8" customWidth="true" style="45" width="10.7109375" collapsed="false"/>
    <col min="9" max="16384" style="45" width="9.140625" collapsed="false"/>
  </cols>
  <sheetData>
    <row r="1" spans="2:9" s="9" customFormat="1" ht="14.25" x14ac:dyDescent="0.2">
      <c r="B1" s="718" t="s">
        <v>108</v>
      </c>
      <c r="C1" s="718"/>
      <c r="D1" s="718"/>
      <c r="E1" s="718"/>
      <c r="F1" s="718"/>
      <c r="G1" s="718"/>
      <c r="H1" s="718"/>
      <c r="I1" s="576"/>
    </row>
    <row r="3" spans="2:9" s="688" customFormat="1" ht="30" customHeight="1" x14ac:dyDescent="0.2">
      <c r="B3" s="888" t="s">
        <v>71</v>
      </c>
      <c r="C3" s="888"/>
      <c r="D3" s="888"/>
      <c r="E3" s="888"/>
      <c r="F3" s="888"/>
      <c r="G3" s="888"/>
      <c r="H3" s="888"/>
      <c r="I3" s="213"/>
    </row>
    <row r="4" spans="2:9" ht="5.0999999999999996" customHeight="1" x14ac:dyDescent="0.2">
      <c r="B4" s="214"/>
      <c r="C4" s="215"/>
    </row>
    <row r="5" spans="2:9" s="688" customFormat="1" ht="14.25" x14ac:dyDescent="0.2">
      <c r="B5" s="866" t="s">
        <v>131</v>
      </c>
      <c r="C5" s="866"/>
      <c r="D5" s="866"/>
      <c r="E5" s="866"/>
      <c r="F5" s="866"/>
      <c r="G5" s="866"/>
      <c r="H5" s="866"/>
    </row>
    <row r="6" spans="2:9" ht="11.25" customHeight="1" x14ac:dyDescent="0.2">
      <c r="B6" s="214"/>
      <c r="C6" s="215"/>
    </row>
    <row r="7" spans="2:9" ht="11.25" customHeight="1" x14ac:dyDescent="0.2">
      <c r="B7" s="214"/>
      <c r="C7" s="215"/>
    </row>
    <row r="8" spans="2:9" ht="11.25" customHeight="1" x14ac:dyDescent="0.2">
      <c r="B8" s="214"/>
      <c r="C8" s="215"/>
    </row>
    <row r="9" spans="2:9" ht="11.25" customHeight="1" x14ac:dyDescent="0.2">
      <c r="B9" s="214"/>
      <c r="C9" s="215"/>
    </row>
    <row r="10" spans="2:9" ht="11.25" customHeight="1" x14ac:dyDescent="0.2">
      <c r="B10" s="214"/>
      <c r="C10" s="215"/>
    </row>
    <row r="11" spans="2:9" ht="11.25" customHeight="1" x14ac:dyDescent="0.2">
      <c r="B11" s="214"/>
      <c r="C11" s="215"/>
    </row>
    <row r="12" spans="2:9" ht="11.25" customHeight="1" x14ac:dyDescent="0.2">
      <c r="B12" s="214"/>
      <c r="C12" s="215"/>
    </row>
    <row r="13" spans="2:9" ht="11.25" customHeight="1" x14ac:dyDescent="0.2">
      <c r="B13" s="214"/>
      <c r="C13" s="215"/>
    </row>
    <row r="14" spans="2:9" ht="11.25" customHeight="1" x14ac:dyDescent="0.2">
      <c r="B14" s="214"/>
      <c r="C14" s="215"/>
    </row>
    <row r="15" spans="2:9" ht="11.25" customHeight="1" x14ac:dyDescent="0.2">
      <c r="B15" s="214"/>
      <c r="C15" s="215"/>
    </row>
    <row r="16" spans="2:9" ht="11.25" customHeight="1" x14ac:dyDescent="0.2">
      <c r="B16" s="214"/>
      <c r="C16" s="215"/>
    </row>
    <row r="17" spans="2:3" ht="11.25" customHeight="1" x14ac:dyDescent="0.2">
      <c r="B17" s="214"/>
      <c r="C17" s="215"/>
    </row>
    <row r="18" spans="2:3" ht="11.25" customHeight="1" x14ac:dyDescent="0.2">
      <c r="B18" s="214"/>
      <c r="C18" s="215"/>
    </row>
    <row r="19" spans="2:3" ht="11.25" customHeight="1" x14ac:dyDescent="0.2">
      <c r="B19" s="214"/>
      <c r="C19" s="215"/>
    </row>
    <row r="20" spans="2:3" ht="11.25" customHeight="1" x14ac:dyDescent="0.2">
      <c r="B20" s="214"/>
      <c r="C20" s="215"/>
    </row>
    <row r="21" spans="2:3" ht="11.25" customHeight="1" x14ac:dyDescent="0.2">
      <c r="B21" s="214"/>
      <c r="C21" s="215"/>
    </row>
    <row r="22" spans="2:3" ht="11.25" customHeight="1" x14ac:dyDescent="0.2">
      <c r="B22" s="214"/>
      <c r="C22" s="215"/>
    </row>
    <row r="23" spans="2:3" ht="11.25" customHeight="1" x14ac:dyDescent="0.2">
      <c r="B23" s="214"/>
      <c r="C23" s="215"/>
    </row>
    <row r="24" spans="2:3" ht="11.25" customHeight="1" x14ac:dyDescent="0.2">
      <c r="B24" s="214"/>
      <c r="C24" s="215"/>
    </row>
    <row r="25" spans="2:3" ht="11.25" customHeight="1" x14ac:dyDescent="0.2">
      <c r="B25" s="214"/>
      <c r="C25" s="215"/>
    </row>
    <row r="26" spans="2:3" ht="11.25" customHeight="1" x14ac:dyDescent="0.2">
      <c r="B26" s="214"/>
      <c r="C26" s="215"/>
    </row>
    <row r="27" spans="2:3" ht="11.25" customHeight="1" x14ac:dyDescent="0.2">
      <c r="B27" s="214"/>
      <c r="C27" s="215"/>
    </row>
    <row r="28" spans="2:3" ht="11.25" customHeight="1" x14ac:dyDescent="0.2">
      <c r="B28" s="214"/>
      <c r="C28" s="215"/>
    </row>
    <row r="29" spans="2:3" ht="11.25" customHeight="1" x14ac:dyDescent="0.2">
      <c r="B29" s="214"/>
      <c r="C29" s="215"/>
    </row>
    <row r="30" spans="2:3" ht="11.25" customHeight="1" x14ac:dyDescent="0.2">
      <c r="B30" s="214"/>
      <c r="C30" s="215"/>
    </row>
    <row r="31" spans="2:3" ht="11.25" customHeight="1" x14ac:dyDescent="0.2">
      <c r="B31" s="214"/>
      <c r="C31" s="215"/>
    </row>
    <row r="32" spans="2:3" ht="11.25" customHeight="1" x14ac:dyDescent="0.2">
      <c r="B32" s="214"/>
      <c r="C32" s="215"/>
    </row>
    <row r="33" spans="2:15" ht="11.25" customHeight="1" x14ac:dyDescent="0.2">
      <c r="B33" s="214"/>
      <c r="C33" s="215"/>
    </row>
    <row r="34" spans="2:15" ht="11.25" customHeight="1" x14ac:dyDescent="0.2">
      <c r="B34" s="214"/>
      <c r="C34" s="215"/>
    </row>
    <row r="35" spans="2:15" ht="11.25" customHeight="1" x14ac:dyDescent="0.2">
      <c r="B35" s="214"/>
      <c r="C35" s="215"/>
    </row>
    <row r="36" spans="2:15" ht="11.25" customHeight="1" x14ac:dyDescent="0.2">
      <c r="B36" s="214"/>
      <c r="C36" s="215"/>
    </row>
    <row r="37" spans="2:15" ht="15" customHeight="1" x14ac:dyDescent="0.2">
      <c r="B37" s="250"/>
      <c r="C37" s="250"/>
      <c r="D37" s="250"/>
      <c r="E37" s="250"/>
      <c r="F37" s="250"/>
      <c r="G37" s="250"/>
      <c r="H37" s="250"/>
    </row>
    <row r="38" spans="2:15" s="188" customFormat="1" ht="11.25" customHeight="1" x14ac:dyDescent="0.15">
      <c r="B38" s="890"/>
      <c r="C38" s="891"/>
      <c r="D38" s="894">
        <v>2024</v>
      </c>
      <c r="E38" s="895"/>
      <c r="F38" s="895"/>
      <c r="G38" s="895"/>
      <c r="H38" s="541">
        <v>2025</v>
      </c>
    </row>
    <row r="39" spans="2:15" s="188" customFormat="1" ht="10.5" x14ac:dyDescent="0.15">
      <c r="B39" s="892"/>
      <c r="C39" s="893"/>
      <c r="D39" s="542" t="s">
        <v>0</v>
      </c>
      <c r="E39" s="542" t="s">
        <v>1</v>
      </c>
      <c r="F39" s="542" t="s">
        <v>2</v>
      </c>
      <c r="G39" s="542" t="s">
        <v>3</v>
      </c>
      <c r="H39" s="542" t="s">
        <v>102</v>
      </c>
    </row>
    <row r="40" spans="2:15" s="49" customFormat="1" ht="10.5" x14ac:dyDescent="0.15">
      <c r="B40" s="889" t="s">
        <v>301</v>
      </c>
      <c r="C40" s="543" t="s">
        <v>364</v>
      </c>
      <c r="D40" s="544">
        <v>37.9</v>
      </c>
      <c r="E40" s="544">
        <v>36.4</v>
      </c>
      <c r="F40" s="544">
        <v>40.700000000000003</v>
      </c>
      <c r="G40" s="544">
        <v>41.8</v>
      </c>
      <c r="H40" s="544">
        <v>44</v>
      </c>
      <c r="I40" s="188"/>
      <c r="J40" s="188"/>
      <c r="K40" s="188"/>
      <c r="L40" s="188"/>
      <c r="M40" s="188"/>
      <c r="N40" s="188"/>
      <c r="O40" s="188"/>
    </row>
    <row r="41" spans="2:15" s="49" customFormat="1" ht="10.5" x14ac:dyDescent="0.15">
      <c r="B41" s="889"/>
      <c r="C41" s="543" t="s">
        <v>365</v>
      </c>
      <c r="D41" s="544">
        <v>62.1</v>
      </c>
      <c r="E41" s="544">
        <v>63.6</v>
      </c>
      <c r="F41" s="544">
        <v>59.3</v>
      </c>
      <c r="G41" s="544">
        <v>58.2</v>
      </c>
      <c r="H41" s="544">
        <v>56</v>
      </c>
      <c r="I41" s="188"/>
      <c r="J41" s="188"/>
      <c r="K41" s="188"/>
      <c r="L41" s="188"/>
      <c r="M41" s="188"/>
      <c r="N41" s="188"/>
      <c r="O41" s="188"/>
    </row>
    <row r="42" spans="2:15" s="49" customFormat="1" ht="10.5" x14ac:dyDescent="0.15">
      <c r="B42" s="889" t="s">
        <v>366</v>
      </c>
      <c r="C42" s="543" t="s">
        <v>364</v>
      </c>
      <c r="D42" s="544">
        <v>-19.8</v>
      </c>
      <c r="E42" s="544">
        <v>-19.5</v>
      </c>
      <c r="F42" s="544">
        <v>-18.7</v>
      </c>
      <c r="G42" s="544">
        <v>-17.5</v>
      </c>
      <c r="H42" s="544">
        <v>-18.559302789245454</v>
      </c>
      <c r="I42" s="188"/>
      <c r="J42" s="188"/>
      <c r="K42" s="188"/>
      <c r="L42" s="188"/>
      <c r="M42" s="188"/>
      <c r="N42" s="188"/>
      <c r="O42" s="188"/>
    </row>
    <row r="43" spans="2:15" s="49" customFormat="1" ht="10.5" x14ac:dyDescent="0.15">
      <c r="B43" s="889"/>
      <c r="C43" s="543" t="s">
        <v>365</v>
      </c>
      <c r="D43" s="544">
        <v>-80.2</v>
      </c>
      <c r="E43" s="544">
        <v>-80.5</v>
      </c>
      <c r="F43" s="544">
        <v>-81.3</v>
      </c>
      <c r="G43" s="544">
        <v>-82.5</v>
      </c>
      <c r="H43" s="544">
        <v>-81.440697210754536</v>
      </c>
      <c r="I43" s="188"/>
      <c r="J43" s="188"/>
      <c r="K43" s="188"/>
      <c r="L43" s="188"/>
      <c r="M43" s="188"/>
      <c r="N43" s="188"/>
      <c r="O43" s="188"/>
    </row>
    <row r="44" spans="2:15" s="49" customFormat="1" ht="11.25" customHeight="1" x14ac:dyDescent="0.15">
      <c r="H44" s="540"/>
    </row>
  </sheetData>
  <mergeCells count="7">
    <mergeCell ref="B1:H1"/>
    <mergeCell ref="B3:H3"/>
    <mergeCell ref="B42:B43"/>
    <mergeCell ref="B38:C39"/>
    <mergeCell ref="D38:G38"/>
    <mergeCell ref="B40:B41"/>
    <mergeCell ref="B5:H5"/>
  </mergeCells>
  <hyperlinks>
    <hyperlink ref="B1:F1" location="Содержание_ru!B34" display="II. Международная инвестиционная позиция на 31.03.2023 (предварительные данные)" xr:uid="{00000000-0004-0000-2300-000001000000}"/>
    <hyperlink ref="B1:H1" location="Содержание_ru!B30" display="II. Международная инвестиционная позиция на 31.03.2024 (предварительные данные)" xr:uid="{00000000-0004-0000-23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19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36.28515625" collapsed="false"/>
    <col min="3" max="8" customWidth="true" style="70" width="10.7109375" collapsed="false"/>
    <col min="9" max="16384" style="70" width="9.140625" collapsed="false"/>
  </cols>
  <sheetData>
    <row r="1" spans="1:9" s="9" customFormat="1" ht="14.25" x14ac:dyDescent="0.2">
      <c r="B1" s="896" t="s">
        <v>90</v>
      </c>
      <c r="C1" s="896"/>
      <c r="D1" s="896"/>
      <c r="E1" s="896"/>
      <c r="F1" s="896"/>
      <c r="G1" s="896"/>
      <c r="H1" s="896"/>
    </row>
    <row r="3" spans="1:9" s="9" customFormat="1" ht="14.25" x14ac:dyDescent="0.2">
      <c r="B3" s="747" t="s">
        <v>60</v>
      </c>
      <c r="C3" s="747"/>
      <c r="D3" s="747"/>
      <c r="E3" s="747"/>
      <c r="F3" s="747"/>
      <c r="G3" s="747"/>
      <c r="H3" s="580"/>
    </row>
    <row r="4" spans="1:9" ht="5.0999999999999996" customHeight="1" thickBot="1" x14ac:dyDescent="0.25">
      <c r="B4" s="274"/>
      <c r="C4" s="274"/>
      <c r="D4" s="274"/>
      <c r="E4" s="274"/>
      <c r="F4" s="274"/>
      <c r="G4" s="274"/>
      <c r="H4" s="274"/>
    </row>
    <row r="5" spans="1:9" ht="12.75" thickBot="1" x14ac:dyDescent="0.25">
      <c r="A5" s="398"/>
      <c r="B5" s="73"/>
      <c r="C5" s="828">
        <v>2024</v>
      </c>
      <c r="D5" s="900"/>
      <c r="E5" s="900"/>
      <c r="F5" s="901"/>
      <c r="G5" s="478">
        <v>2025</v>
      </c>
      <c r="H5" s="903" t="s">
        <v>500</v>
      </c>
      <c r="I5" s="386"/>
    </row>
    <row r="6" spans="1:9" ht="12.75" thickBot="1" x14ac:dyDescent="0.25">
      <c r="A6" s="398"/>
      <c r="B6" s="74"/>
      <c r="C6" s="595" t="s">
        <v>0</v>
      </c>
      <c r="D6" s="391" t="s">
        <v>1</v>
      </c>
      <c r="E6" s="392" t="s">
        <v>2</v>
      </c>
      <c r="F6" s="393" t="s">
        <v>3</v>
      </c>
      <c r="G6" s="545" t="s">
        <v>0</v>
      </c>
      <c r="H6" s="903"/>
      <c r="I6" s="387"/>
    </row>
    <row r="7" spans="1:9" ht="12.75" thickBot="1" x14ac:dyDescent="0.25">
      <c r="A7" s="398"/>
      <c r="B7" s="385"/>
      <c r="C7" s="898" t="s">
        <v>295</v>
      </c>
      <c r="D7" s="899"/>
      <c r="E7" s="899"/>
      <c r="F7" s="899"/>
      <c r="G7" s="899"/>
      <c r="H7" s="904"/>
      <c r="I7" s="387"/>
    </row>
    <row r="8" spans="1:9" ht="13.5" thickTop="1" thickBot="1" x14ac:dyDescent="0.25">
      <c r="A8" s="398"/>
      <c r="B8" s="395" t="s">
        <v>367</v>
      </c>
      <c r="C8" s="396">
        <v>10015.85</v>
      </c>
      <c r="D8" s="396">
        <v>9773.7099999999991</v>
      </c>
      <c r="E8" s="396">
        <v>10193.880000000001</v>
      </c>
      <c r="F8" s="396">
        <v>10213.33</v>
      </c>
      <c r="G8" s="396">
        <v>10517.15</v>
      </c>
      <c r="H8" s="546">
        <v>0.03</v>
      </c>
      <c r="I8" s="387"/>
    </row>
    <row r="9" spans="1:9" ht="12.75" thickBot="1" x14ac:dyDescent="0.25">
      <c r="A9" s="398"/>
      <c r="B9" s="389" t="s">
        <v>368</v>
      </c>
      <c r="C9" s="390">
        <v>3751.41</v>
      </c>
      <c r="D9" s="390">
        <v>3656.4599999999996</v>
      </c>
      <c r="E9" s="390">
        <v>4009.4600000000005</v>
      </c>
      <c r="F9" s="390">
        <v>4310.26</v>
      </c>
      <c r="G9" s="390">
        <v>4343.26</v>
      </c>
      <c r="H9" s="547">
        <v>8.0000000000000002E-3</v>
      </c>
      <c r="I9" s="387"/>
    </row>
    <row r="10" spans="1:9" ht="12.75" thickBot="1" x14ac:dyDescent="0.25">
      <c r="A10" s="398"/>
      <c r="B10" s="8" t="s">
        <v>369</v>
      </c>
      <c r="C10" s="383">
        <v>6264.44</v>
      </c>
      <c r="D10" s="383">
        <v>6117.25</v>
      </c>
      <c r="E10" s="383">
        <v>6184.42</v>
      </c>
      <c r="F10" s="383">
        <v>5903.07</v>
      </c>
      <c r="G10" s="383">
        <v>6173.89</v>
      </c>
      <c r="H10" s="547">
        <v>4.5999999999999999E-2</v>
      </c>
      <c r="I10" s="387"/>
    </row>
    <row r="11" spans="1:9" ht="13.5" thickTop="1" thickBot="1" x14ac:dyDescent="0.25">
      <c r="A11" s="398"/>
      <c r="B11" s="397" t="s">
        <v>370</v>
      </c>
      <c r="C11" s="394">
        <v>2681.1200000000003</v>
      </c>
      <c r="D11" s="394">
        <v>2587.9899999999998</v>
      </c>
      <c r="E11" s="394">
        <v>2616.54</v>
      </c>
      <c r="F11" s="394">
        <v>2420.4200000000005</v>
      </c>
      <c r="G11" s="394">
        <v>2636.72</v>
      </c>
      <c r="H11" s="547">
        <v>8.8999999999999996E-2</v>
      </c>
      <c r="I11" s="387"/>
    </row>
    <row r="12" spans="1:9" ht="12.75" thickBot="1" x14ac:dyDescent="0.25">
      <c r="A12" s="398"/>
      <c r="B12" s="389" t="s">
        <v>371</v>
      </c>
      <c r="C12" s="390">
        <v>7334.73</v>
      </c>
      <c r="D12" s="390">
        <v>7185.7199999999993</v>
      </c>
      <c r="E12" s="390">
        <v>7577.3400000000011</v>
      </c>
      <c r="F12" s="390">
        <v>7792.91</v>
      </c>
      <c r="G12" s="390">
        <v>7880.43</v>
      </c>
      <c r="H12" s="547">
        <v>1.0999999999999999E-2</v>
      </c>
      <c r="I12" s="387"/>
    </row>
    <row r="13" spans="1:9" ht="12.75" thickBot="1" x14ac:dyDescent="0.25">
      <c r="A13" s="398"/>
      <c r="B13" s="384"/>
      <c r="C13" s="902" t="s">
        <v>296</v>
      </c>
      <c r="D13" s="902"/>
      <c r="E13" s="902"/>
      <c r="F13" s="902"/>
      <c r="G13" s="902"/>
      <c r="H13" s="702" t="s">
        <v>224</v>
      </c>
      <c r="I13" s="387"/>
    </row>
    <row r="14" spans="1:9" ht="12.75" thickBot="1" x14ac:dyDescent="0.25">
      <c r="A14" s="398"/>
      <c r="B14" s="395" t="s">
        <v>367</v>
      </c>
      <c r="C14" s="710">
        <v>59</v>
      </c>
      <c r="D14" s="710">
        <v>56.6</v>
      </c>
      <c r="E14" s="710">
        <v>56.7</v>
      </c>
      <c r="F14" s="710">
        <v>56.1</v>
      </c>
      <c r="G14" s="710">
        <v>57.4</v>
      </c>
      <c r="H14" s="711">
        <v>1.3</v>
      </c>
      <c r="I14" s="387"/>
    </row>
    <row r="15" spans="1:9" ht="12.75" thickBot="1" x14ac:dyDescent="0.25">
      <c r="A15" s="398"/>
      <c r="B15" s="397" t="s">
        <v>368</v>
      </c>
      <c r="C15" s="712">
        <v>22.1</v>
      </c>
      <c r="D15" s="712">
        <v>21.2</v>
      </c>
      <c r="E15" s="712">
        <v>22.3</v>
      </c>
      <c r="F15" s="712">
        <v>23.7</v>
      </c>
      <c r="G15" s="712">
        <v>23.7</v>
      </c>
      <c r="H15" s="713">
        <v>0</v>
      </c>
      <c r="I15" s="387"/>
    </row>
    <row r="16" spans="1:9" ht="12.75" thickBot="1" x14ac:dyDescent="0.25">
      <c r="A16" s="398"/>
      <c r="B16" s="397" t="s">
        <v>369</v>
      </c>
      <c r="C16" s="712">
        <v>36.9</v>
      </c>
      <c r="D16" s="712">
        <v>35.400000000000006</v>
      </c>
      <c r="E16" s="712">
        <v>34.400000000000006</v>
      </c>
      <c r="F16" s="712">
        <v>32.400000000000006</v>
      </c>
      <c r="G16" s="712">
        <v>33.700000000000003</v>
      </c>
      <c r="H16" s="713">
        <v>1.3</v>
      </c>
      <c r="I16" s="387"/>
    </row>
    <row r="17" spans="1:9" ht="12.75" thickBot="1" x14ac:dyDescent="0.25">
      <c r="A17" s="398"/>
      <c r="B17" s="397" t="s">
        <v>372</v>
      </c>
      <c r="C17" s="712">
        <v>15.8</v>
      </c>
      <c r="D17" s="712">
        <v>15</v>
      </c>
      <c r="E17" s="712">
        <v>14.6</v>
      </c>
      <c r="F17" s="712">
        <v>13.3</v>
      </c>
      <c r="G17" s="712">
        <v>14.4</v>
      </c>
      <c r="H17" s="713">
        <v>1.1000000000000001</v>
      </c>
      <c r="I17" s="387"/>
    </row>
    <row r="18" spans="1:9" ht="12.75" thickBot="1" x14ac:dyDescent="0.25">
      <c r="A18" s="398"/>
      <c r="B18" s="8" t="s">
        <v>373</v>
      </c>
      <c r="C18" s="714">
        <v>43.2</v>
      </c>
      <c r="D18" s="714">
        <v>41.6</v>
      </c>
      <c r="E18" s="714">
        <v>42.1</v>
      </c>
      <c r="F18" s="714">
        <v>42.8</v>
      </c>
      <c r="G18" s="714">
        <v>43</v>
      </c>
      <c r="H18" s="715">
        <v>0.2</v>
      </c>
      <c r="I18" s="388"/>
    </row>
    <row r="19" spans="1:9" s="22" customFormat="1" ht="10.5" x14ac:dyDescent="0.15">
      <c r="B19" s="897" t="s">
        <v>374</v>
      </c>
      <c r="C19" s="897"/>
      <c r="D19" s="897"/>
      <c r="E19" s="897"/>
      <c r="F19" s="897"/>
      <c r="G19" s="897"/>
      <c r="H19" s="897"/>
    </row>
  </sheetData>
  <mergeCells count="7">
    <mergeCell ref="B1:H1"/>
    <mergeCell ref="B3:G3"/>
    <mergeCell ref="B19:H19"/>
    <mergeCell ref="C7:G7"/>
    <mergeCell ref="C5:F5"/>
    <mergeCell ref="C13:G13"/>
    <mergeCell ref="H5:H7"/>
  </mergeCells>
  <hyperlinks>
    <hyperlink ref="B1:G1" location="Содержание_ru!B44" display="III. Внешний долг Республики Молдова по состоянию на 31.03.2023 (предварительные данные)" xr:uid="{00000000-0004-0000-2400-000001000000}"/>
    <hyperlink ref="B1:G1" location="Содержание_ru!B40" display="III. Внешний долг Республики Молдова по состоянию на 31.03.2024 (предварительные данные)" xr:uid="{00000000-0004-0000-2400-000004000000}"/>
    <hyperlink ref="B1:G1" location="Содержание_ru!B41" display="III. Внешний долг Республики Молдова по состоянию на 30.09.2024 (предварительные данные)" xr:uid="{DADADB3B-32F6-4CEC-B9B8-3E6732D053E8}"/>
    <hyperlink ref="B1:H1" location="Содержание_ru!B40" display="III. Внешний долг Республики Молдова по состоянию на 31.03.2025 (предварительные данные)" xr:uid="{87D54716-0833-45F7-8ECC-7740F775CDE1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O28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62.0" collapsed="false"/>
    <col min="3" max="7" customWidth="true" style="70" width="8.85546875" collapsed="false"/>
    <col min="8" max="8" customWidth="true" style="70" width="10.140625" collapsed="false"/>
    <col min="9" max="16384" style="70" width="9.140625" collapsed="false"/>
  </cols>
  <sheetData>
    <row r="1" spans="2:9" s="9" customFormat="1" ht="14.25" x14ac:dyDescent="0.2">
      <c r="B1" s="896" t="s">
        <v>90</v>
      </c>
      <c r="C1" s="896"/>
      <c r="D1" s="896"/>
      <c r="E1" s="896"/>
      <c r="F1" s="896"/>
      <c r="G1" s="896"/>
      <c r="H1" s="896"/>
    </row>
    <row r="3" spans="2:9" s="9" customFormat="1" ht="14.25" x14ac:dyDescent="0.2">
      <c r="B3" s="751" t="s">
        <v>74</v>
      </c>
      <c r="C3" s="751"/>
      <c r="D3" s="751"/>
      <c r="E3" s="751"/>
      <c r="F3" s="751"/>
      <c r="G3" s="751"/>
      <c r="H3" s="751"/>
    </row>
    <row r="4" spans="2:9" ht="5.0999999999999996" customHeight="1" thickBot="1" x14ac:dyDescent="0.25"/>
    <row r="5" spans="2:9" ht="12.75" thickBot="1" x14ac:dyDescent="0.25">
      <c r="B5" s="900"/>
      <c r="C5" s="907">
        <v>2024</v>
      </c>
      <c r="D5" s="900"/>
      <c r="E5" s="900"/>
      <c r="F5" s="901"/>
      <c r="G5" s="299">
        <v>2025</v>
      </c>
      <c r="H5" s="903" t="s">
        <v>500</v>
      </c>
      <c r="I5" s="401"/>
    </row>
    <row r="6" spans="2:9" ht="12.75" thickBot="1" x14ac:dyDescent="0.25">
      <c r="B6" s="900"/>
      <c r="C6" s="299" t="s">
        <v>0</v>
      </c>
      <c r="D6" s="299" t="s">
        <v>1</v>
      </c>
      <c r="E6" s="299" t="s">
        <v>2</v>
      </c>
      <c r="F6" s="299" t="s">
        <v>3</v>
      </c>
      <c r="G6" s="299" t="s">
        <v>0</v>
      </c>
      <c r="H6" s="904"/>
      <c r="I6" s="401"/>
    </row>
    <row r="7" spans="2:9" ht="12.75" thickBot="1" x14ac:dyDescent="0.25">
      <c r="B7" s="839"/>
      <c r="C7" s="905" t="s">
        <v>8</v>
      </c>
      <c r="D7" s="902"/>
      <c r="E7" s="902"/>
      <c r="F7" s="902"/>
      <c r="G7" s="906"/>
      <c r="H7" s="548" t="s">
        <v>224</v>
      </c>
      <c r="I7" s="401"/>
    </row>
    <row r="8" spans="2:9" ht="12.75" thickBot="1" x14ac:dyDescent="0.25">
      <c r="B8" s="397" t="s">
        <v>375</v>
      </c>
      <c r="C8" s="549">
        <v>37.5</v>
      </c>
      <c r="D8" s="399">
        <v>37.4</v>
      </c>
      <c r="E8" s="399">
        <v>39.299999999999997</v>
      </c>
      <c r="F8" s="399">
        <v>42.2</v>
      </c>
      <c r="G8" s="399">
        <v>41.3</v>
      </c>
      <c r="H8" s="550">
        <v>-0.9</v>
      </c>
      <c r="I8" s="402"/>
    </row>
    <row r="9" spans="2:9" ht="12.75" thickBot="1" x14ac:dyDescent="0.25">
      <c r="B9" s="397" t="s">
        <v>376</v>
      </c>
      <c r="C9" s="549">
        <v>73.2</v>
      </c>
      <c r="D9" s="399">
        <v>73.5</v>
      </c>
      <c r="E9" s="399">
        <v>74.3</v>
      </c>
      <c r="F9" s="399">
        <v>76.3</v>
      </c>
      <c r="G9" s="399">
        <v>74.900000000000006</v>
      </c>
      <c r="H9" s="550">
        <v>-1.4</v>
      </c>
      <c r="I9" s="402"/>
    </row>
    <row r="10" spans="2:9" ht="12.75" thickBot="1" x14ac:dyDescent="0.25">
      <c r="B10" s="397" t="s">
        <v>377</v>
      </c>
      <c r="C10" s="549">
        <v>26.8</v>
      </c>
      <c r="D10" s="399">
        <v>26.5</v>
      </c>
      <c r="E10" s="399">
        <v>25.7</v>
      </c>
      <c r="F10" s="399">
        <v>23.7</v>
      </c>
      <c r="G10" s="399">
        <v>25.1</v>
      </c>
      <c r="H10" s="550">
        <v>1.4</v>
      </c>
      <c r="I10" s="402"/>
    </row>
    <row r="11" spans="2:9" ht="24.75" thickBot="1" x14ac:dyDescent="0.25">
      <c r="B11" s="397" t="s">
        <v>378</v>
      </c>
      <c r="C11" s="549">
        <v>59.3</v>
      </c>
      <c r="D11" s="399">
        <v>58.7</v>
      </c>
      <c r="E11" s="399">
        <v>60.6</v>
      </c>
      <c r="F11" s="399">
        <v>62.4</v>
      </c>
      <c r="G11" s="399">
        <v>62.2</v>
      </c>
      <c r="H11" s="550">
        <v>-0.2</v>
      </c>
      <c r="I11" s="402"/>
    </row>
    <row r="12" spans="2:9" ht="24.75" thickBot="1" x14ac:dyDescent="0.25">
      <c r="B12" s="397" t="s">
        <v>379</v>
      </c>
      <c r="C12" s="549">
        <v>0.5</v>
      </c>
      <c r="D12" s="399">
        <v>0.7</v>
      </c>
      <c r="E12" s="399">
        <v>0.6</v>
      </c>
      <c r="F12" s="399">
        <v>0.7</v>
      </c>
      <c r="G12" s="399">
        <v>0.6</v>
      </c>
      <c r="H12" s="550">
        <v>0.1</v>
      </c>
      <c r="I12" s="402"/>
    </row>
    <row r="13" spans="2:9" ht="24.75" thickBot="1" x14ac:dyDescent="0.25">
      <c r="B13" s="397" t="s">
        <v>380</v>
      </c>
      <c r="C13" s="549">
        <v>86.1</v>
      </c>
      <c r="D13" s="399">
        <v>47.7</v>
      </c>
      <c r="E13" s="399">
        <v>151.6</v>
      </c>
      <c r="F13" s="399">
        <v>306.3</v>
      </c>
      <c r="G13" s="399">
        <v>55.7</v>
      </c>
      <c r="H13" s="550">
        <v>-250.6</v>
      </c>
      <c r="I13" s="402"/>
    </row>
    <row r="14" spans="2:9" ht="12.75" thickBot="1" x14ac:dyDescent="0.25">
      <c r="B14" s="400"/>
      <c r="C14" s="905" t="s">
        <v>381</v>
      </c>
      <c r="D14" s="902"/>
      <c r="E14" s="902"/>
      <c r="F14" s="902"/>
      <c r="G14" s="902"/>
      <c r="H14" s="906"/>
      <c r="I14" s="402"/>
    </row>
    <row r="15" spans="2:9" ht="36.75" thickBot="1" x14ac:dyDescent="0.25">
      <c r="B15" s="8" t="s">
        <v>382</v>
      </c>
      <c r="C15" s="551">
        <v>8.6</v>
      </c>
      <c r="D15" s="552">
        <v>5.4</v>
      </c>
      <c r="E15" s="552">
        <v>5.6</v>
      </c>
      <c r="F15" s="552">
        <v>7.1</v>
      </c>
      <c r="G15" s="552">
        <v>7.1</v>
      </c>
      <c r="H15" s="553">
        <v>0</v>
      </c>
      <c r="I15" s="402"/>
    </row>
    <row r="28" spans="9:15" ht="14.25" x14ac:dyDescent="0.2">
      <c r="I28" s="896"/>
      <c r="J28" s="896"/>
      <c r="K28" s="896"/>
      <c r="L28" s="896"/>
      <c r="M28" s="896"/>
      <c r="N28" s="896"/>
      <c r="O28" s="896"/>
    </row>
  </sheetData>
  <mergeCells count="8">
    <mergeCell ref="I28:O28"/>
    <mergeCell ref="B3:H3"/>
    <mergeCell ref="B1:H1"/>
    <mergeCell ref="H5:H6"/>
    <mergeCell ref="C7:G7"/>
    <mergeCell ref="C5:F5"/>
    <mergeCell ref="B5:B7"/>
    <mergeCell ref="C14:H14"/>
  </mergeCells>
  <hyperlinks>
    <hyperlink ref="B1:H1" location="Содержание_ru!B44" display="III. Внешний долг Республики Молдова по состоянию на 31.03.2023 (предварительные данные)" xr:uid="{F56E11AE-9F09-4FFE-B2FA-21362700D0A3}"/>
    <hyperlink ref="B1:H1" location="Содержание_ru!B40" display="III. Внешний долг Республики Молдова по состоянию на 31.03.2024 (предварительные данные)" xr:uid="{B004390B-8C70-4150-8E7C-93149ADB5569}"/>
    <hyperlink ref="B1:H1" location="Содержание_ru!B40" display="III. Внешний долг Республики Молдова по состоянию на 31.03.2025 (предварительные данные)" xr:uid="{3C52118D-79F9-4873-9BCB-08857133510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O29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67.28515625" collapsed="false"/>
    <col min="3" max="6" customWidth="true" style="70" width="11.7109375" collapsed="false"/>
    <col min="7" max="7" customWidth="true" style="70" width="11.5703125" collapsed="false"/>
    <col min="8" max="16384" style="70" width="9.140625" collapsed="false"/>
  </cols>
  <sheetData>
    <row r="1" spans="2:7" s="9" customFormat="1" ht="14.25" x14ac:dyDescent="0.2">
      <c r="B1" s="896" t="s">
        <v>90</v>
      </c>
      <c r="C1" s="896"/>
      <c r="D1" s="896"/>
      <c r="E1" s="896"/>
      <c r="F1" s="896"/>
      <c r="G1" s="896"/>
    </row>
    <row r="3" spans="2:7" s="9" customFormat="1" ht="14.25" x14ac:dyDescent="0.2">
      <c r="B3" s="751" t="s">
        <v>72</v>
      </c>
      <c r="C3" s="751"/>
      <c r="D3" s="751"/>
      <c r="E3" s="751"/>
      <c r="F3" s="751"/>
      <c r="G3" s="751"/>
    </row>
    <row r="4" spans="2:7" ht="5.0999999999999996" customHeight="1" x14ac:dyDescent="0.2"/>
    <row r="5" spans="2:7" ht="15.75" customHeight="1" thickBot="1" x14ac:dyDescent="0.25">
      <c r="B5" s="908"/>
      <c r="C5" s="828">
        <v>2024</v>
      </c>
      <c r="D5" s="822"/>
      <c r="E5" s="822"/>
      <c r="F5" s="829"/>
      <c r="G5" s="7">
        <v>2025</v>
      </c>
    </row>
    <row r="6" spans="2:7" ht="12.75" thickBot="1" x14ac:dyDescent="0.25">
      <c r="B6" s="908"/>
      <c r="C6" s="7" t="s">
        <v>0</v>
      </c>
      <c r="D6" s="591" t="s">
        <v>1</v>
      </c>
      <c r="E6" s="591" t="s">
        <v>2</v>
      </c>
      <c r="F6" s="591" t="s">
        <v>3</v>
      </c>
      <c r="G6" s="7" t="s">
        <v>0</v>
      </c>
    </row>
    <row r="7" spans="2:7" ht="12.75" thickBot="1" x14ac:dyDescent="0.25">
      <c r="B7" s="96"/>
      <c r="C7" s="909" t="s">
        <v>383</v>
      </c>
      <c r="D7" s="910"/>
      <c r="E7" s="910"/>
      <c r="F7" s="910"/>
      <c r="G7" s="911"/>
    </row>
    <row r="8" spans="2:7" ht="13.5" thickTop="1" thickBot="1" x14ac:dyDescent="0.25">
      <c r="B8" s="66" t="s">
        <v>384</v>
      </c>
      <c r="C8" s="59">
        <v>175.26</v>
      </c>
      <c r="D8" s="59">
        <v>277.79000000000002</v>
      </c>
      <c r="E8" s="59">
        <v>273.56</v>
      </c>
      <c r="F8" s="59">
        <v>228.09</v>
      </c>
      <c r="G8" s="59">
        <v>232.78</v>
      </c>
    </row>
    <row r="9" spans="2:7" ht="25.5" thickTop="1" thickBot="1" x14ac:dyDescent="0.25">
      <c r="B9" s="426" t="s">
        <v>509</v>
      </c>
      <c r="C9" s="43">
        <v>76.739999999999995</v>
      </c>
      <c r="D9" s="43">
        <v>134.33000000000001</v>
      </c>
      <c r="E9" s="43">
        <v>155.27000000000001</v>
      </c>
      <c r="F9" s="43">
        <v>101.37</v>
      </c>
      <c r="G9" s="43">
        <v>142.19</v>
      </c>
    </row>
    <row r="10" spans="2:7" ht="13.5" thickTop="1" thickBot="1" x14ac:dyDescent="0.25">
      <c r="B10" s="68" t="s">
        <v>385</v>
      </c>
      <c r="C10" s="335">
        <v>70.91</v>
      </c>
      <c r="D10" s="335">
        <v>121.51</v>
      </c>
      <c r="E10" s="335">
        <v>152.33000000000001</v>
      </c>
      <c r="F10" s="335">
        <v>87.8</v>
      </c>
      <c r="G10" s="335">
        <v>139.01</v>
      </c>
    </row>
    <row r="11" spans="2:7" ht="13.5" thickTop="1" thickBot="1" x14ac:dyDescent="0.25">
      <c r="B11" s="427" t="s">
        <v>508</v>
      </c>
      <c r="C11" s="231">
        <v>98.52</v>
      </c>
      <c r="D11" s="231">
        <v>143.46</v>
      </c>
      <c r="E11" s="231">
        <v>118.29</v>
      </c>
      <c r="F11" s="231">
        <v>126.72</v>
      </c>
      <c r="G11" s="231">
        <v>90.59</v>
      </c>
    </row>
    <row r="12" spans="2:7" ht="13.5" thickTop="1" thickBot="1" x14ac:dyDescent="0.25">
      <c r="B12" s="115"/>
      <c r="C12" s="912" t="s">
        <v>386</v>
      </c>
      <c r="D12" s="913"/>
      <c r="E12" s="913"/>
      <c r="F12" s="913"/>
      <c r="G12" s="913"/>
    </row>
    <row r="13" spans="2:7" ht="13.5" thickTop="1" thickBot="1" x14ac:dyDescent="0.25">
      <c r="B13" s="116" t="s">
        <v>384</v>
      </c>
      <c r="C13" s="232">
        <v>12.8</v>
      </c>
      <c r="D13" s="232">
        <v>20</v>
      </c>
      <c r="E13" s="232">
        <v>19</v>
      </c>
      <c r="F13" s="232">
        <v>15</v>
      </c>
      <c r="G13" s="232">
        <v>17.670000000000002</v>
      </c>
    </row>
    <row r="14" spans="2:7" ht="25.5" thickTop="1" thickBot="1" x14ac:dyDescent="0.25">
      <c r="B14" s="426" t="s">
        <v>509</v>
      </c>
      <c r="C14" s="233">
        <v>5.6</v>
      </c>
      <c r="D14" s="233">
        <v>9.6999999999999993</v>
      </c>
      <c r="E14" s="233">
        <v>10.8</v>
      </c>
      <c r="F14" s="233">
        <v>6.7</v>
      </c>
      <c r="G14" s="233">
        <v>10.8</v>
      </c>
    </row>
    <row r="15" spans="2:7" ht="13.5" thickTop="1" thickBot="1" x14ac:dyDescent="0.25">
      <c r="B15" s="68" t="s">
        <v>385</v>
      </c>
      <c r="C15" s="350">
        <v>5.2</v>
      </c>
      <c r="D15" s="350">
        <v>8.6999999999999993</v>
      </c>
      <c r="E15" s="350">
        <v>10.6</v>
      </c>
      <c r="F15" s="350">
        <v>5.8</v>
      </c>
      <c r="G15" s="350">
        <v>10.55</v>
      </c>
    </row>
    <row r="16" spans="2:7" ht="12.75" thickTop="1" x14ac:dyDescent="0.2">
      <c r="B16" s="427" t="s">
        <v>508</v>
      </c>
      <c r="C16" s="233">
        <v>7.2</v>
      </c>
      <c r="D16" s="233">
        <v>10.3</v>
      </c>
      <c r="E16" s="233">
        <v>8.1999999999999993</v>
      </c>
      <c r="F16" s="233">
        <v>8.3000000000000007</v>
      </c>
      <c r="G16" s="233">
        <v>6.88</v>
      </c>
    </row>
    <row r="29" spans="8:15" ht="14.25" x14ac:dyDescent="0.2">
      <c r="H29" s="896"/>
      <c r="I29" s="896"/>
      <c r="J29" s="896"/>
      <c r="K29" s="896"/>
      <c r="L29" s="896"/>
      <c r="M29" s="896"/>
      <c r="N29" s="896"/>
      <c r="O29" s="896"/>
    </row>
  </sheetData>
  <mergeCells count="7">
    <mergeCell ref="B3:G3"/>
    <mergeCell ref="B1:G1"/>
    <mergeCell ref="H29:O29"/>
    <mergeCell ref="B5:B6"/>
    <mergeCell ref="C5:F5"/>
    <mergeCell ref="C7:G7"/>
    <mergeCell ref="C12:G12"/>
  </mergeCells>
  <hyperlinks>
    <hyperlink ref="B1:G1" location="Содержание_ru!B44" display="III. Внешний долг Республики Молдова по состоянию на 31.03.2023 (предварительные данные)" xr:uid="{B84599AC-4E78-4286-AC71-C1EF0D628D3E}"/>
    <hyperlink ref="B1:G1" location="Содержание_ru!B40" display="III. Внешний долг Республики Молдова по состоянию на 31.03.2024 (предварительные данные)" xr:uid="{93E7E35B-C009-4C77-B9C6-72C7501C71E1}"/>
    <hyperlink ref="B1:G1" location="Содержание_ru!B40" display="III. Внешний долг Республики Молдова по состоянию на 31.03.2025 (предварительные данные)" xr:uid="{53451726-B879-4071-842F-6B7DFFF9A6E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R42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72" width="5.7109375" collapsed="false"/>
    <col min="2" max="2" customWidth="true" style="72" width="30.140625" collapsed="false"/>
    <col min="3" max="7" customWidth="true" style="72" width="11.7109375" collapsed="false"/>
    <col min="8" max="8" customWidth="true" style="72" width="3.0" collapsed="false"/>
    <col min="9" max="9" customWidth="true" style="72" width="20.7109375" collapsed="false"/>
    <col min="10" max="10" customWidth="true" style="72" width="20.140625" collapsed="false"/>
    <col min="11" max="16384" style="72" width="9.140625" collapsed="false"/>
  </cols>
  <sheetData>
    <row r="1" spans="2:10" s="9" customFormat="1" ht="14.25" x14ac:dyDescent="0.2">
      <c r="B1" s="896" t="s">
        <v>90</v>
      </c>
      <c r="C1" s="896"/>
      <c r="D1" s="896"/>
      <c r="E1" s="896"/>
      <c r="F1" s="896"/>
      <c r="G1" s="896"/>
      <c r="H1" s="896"/>
      <c r="I1" s="896"/>
      <c r="J1" s="896"/>
    </row>
    <row r="2" spans="2:10" ht="12" customHeight="1" x14ac:dyDescent="0.2"/>
    <row r="3" spans="2:10" s="100" customFormat="1" ht="45" customHeight="1" x14ac:dyDescent="0.2">
      <c r="B3" s="747" t="s">
        <v>174</v>
      </c>
      <c r="C3" s="747"/>
      <c r="D3" s="747"/>
      <c r="E3" s="747"/>
      <c r="F3" s="747"/>
      <c r="G3" s="747"/>
      <c r="H3" s="747"/>
      <c r="I3" s="747"/>
      <c r="J3" s="747"/>
    </row>
    <row r="4" spans="2:10" ht="5.0999999999999996" customHeight="1" x14ac:dyDescent="0.2">
      <c r="B4" s="921"/>
      <c r="C4" s="921"/>
      <c r="D4" s="921"/>
      <c r="E4" s="92"/>
    </row>
    <row r="5" spans="2:10" s="114" customFormat="1" ht="30" customHeight="1" x14ac:dyDescent="0.25">
      <c r="B5" s="919" t="s">
        <v>132</v>
      </c>
      <c r="C5" s="919"/>
      <c r="D5" s="919"/>
      <c r="E5" s="919"/>
      <c r="F5" s="919"/>
      <c r="G5" s="919"/>
      <c r="H5" s="919"/>
      <c r="I5" s="919"/>
      <c r="J5" s="920"/>
    </row>
    <row r="6" spans="2:10" ht="4.5" customHeight="1" x14ac:dyDescent="0.2"/>
    <row r="28" spans="10:18" ht="14.25" x14ac:dyDescent="0.2">
      <c r="J28" s="896"/>
      <c r="K28" s="896"/>
      <c r="L28" s="896"/>
      <c r="M28" s="896"/>
      <c r="N28" s="896"/>
      <c r="O28" s="896"/>
      <c r="P28" s="896"/>
      <c r="Q28" s="896"/>
      <c r="R28" s="896"/>
    </row>
    <row r="33" spans="2:10" ht="15" customHeight="1" x14ac:dyDescent="0.2">
      <c r="B33" s="914"/>
      <c r="C33" s="916">
        <v>2024</v>
      </c>
      <c r="D33" s="917"/>
      <c r="E33" s="917"/>
      <c r="F33" s="918"/>
      <c r="G33" s="404">
        <v>2025</v>
      </c>
      <c r="H33" s="403"/>
      <c r="I33" s="403"/>
      <c r="J33" s="403"/>
    </row>
    <row r="34" spans="2:10" s="704" customFormat="1" ht="10.5" x14ac:dyDescent="0.15">
      <c r="B34" s="915"/>
      <c r="C34" s="703" t="s">
        <v>0</v>
      </c>
      <c r="D34" s="703" t="s">
        <v>1</v>
      </c>
      <c r="E34" s="703" t="s">
        <v>2</v>
      </c>
      <c r="F34" s="703" t="s">
        <v>3</v>
      </c>
      <c r="G34" s="703" t="s">
        <v>0</v>
      </c>
      <c r="I34" s="705"/>
      <c r="J34" s="705" t="s">
        <v>88</v>
      </c>
    </row>
    <row r="35" spans="2:10" s="403" customFormat="1" ht="21" x14ac:dyDescent="0.15">
      <c r="B35" s="241" t="s">
        <v>368</v>
      </c>
      <c r="C35" s="152">
        <v>3751.41</v>
      </c>
      <c r="D35" s="152">
        <v>3656.4599999999996</v>
      </c>
      <c r="E35" s="152">
        <v>4009.4600000000005</v>
      </c>
      <c r="F35" s="152">
        <v>4310.26</v>
      </c>
      <c r="G35" s="152">
        <v>4343.26</v>
      </c>
      <c r="I35" s="405" t="s">
        <v>215</v>
      </c>
      <c r="J35" s="152">
        <v>3965.5800000000004</v>
      </c>
    </row>
    <row r="36" spans="2:10" s="403" customFormat="1" ht="10.5" x14ac:dyDescent="0.15">
      <c r="B36" s="241" t="s">
        <v>370</v>
      </c>
      <c r="C36" s="152">
        <v>1.5</v>
      </c>
      <c r="D36" s="152">
        <v>1.75</v>
      </c>
      <c r="E36" s="152">
        <v>1.96</v>
      </c>
      <c r="F36" s="152">
        <v>2.23</v>
      </c>
      <c r="G36" s="152">
        <v>2.46</v>
      </c>
      <c r="I36" s="405" t="s">
        <v>387</v>
      </c>
      <c r="J36" s="152">
        <v>375.22</v>
      </c>
    </row>
    <row r="37" spans="2:10" s="403" customFormat="1" ht="10.5" x14ac:dyDescent="0.15">
      <c r="B37" s="241" t="s">
        <v>371</v>
      </c>
      <c r="C37" s="152">
        <v>3749.91</v>
      </c>
      <c r="D37" s="152">
        <v>3654.7099999999996</v>
      </c>
      <c r="E37" s="152">
        <v>4007.5000000000005</v>
      </c>
      <c r="F37" s="152">
        <v>4308.0300000000007</v>
      </c>
      <c r="G37" s="152">
        <v>4340.8</v>
      </c>
      <c r="I37" s="405" t="s">
        <v>388</v>
      </c>
      <c r="J37" s="152">
        <v>2.46</v>
      </c>
    </row>
    <row r="38" spans="2:10" s="70" customFormat="1" ht="33.75" customHeight="1" x14ac:dyDescent="0.2">
      <c r="B38" s="77"/>
    </row>
    <row r="39" spans="2:10" s="70" customFormat="1" ht="11.25" customHeight="1" x14ac:dyDescent="0.2">
      <c r="B39" s="93"/>
    </row>
    <row r="42" spans="2:10" x14ac:dyDescent="0.2">
      <c r="C42" s="95"/>
      <c r="D42" s="95"/>
      <c r="E42" s="95"/>
      <c r="F42" s="95"/>
      <c r="G42" s="95"/>
    </row>
  </sheetData>
  <mergeCells count="7">
    <mergeCell ref="B3:J3"/>
    <mergeCell ref="B1:J1"/>
    <mergeCell ref="B33:B34"/>
    <mergeCell ref="C33:F33"/>
    <mergeCell ref="B5:J5"/>
    <mergeCell ref="B4:D4"/>
    <mergeCell ref="J28:R28"/>
  </mergeCells>
  <hyperlinks>
    <hyperlink ref="B1:J1" location="Содержание_ru!B44" display="III. Внешний долг Республики Молдова по состоянию на 31.03.2023 (предварительные данные)" xr:uid="{DB7AC2BF-96C3-46D6-A52A-1795BCF98DC2}"/>
    <hyperlink ref="B1:J1" location="Содержание_ru!B40" display="III. Внешний долг Республики Молдова по состоянию на 31.03.2024 (предварительные данные)" xr:uid="{D1C27242-A400-4476-AD00-7125C67E4497}"/>
    <hyperlink ref="B1:J1" location="Содержание_ru!B40" display="III. Внешний долг Республики Молдова по состоянию на 31.03.2025 (предварительные данные)" xr:uid="{83D573BF-A98B-44EA-B105-0B824039DE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31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67.28515625" collapsed="false"/>
    <col min="3" max="7" customWidth="true" style="70" width="12.0" collapsed="false"/>
    <col min="8" max="16384" style="70" width="9.140625" collapsed="false"/>
  </cols>
  <sheetData>
    <row r="1" spans="1:10" s="9" customFormat="1" ht="14.25" x14ac:dyDescent="0.2">
      <c r="B1" s="896" t="s">
        <v>90</v>
      </c>
      <c r="C1" s="896"/>
      <c r="D1" s="896"/>
      <c r="E1" s="896"/>
      <c r="F1" s="896"/>
      <c r="G1" s="896"/>
    </row>
    <row r="3" spans="1:10" s="9" customFormat="1" ht="30" customHeight="1" x14ac:dyDescent="0.2">
      <c r="B3" s="747" t="s">
        <v>76</v>
      </c>
      <c r="C3" s="747"/>
      <c r="D3" s="747"/>
      <c r="E3" s="747"/>
      <c r="F3" s="747"/>
      <c r="G3" s="747"/>
    </row>
    <row r="4" spans="1:10" ht="3.75" customHeight="1" thickBot="1" x14ac:dyDescent="0.25"/>
    <row r="5" spans="1:10" ht="15.75" thickBot="1" x14ac:dyDescent="0.3">
      <c r="B5" s="275"/>
      <c r="C5" s="924">
        <v>2024</v>
      </c>
      <c r="D5" s="925"/>
      <c r="E5" s="925"/>
      <c r="F5" s="926"/>
      <c r="G5" s="479">
        <v>2025</v>
      </c>
      <c r="H5"/>
      <c r="I5"/>
      <c r="J5"/>
    </row>
    <row r="6" spans="1:10" ht="12.75" thickBot="1" x14ac:dyDescent="0.25">
      <c r="B6" s="293"/>
      <c r="C6" s="294" t="s">
        <v>0</v>
      </c>
      <c r="D6" s="295" t="s">
        <v>159</v>
      </c>
      <c r="E6" s="295" t="s">
        <v>160</v>
      </c>
      <c r="F6" s="295" t="s">
        <v>73</v>
      </c>
      <c r="G6" s="295" t="s">
        <v>0</v>
      </c>
    </row>
    <row r="7" spans="1:10" ht="13.5" thickTop="1" thickBot="1" x14ac:dyDescent="0.25">
      <c r="B7" s="279" t="s">
        <v>285</v>
      </c>
      <c r="C7" s="278">
        <v>349.33</v>
      </c>
      <c r="D7" s="278">
        <v>295.36</v>
      </c>
      <c r="E7" s="278">
        <v>255.37</v>
      </c>
      <c r="F7" s="278">
        <v>443.86</v>
      </c>
      <c r="G7" s="278">
        <v>381.41</v>
      </c>
    </row>
    <row r="8" spans="1:10" ht="12.75" thickBot="1" x14ac:dyDescent="0.25">
      <c r="B8" s="280" t="s">
        <v>389</v>
      </c>
      <c r="C8" s="281">
        <v>1.5</v>
      </c>
      <c r="D8" s="281">
        <v>1.75</v>
      </c>
      <c r="E8" s="281">
        <v>1.96</v>
      </c>
      <c r="F8" s="281">
        <v>2.23</v>
      </c>
      <c r="G8" s="281">
        <v>2.46</v>
      </c>
    </row>
    <row r="9" spans="1:10" ht="12.75" thickBot="1" x14ac:dyDescent="0.25">
      <c r="B9" s="284" t="s">
        <v>390</v>
      </c>
      <c r="C9" s="285">
        <v>0.44</v>
      </c>
      <c r="D9" s="285">
        <v>0.47</v>
      </c>
      <c r="E9" s="285">
        <v>0.45</v>
      </c>
      <c r="F9" s="285">
        <v>0.49</v>
      </c>
      <c r="G9" s="285">
        <v>0.5</v>
      </c>
    </row>
    <row r="10" spans="1:10" ht="12.75" thickBot="1" x14ac:dyDescent="0.25">
      <c r="B10" s="291" t="s">
        <v>391</v>
      </c>
      <c r="C10" s="285">
        <v>1.06</v>
      </c>
      <c r="D10" s="285">
        <v>1.28</v>
      </c>
      <c r="E10" s="285">
        <v>1.51</v>
      </c>
      <c r="F10" s="285">
        <v>1.74</v>
      </c>
      <c r="G10" s="285">
        <v>1.96</v>
      </c>
    </row>
    <row r="11" spans="1:10" ht="24.75" thickBot="1" x14ac:dyDescent="0.25">
      <c r="A11" s="286"/>
      <c r="B11" s="280" t="s">
        <v>392</v>
      </c>
      <c r="C11" s="281">
        <v>347.83</v>
      </c>
      <c r="D11" s="281">
        <v>293.61</v>
      </c>
      <c r="E11" s="281">
        <v>253.41</v>
      </c>
      <c r="F11" s="281">
        <v>441.63</v>
      </c>
      <c r="G11" s="281">
        <v>378.95</v>
      </c>
    </row>
    <row r="12" spans="1:10" ht="12.75" thickBot="1" x14ac:dyDescent="0.25">
      <c r="B12" s="282" t="s">
        <v>215</v>
      </c>
      <c r="C12" s="283">
        <v>347.83</v>
      </c>
      <c r="D12" s="283">
        <v>293.61</v>
      </c>
      <c r="E12" s="283">
        <v>253.41</v>
      </c>
      <c r="F12" s="283">
        <v>441.63</v>
      </c>
      <c r="G12" s="283">
        <v>378.95</v>
      </c>
    </row>
    <row r="13" spans="1:10" ht="12.75" thickBot="1" x14ac:dyDescent="0.25">
      <c r="B13" s="428" t="s">
        <v>393</v>
      </c>
      <c r="C13" s="429">
        <v>11.24</v>
      </c>
      <c r="D13" s="429">
        <v>3.88</v>
      </c>
      <c r="E13" s="429">
        <v>3.83</v>
      </c>
      <c r="F13" s="429">
        <v>3.68</v>
      </c>
      <c r="G13" s="429">
        <v>3.71</v>
      </c>
    </row>
    <row r="14" spans="1:10" ht="12.75" thickBot="1" x14ac:dyDescent="0.25">
      <c r="B14" s="288" t="s">
        <v>314</v>
      </c>
      <c r="C14" s="289">
        <v>11.25</v>
      </c>
      <c r="D14" s="289">
        <v>11.18</v>
      </c>
      <c r="E14" s="289">
        <v>12.38</v>
      </c>
      <c r="F14" s="289">
        <v>11.93</v>
      </c>
      <c r="G14" s="289">
        <v>12.37</v>
      </c>
    </row>
    <row r="15" spans="1:10" ht="24.75" thickBot="1" x14ac:dyDescent="0.25">
      <c r="B15" s="280" t="s">
        <v>392</v>
      </c>
      <c r="C15" s="281">
        <v>11.25</v>
      </c>
      <c r="D15" s="281">
        <v>11.18</v>
      </c>
      <c r="E15" s="281">
        <v>12.38</v>
      </c>
      <c r="F15" s="281">
        <v>11.93</v>
      </c>
      <c r="G15" s="281">
        <v>12.37</v>
      </c>
    </row>
    <row r="16" spans="1:10" ht="12.75" thickBot="1" x14ac:dyDescent="0.25">
      <c r="B16" s="282" t="s">
        <v>215</v>
      </c>
      <c r="C16" s="283">
        <v>11.25</v>
      </c>
      <c r="D16" s="283">
        <v>11.18</v>
      </c>
      <c r="E16" s="283">
        <v>12.38</v>
      </c>
      <c r="F16" s="283">
        <v>11.93</v>
      </c>
      <c r="G16" s="283">
        <v>12.37</v>
      </c>
    </row>
    <row r="17" spans="2:9" x14ac:dyDescent="0.2">
      <c r="B17" s="101" t="s">
        <v>241</v>
      </c>
      <c r="C17" s="287">
        <v>360.58</v>
      </c>
      <c r="D17" s="287">
        <v>306.54000000000002</v>
      </c>
      <c r="E17" s="287">
        <v>267.75</v>
      </c>
      <c r="F17" s="287">
        <v>455.79</v>
      </c>
      <c r="G17" s="287">
        <v>393.78</v>
      </c>
    </row>
    <row r="18" spans="2:9" x14ac:dyDescent="0.2">
      <c r="B18" s="922" t="s">
        <v>394</v>
      </c>
      <c r="C18" s="923"/>
      <c r="D18" s="923"/>
      <c r="E18" s="923"/>
      <c r="F18" s="923"/>
      <c r="G18" s="923"/>
    </row>
    <row r="19" spans="2:9" x14ac:dyDescent="0.2">
      <c r="B19" s="575" t="s">
        <v>395</v>
      </c>
    </row>
    <row r="31" spans="2:9" ht="14.25" x14ac:dyDescent="0.2">
      <c r="H31" s="896"/>
      <c r="I31" s="896"/>
    </row>
  </sheetData>
  <mergeCells count="5">
    <mergeCell ref="B1:G1"/>
    <mergeCell ref="H31:I31"/>
    <mergeCell ref="B18:G18"/>
    <mergeCell ref="C5:F5"/>
    <mergeCell ref="B3:G3"/>
  </mergeCells>
  <hyperlinks>
    <hyperlink ref="B1:G1" location="Содержание_ru!B44" display="III. Внешний долг Республики Молдова по состоянию на 31.03.2023 (предварительные данные)" xr:uid="{F1279251-AEFA-4511-A4B8-0461275B2004}"/>
    <hyperlink ref="B1:G1" location="Содержание_ru!B40" display="III. Внешний долг Республики Молдова по состоянию на 31.03.2024 (предварительные данные)" xr:uid="{C7A42837-FD9D-4E9F-9BED-6F7B9E6DF22D}"/>
    <hyperlink ref="B1:G1" location="Содержание_ru!B40" display="III. Внешний долг Республики Молдова по состоянию на 31.03.2025 (предварительные данные)" xr:uid="{09E59500-5FAC-4200-94CE-00AD179F9F1A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T47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235" width="5.7109375" collapsed="false"/>
    <col min="2" max="2" customWidth="true" style="235" width="40.7109375" collapsed="false"/>
    <col min="3" max="7" customWidth="true" style="235" width="13.7109375" collapsed="false"/>
    <col min="8" max="16384" style="235" width="9.140625" collapsed="false"/>
  </cols>
  <sheetData>
    <row r="1" spans="2:17" s="9" customFormat="1" ht="14.25" x14ac:dyDescent="0.2">
      <c r="B1" s="718" t="s">
        <v>103</v>
      </c>
      <c r="C1" s="719"/>
      <c r="D1" s="719"/>
      <c r="E1" s="719"/>
      <c r="F1" s="719"/>
      <c r="G1" s="719"/>
    </row>
    <row r="2" spans="2:17" ht="11.25" customHeight="1" x14ac:dyDescent="0.2">
      <c r="B2" s="738"/>
      <c r="C2" s="739"/>
      <c r="D2" s="739"/>
      <c r="E2" s="739"/>
      <c r="F2" s="739"/>
      <c r="G2" s="739"/>
    </row>
    <row r="3" spans="2:17" s="237" customFormat="1" ht="14.25" x14ac:dyDescent="0.25">
      <c r="B3" s="721" t="s">
        <v>165</v>
      </c>
      <c r="C3" s="721"/>
      <c r="D3" s="721"/>
      <c r="E3" s="721"/>
      <c r="F3" s="721"/>
      <c r="G3" s="721"/>
    </row>
    <row r="4" spans="2:17" ht="5.0999999999999996" customHeight="1" x14ac:dyDescent="0.2">
      <c r="B4" s="234"/>
      <c r="C4" s="21"/>
      <c r="D4" s="21"/>
      <c r="E4" s="21"/>
      <c r="F4" s="21"/>
      <c r="G4" s="21"/>
      <c r="H4" s="236"/>
      <c r="I4" s="236"/>
      <c r="J4" s="236"/>
      <c r="K4" s="236"/>
      <c r="L4" s="236"/>
      <c r="M4" s="236"/>
      <c r="N4" s="236"/>
      <c r="O4" s="236"/>
    </row>
    <row r="5" spans="2:17" s="238" customFormat="1" ht="14.25" x14ac:dyDescent="0.2">
      <c r="B5" s="735" t="s">
        <v>51</v>
      </c>
      <c r="C5" s="735"/>
      <c r="D5" s="735"/>
      <c r="E5" s="735"/>
      <c r="F5" s="735"/>
      <c r="G5" s="735"/>
      <c r="H5" s="237"/>
      <c r="I5" s="237"/>
      <c r="J5" s="237"/>
      <c r="K5" s="237"/>
      <c r="L5" s="237"/>
      <c r="M5" s="237"/>
      <c r="N5" s="237"/>
      <c r="O5" s="237"/>
    </row>
    <row r="6" spans="2:17" x14ac:dyDescent="0.2">
      <c r="C6" s="239"/>
      <c r="D6" s="239"/>
      <c r="E6" s="239"/>
      <c r="F6" s="239"/>
      <c r="G6" s="239"/>
      <c r="Q6" s="239"/>
    </row>
    <row r="28" spans="2:16" ht="15" customHeight="1" x14ac:dyDescent="0.2">
      <c r="B28" s="736"/>
      <c r="C28" s="740">
        <v>2024</v>
      </c>
      <c r="D28" s="741"/>
      <c r="E28" s="741"/>
      <c r="F28" s="741"/>
      <c r="G28" s="240">
        <v>2025</v>
      </c>
    </row>
    <row r="29" spans="2:16" s="245" customFormat="1" ht="10.5" x14ac:dyDescent="0.15">
      <c r="B29" s="737"/>
      <c r="C29" s="240" t="s">
        <v>0</v>
      </c>
      <c r="D29" s="240" t="s">
        <v>1</v>
      </c>
      <c r="E29" s="240" t="s">
        <v>2</v>
      </c>
      <c r="F29" s="240" t="s">
        <v>3</v>
      </c>
      <c r="G29" s="240" t="s">
        <v>0</v>
      </c>
    </row>
    <row r="30" spans="2:16" s="245" customFormat="1" ht="10.5" x14ac:dyDescent="0.15">
      <c r="B30" s="241" t="s">
        <v>194</v>
      </c>
      <c r="C30" s="242">
        <f>SUM(C31:C32)</f>
        <v>93.839367884402591</v>
      </c>
      <c r="D30" s="242">
        <f>SUM(D31:D32)</f>
        <v>92.082927584101952</v>
      </c>
      <c r="E30" s="242">
        <f>SUM(E31:E32)</f>
        <v>81.442440897152721</v>
      </c>
      <c r="F30" s="242">
        <f>SUM(F31:F32)</f>
        <v>89.294879237960771</v>
      </c>
      <c r="G30" s="242">
        <v>102.7598802614018</v>
      </c>
      <c r="K30" s="611"/>
      <c r="L30" s="612"/>
      <c r="M30" s="612"/>
      <c r="N30" s="612"/>
      <c r="O30" s="612"/>
      <c r="P30" s="612"/>
    </row>
    <row r="31" spans="2:16" s="245" customFormat="1" ht="10.5" x14ac:dyDescent="0.15">
      <c r="B31" s="241" t="s">
        <v>195</v>
      </c>
      <c r="C31" s="432">
        <v>35.541098449429029</v>
      </c>
      <c r="D31" s="432">
        <v>32.71583668033724</v>
      </c>
      <c r="E31" s="432">
        <v>27.646158765202284</v>
      </c>
      <c r="F31" s="432">
        <v>31.052206265092234</v>
      </c>
      <c r="G31" s="432">
        <v>33.4</v>
      </c>
      <c r="L31" s="612"/>
      <c r="M31" s="612"/>
      <c r="N31" s="612"/>
      <c r="O31" s="612"/>
      <c r="P31" s="612"/>
    </row>
    <row r="32" spans="2:16" s="245" customFormat="1" ht="10.5" x14ac:dyDescent="0.15">
      <c r="B32" s="241" t="s">
        <v>196</v>
      </c>
      <c r="C32" s="432">
        <v>58.298269434973562</v>
      </c>
      <c r="D32" s="432">
        <v>59.367090903764705</v>
      </c>
      <c r="E32" s="432">
        <v>53.796282131950434</v>
      </c>
      <c r="F32" s="432">
        <v>58.242672972868533</v>
      </c>
      <c r="G32" s="432">
        <v>69.421587302944005</v>
      </c>
      <c r="L32" s="612"/>
      <c r="M32" s="612"/>
      <c r="N32" s="612"/>
      <c r="O32" s="612"/>
      <c r="P32" s="612"/>
    </row>
    <row r="33" spans="2:20" ht="6.75" customHeight="1" x14ac:dyDescent="0.2">
      <c r="B33" s="244"/>
      <c r="J33" s="245"/>
      <c r="K33" s="245"/>
      <c r="L33" s="245"/>
      <c r="M33" s="245"/>
      <c r="N33" s="245"/>
    </row>
    <row r="34" spans="2:20" x14ac:dyDescent="0.2">
      <c r="B34" s="246"/>
      <c r="C34" s="247" t="s">
        <v>93</v>
      </c>
      <c r="D34" s="247" t="s">
        <v>94</v>
      </c>
      <c r="E34" s="247" t="s">
        <v>95</v>
      </c>
      <c r="F34" s="247" t="s">
        <v>79</v>
      </c>
      <c r="G34" s="247" t="s">
        <v>96</v>
      </c>
    </row>
    <row r="35" spans="2:20" s="245" customFormat="1" ht="10.5" x14ac:dyDescent="0.15">
      <c r="B35" s="248" t="s">
        <v>197</v>
      </c>
      <c r="C35" s="242">
        <f>SUM(C36:C37)</f>
        <v>125.04239463754941</v>
      </c>
      <c r="D35" s="242">
        <f>SUM(D36:D37)</f>
        <v>121.46590036450317</v>
      </c>
      <c r="E35" s="242">
        <f>SUM(E36:E37)</f>
        <v>124.05882827563372</v>
      </c>
      <c r="F35" s="242">
        <f>SUM(F36:F37)</f>
        <v>121.10839687610232</v>
      </c>
      <c r="G35" s="242">
        <v>122.22094796528647</v>
      </c>
      <c r="K35" s="22"/>
      <c r="L35" s="611"/>
      <c r="M35" s="611"/>
      <c r="N35" s="611"/>
      <c r="O35" s="611"/>
      <c r="P35" s="611"/>
      <c r="Q35" s="611"/>
      <c r="R35" s="611"/>
      <c r="S35" s="611"/>
      <c r="T35" s="613"/>
    </row>
    <row r="36" spans="2:20" s="245" customFormat="1" ht="10.5" x14ac:dyDescent="0.15">
      <c r="B36" s="248" t="s">
        <v>198</v>
      </c>
      <c r="C36" s="242">
        <v>45.289190309527967</v>
      </c>
      <c r="D36" s="242">
        <v>44.626966284326365</v>
      </c>
      <c r="E36" s="242">
        <v>46.236175605630194</v>
      </c>
      <c r="F36" s="242">
        <v>45.202012709652678</v>
      </c>
      <c r="G36" s="242">
        <v>44.622619128105654</v>
      </c>
      <c r="K36" s="22"/>
      <c r="M36" s="611"/>
      <c r="N36" s="611"/>
      <c r="O36" s="611"/>
      <c r="P36" s="611"/>
      <c r="Q36" s="611"/>
      <c r="R36" s="611"/>
      <c r="S36" s="611"/>
      <c r="T36" s="613"/>
    </row>
    <row r="37" spans="2:20" s="245" customFormat="1" ht="10.5" x14ac:dyDescent="0.15">
      <c r="B37" s="248" t="s">
        <v>199</v>
      </c>
      <c r="C37" s="242">
        <v>79.75320432802144</v>
      </c>
      <c r="D37" s="242">
        <v>76.838934080176799</v>
      </c>
      <c r="E37" s="242">
        <v>77.822652670003521</v>
      </c>
      <c r="F37" s="242">
        <v>75.906384166449641</v>
      </c>
      <c r="G37" s="242">
        <v>77.598328837180816</v>
      </c>
      <c r="K37" s="22"/>
      <c r="M37" s="611"/>
      <c r="N37" s="611"/>
      <c r="O37" s="611"/>
      <c r="P37" s="611"/>
      <c r="Q37" s="611"/>
      <c r="R37" s="611"/>
      <c r="S37" s="611"/>
      <c r="T37" s="613"/>
    </row>
    <row r="45" spans="2:20" x14ac:dyDescent="0.2">
      <c r="C45" s="243"/>
      <c r="D45" s="243"/>
      <c r="E45" s="243"/>
      <c r="F45" s="243"/>
      <c r="G45" s="243"/>
    </row>
    <row r="46" spans="2:20" x14ac:dyDescent="0.2">
      <c r="C46" s="243"/>
      <c r="D46" s="243"/>
      <c r="E46" s="243"/>
      <c r="F46" s="243"/>
      <c r="G46" s="243"/>
    </row>
    <row r="47" spans="2:20" x14ac:dyDescent="0.2">
      <c r="C47" s="243"/>
      <c r="D47" s="243"/>
      <c r="E47" s="243"/>
      <c r="F47" s="243"/>
      <c r="G47" s="243"/>
    </row>
  </sheetData>
  <mergeCells count="6">
    <mergeCell ref="B1:G1"/>
    <mergeCell ref="B5:G5"/>
    <mergeCell ref="B3:G3"/>
    <mergeCell ref="B28:B29"/>
    <mergeCell ref="B2:G2"/>
    <mergeCell ref="C28:F28"/>
  </mergeCells>
  <hyperlinks>
    <hyperlink ref="B1:C1" location="Содержание_ru!B4" display="I. Платёжный баланс Республики Молдова в I кварталe 2023 года (предварительные данные)" xr:uid="{13EDD9E3-152E-41A1-86A0-E2800006883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O40"/>
  <sheetViews>
    <sheetView showGridLines="0" showRowColHeaders="0" zoomScaleNormal="100" workbookViewId="0"/>
  </sheetViews>
  <sheetFormatPr defaultColWidth="9.140625" defaultRowHeight="12" customHeight="1" x14ac:dyDescent="0.2"/>
  <cols>
    <col min="1" max="1" customWidth="true" style="87" width="5.7109375" collapsed="false"/>
    <col min="2" max="2" customWidth="true" style="87" width="39.28515625" collapsed="false"/>
    <col min="3" max="7" customWidth="true" style="71" width="12.140625" collapsed="false"/>
    <col min="8" max="16384" style="87" width="9.140625" collapsed="false"/>
  </cols>
  <sheetData>
    <row r="1" spans="2:7" s="9" customFormat="1" ht="14.25" x14ac:dyDescent="0.2">
      <c r="B1" s="896" t="s">
        <v>90</v>
      </c>
      <c r="C1" s="896"/>
      <c r="D1" s="896"/>
      <c r="E1" s="896"/>
      <c r="F1" s="896"/>
      <c r="G1" s="896"/>
    </row>
    <row r="2" spans="2:7" s="70" customFormat="1" ht="15" customHeight="1" x14ac:dyDescent="0.2">
      <c r="B2" s="78"/>
      <c r="C2" s="85"/>
      <c r="D2" s="85"/>
      <c r="E2" s="85"/>
      <c r="F2" s="85"/>
      <c r="G2" s="85"/>
    </row>
    <row r="3" spans="2:7" s="69" customFormat="1" ht="30" customHeight="1" x14ac:dyDescent="0.2">
      <c r="B3" s="747" t="s">
        <v>175</v>
      </c>
      <c r="C3" s="747"/>
      <c r="D3" s="747"/>
      <c r="E3" s="747"/>
      <c r="F3" s="747"/>
      <c r="G3" s="747"/>
    </row>
    <row r="4" spans="2:7" s="70" customFormat="1" ht="5.0999999999999996" customHeight="1" x14ac:dyDescent="0.2"/>
    <row r="5" spans="2:7" s="113" customFormat="1" ht="30" customHeight="1" x14ac:dyDescent="0.2">
      <c r="B5" s="932" t="s">
        <v>161</v>
      </c>
      <c r="C5" s="932"/>
      <c r="D5" s="932"/>
      <c r="E5" s="932"/>
      <c r="F5" s="932"/>
      <c r="G5" s="932"/>
    </row>
    <row r="6" spans="2:7" s="70" customFormat="1" ht="15" customHeight="1" x14ac:dyDescent="0.2">
      <c r="B6" s="78"/>
      <c r="C6" s="85"/>
      <c r="D6" s="85"/>
      <c r="E6" s="85"/>
      <c r="F6" s="85"/>
      <c r="G6" s="85"/>
    </row>
    <row r="7" spans="2:7" s="70" customFormat="1" ht="15" customHeight="1" x14ac:dyDescent="0.2">
      <c r="B7" s="85"/>
    </row>
    <row r="8" spans="2:7" ht="12" customHeight="1" x14ac:dyDescent="0.2">
      <c r="B8" s="86"/>
      <c r="C8" s="87"/>
      <c r="D8" s="87"/>
      <c r="E8" s="87"/>
      <c r="F8" s="87"/>
      <c r="G8" s="87"/>
    </row>
    <row r="9" spans="2:7" ht="12" customHeight="1" x14ac:dyDescent="0.2">
      <c r="B9" s="71"/>
      <c r="C9" s="87"/>
      <c r="D9" s="87"/>
      <c r="E9" s="87"/>
      <c r="F9" s="87"/>
      <c r="G9" s="87"/>
    </row>
    <row r="10" spans="2:7" ht="12" customHeight="1" x14ac:dyDescent="0.2">
      <c r="B10" s="71"/>
      <c r="C10" s="87"/>
      <c r="D10" s="87"/>
      <c r="E10" s="87"/>
      <c r="F10" s="87"/>
      <c r="G10" s="87"/>
    </row>
    <row r="11" spans="2:7" ht="12" customHeight="1" x14ac:dyDescent="0.2">
      <c r="B11" s="71"/>
      <c r="C11" s="87"/>
      <c r="D11" s="87"/>
      <c r="E11" s="87"/>
      <c r="F11" s="87"/>
      <c r="G11" s="87"/>
    </row>
    <row r="12" spans="2:7" ht="12" customHeight="1" x14ac:dyDescent="0.2">
      <c r="B12" s="71"/>
      <c r="C12" s="87"/>
      <c r="D12" s="87"/>
      <c r="E12" s="87"/>
      <c r="F12" s="87"/>
      <c r="G12" s="87"/>
    </row>
    <row r="13" spans="2:7" ht="12" customHeight="1" x14ac:dyDescent="0.2">
      <c r="B13" s="71"/>
      <c r="C13" s="87"/>
      <c r="D13" s="87"/>
      <c r="E13" s="87"/>
      <c r="F13" s="87"/>
      <c r="G13" s="87"/>
    </row>
    <row r="14" spans="2:7" ht="12" customHeight="1" x14ac:dyDescent="0.2">
      <c r="B14" s="71"/>
      <c r="C14" s="87"/>
      <c r="D14" s="87"/>
      <c r="E14" s="87"/>
      <c r="F14" s="87"/>
      <c r="G14" s="87"/>
    </row>
    <row r="15" spans="2:7" ht="12" customHeight="1" x14ac:dyDescent="0.2">
      <c r="B15" s="71"/>
      <c r="C15" s="87"/>
      <c r="D15" s="87"/>
      <c r="E15" s="87"/>
      <c r="F15" s="87"/>
      <c r="G15" s="87"/>
    </row>
    <row r="16" spans="2:7" ht="12" customHeight="1" x14ac:dyDescent="0.2">
      <c r="B16" s="71"/>
      <c r="C16" s="87"/>
      <c r="D16" s="87"/>
      <c r="E16" s="87"/>
      <c r="F16" s="87"/>
      <c r="G16" s="87"/>
    </row>
    <row r="17" spans="2:15" ht="12" customHeight="1" x14ac:dyDescent="0.2">
      <c r="B17" s="71"/>
      <c r="C17" s="87"/>
      <c r="D17" s="87"/>
      <c r="E17" s="87"/>
      <c r="F17" s="87"/>
      <c r="G17" s="87"/>
    </row>
    <row r="18" spans="2:15" s="88" customFormat="1" ht="12" customHeight="1" x14ac:dyDescent="0.25"/>
    <row r="19" spans="2:15" ht="12" customHeight="1" x14ac:dyDescent="0.2">
      <c r="B19" s="71"/>
      <c r="C19" s="87"/>
      <c r="D19" s="87"/>
      <c r="E19" s="87"/>
      <c r="F19" s="87"/>
      <c r="G19" s="87"/>
    </row>
    <row r="20" spans="2:15" ht="12" customHeight="1" x14ac:dyDescent="0.2">
      <c r="B20" s="71"/>
      <c r="C20" s="87"/>
      <c r="D20" s="87"/>
      <c r="E20" s="87"/>
      <c r="F20" s="87"/>
      <c r="G20" s="87"/>
    </row>
    <row r="21" spans="2:15" ht="12" customHeight="1" x14ac:dyDescent="0.2">
      <c r="B21" s="71"/>
      <c r="C21" s="87"/>
      <c r="D21" s="87"/>
      <c r="E21" s="87"/>
      <c r="F21" s="87"/>
      <c r="G21" s="87"/>
    </row>
    <row r="22" spans="2:15" ht="12" customHeight="1" x14ac:dyDescent="0.2">
      <c r="B22" s="71"/>
      <c r="C22" s="87"/>
      <c r="D22" s="87"/>
      <c r="E22" s="87"/>
      <c r="F22" s="87"/>
      <c r="G22" s="87"/>
    </row>
    <row r="23" spans="2:15" ht="12" customHeight="1" x14ac:dyDescent="0.2">
      <c r="B23" s="71"/>
      <c r="C23" s="87"/>
      <c r="D23" s="87"/>
      <c r="E23" s="87"/>
      <c r="F23" s="87"/>
      <c r="G23" s="87"/>
    </row>
    <row r="24" spans="2:15" ht="12" customHeight="1" x14ac:dyDescent="0.2">
      <c r="B24" s="71"/>
      <c r="C24" s="87"/>
      <c r="D24" s="87"/>
      <c r="E24" s="87"/>
      <c r="F24" s="87"/>
      <c r="G24" s="87"/>
    </row>
    <row r="25" spans="2:15" ht="12" customHeight="1" x14ac:dyDescent="0.2">
      <c r="B25" s="71"/>
      <c r="C25" s="87"/>
      <c r="D25" s="87"/>
      <c r="E25" s="87"/>
      <c r="F25" s="87"/>
      <c r="G25" s="87"/>
    </row>
    <row r="26" spans="2:15" ht="12" customHeight="1" x14ac:dyDescent="0.2">
      <c r="B26" s="71"/>
      <c r="C26" s="87"/>
      <c r="D26" s="87"/>
      <c r="E26" s="87"/>
      <c r="F26" s="87"/>
      <c r="G26" s="87"/>
    </row>
    <row r="27" spans="2:15" ht="12" customHeight="1" x14ac:dyDescent="0.2">
      <c r="B27" s="71"/>
      <c r="C27" s="87"/>
      <c r="D27" s="87"/>
      <c r="E27" s="87"/>
      <c r="F27" s="87"/>
      <c r="G27" s="87"/>
    </row>
    <row r="28" spans="2:15" ht="12" customHeight="1" x14ac:dyDescent="0.2">
      <c r="B28" s="71"/>
      <c r="C28" s="87"/>
      <c r="D28" s="87"/>
      <c r="E28" s="87"/>
      <c r="F28" s="87"/>
      <c r="G28" s="87"/>
      <c r="H28" s="896"/>
      <c r="I28" s="896"/>
      <c r="J28" s="896"/>
      <c r="K28" s="896"/>
      <c r="L28" s="896"/>
      <c r="M28" s="896"/>
      <c r="N28" s="896"/>
      <c r="O28" s="896"/>
    </row>
    <row r="29" spans="2:15" ht="12" customHeight="1" x14ac:dyDescent="0.2">
      <c r="B29" s="71"/>
      <c r="C29" s="87"/>
      <c r="D29" s="87"/>
      <c r="E29" s="87"/>
      <c r="F29" s="87"/>
      <c r="G29" s="87"/>
    </row>
    <row r="30" spans="2:15" ht="12" customHeight="1" x14ac:dyDescent="0.2">
      <c r="B30" s="71"/>
      <c r="C30" s="87"/>
      <c r="D30" s="87"/>
      <c r="E30" s="87"/>
      <c r="F30" s="87"/>
      <c r="G30" s="87"/>
    </row>
    <row r="31" spans="2:15" ht="12" customHeight="1" x14ac:dyDescent="0.2">
      <c r="B31" s="930"/>
      <c r="C31" s="927">
        <v>2024</v>
      </c>
      <c r="D31" s="928"/>
      <c r="E31" s="928"/>
      <c r="F31" s="929"/>
      <c r="G31" s="97">
        <v>2025</v>
      </c>
    </row>
    <row r="32" spans="2:15" s="89" customFormat="1" x14ac:dyDescent="0.2">
      <c r="B32" s="931"/>
      <c r="C32" s="97" t="s">
        <v>0</v>
      </c>
      <c r="D32" s="97" t="s">
        <v>1</v>
      </c>
      <c r="E32" s="97" t="s">
        <v>2</v>
      </c>
      <c r="F32" s="97" t="s">
        <v>3</v>
      </c>
      <c r="G32" s="97" t="s">
        <v>0</v>
      </c>
    </row>
    <row r="33" spans="2:7" x14ac:dyDescent="0.2">
      <c r="B33" s="90" t="s">
        <v>396</v>
      </c>
      <c r="C33" s="352">
        <v>30.4</v>
      </c>
      <c r="D33" s="352">
        <v>30.2</v>
      </c>
      <c r="E33" s="352">
        <v>32.299999999999997</v>
      </c>
      <c r="F33" s="352">
        <v>31.7</v>
      </c>
      <c r="G33" s="352">
        <v>31.686137573937252</v>
      </c>
    </row>
    <row r="34" spans="2:7" x14ac:dyDescent="0.2">
      <c r="B34" s="90" t="s">
        <v>397</v>
      </c>
      <c r="C34" s="352">
        <v>28</v>
      </c>
      <c r="D34" s="352">
        <v>28.7</v>
      </c>
      <c r="E34" s="352">
        <v>27.4</v>
      </c>
      <c r="F34" s="352">
        <v>25.2</v>
      </c>
      <c r="G34" s="352">
        <v>25.703670603843818</v>
      </c>
    </row>
    <row r="35" spans="2:7" x14ac:dyDescent="0.2">
      <c r="B35" s="90" t="s">
        <v>398</v>
      </c>
      <c r="C35" s="352">
        <v>12.1</v>
      </c>
      <c r="D35" s="352">
        <v>12.5</v>
      </c>
      <c r="E35" s="352">
        <v>12.1</v>
      </c>
      <c r="F35" s="352">
        <v>10.5</v>
      </c>
      <c r="G35" s="352">
        <v>10.675063111536977</v>
      </c>
    </row>
    <row r="36" spans="2:7" x14ac:dyDescent="0.2">
      <c r="B36" s="90" t="s">
        <v>399</v>
      </c>
      <c r="C36" s="352">
        <v>8.6</v>
      </c>
      <c r="D36" s="352">
        <v>7.6</v>
      </c>
      <c r="E36" s="352">
        <v>6.2</v>
      </c>
      <c r="F36" s="352">
        <v>10.6</v>
      </c>
      <c r="G36" s="352">
        <v>9.3985516593266905</v>
      </c>
    </row>
    <row r="37" spans="2:7" x14ac:dyDescent="0.2">
      <c r="B37" s="90" t="s">
        <v>400</v>
      </c>
      <c r="C37" s="352">
        <v>7.6</v>
      </c>
      <c r="D37" s="352">
        <v>7.8</v>
      </c>
      <c r="E37" s="352">
        <v>8.8000000000000007</v>
      </c>
      <c r="F37" s="352">
        <v>8.6999999999999993</v>
      </c>
      <c r="G37" s="352">
        <v>8.9337374928596471</v>
      </c>
    </row>
    <row r="38" spans="2:7" x14ac:dyDescent="0.2">
      <c r="B38" s="90" t="s">
        <v>319</v>
      </c>
      <c r="C38" s="352">
        <v>2</v>
      </c>
      <c r="D38" s="352">
        <v>2</v>
      </c>
      <c r="E38" s="352">
        <v>1.9</v>
      </c>
      <c r="F38" s="352">
        <v>1.7</v>
      </c>
      <c r="G38" s="352">
        <v>1.7880834362158882</v>
      </c>
    </row>
    <row r="39" spans="2:7" x14ac:dyDescent="0.2">
      <c r="B39" s="91" t="s">
        <v>401</v>
      </c>
      <c r="C39" s="352">
        <v>11.300000000000011</v>
      </c>
      <c r="D39" s="352">
        <v>11.200000000000003</v>
      </c>
      <c r="E39" s="352">
        <v>11.300000000000011</v>
      </c>
      <c r="F39" s="352">
        <v>11.599999999999994</v>
      </c>
      <c r="G39" s="352">
        <v>11.814756122279732</v>
      </c>
    </row>
    <row r="40" spans="2:7" ht="12" customHeight="1" x14ac:dyDescent="0.2">
      <c r="B40" s="71"/>
      <c r="C40" s="87"/>
      <c r="D40" s="87"/>
      <c r="E40" s="87"/>
      <c r="F40" s="87"/>
      <c r="G40" s="87"/>
    </row>
  </sheetData>
  <mergeCells count="6">
    <mergeCell ref="H28:O28"/>
    <mergeCell ref="C31:F31"/>
    <mergeCell ref="B31:B32"/>
    <mergeCell ref="B1:G1"/>
    <mergeCell ref="B3:G3"/>
    <mergeCell ref="B5:G5"/>
  </mergeCells>
  <hyperlinks>
    <hyperlink ref="B1:G1" location="Содержание_ru!B44" display="III. Внешний долг Республики Молдова по состоянию на 31.03.2023 (предварительные данные)" xr:uid="{0EDB06B5-868F-463B-A06C-8F34CDE07AF2}"/>
    <hyperlink ref="B1:G1" location="Содержание_ru!B40" display="III. Внешний долг Республики Молдова по состоянию на 31.03.2024 (предварительные данные)" xr:uid="{14EE41DA-F689-41A8-A974-610FF67716C9}"/>
    <hyperlink ref="B1:G1" location="Содержание_ru!B40" display="III. Внешний долг Республики Молдова по состоянию на 31.03.2025 (предварительные данные)" xr:uid="{DD43E837-A00C-4270-A64D-E86AC0F1015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P42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44.5703125" collapsed="false"/>
    <col min="3" max="8" customWidth="true" style="70" width="9.140625" collapsed="false"/>
    <col min="9" max="16384" style="70" width="9.140625" collapsed="false"/>
  </cols>
  <sheetData>
    <row r="1" spans="2:8" s="9" customFormat="1" ht="14.25" x14ac:dyDescent="0.2">
      <c r="B1" s="896" t="s">
        <v>90</v>
      </c>
      <c r="C1" s="896"/>
      <c r="D1" s="896"/>
      <c r="E1" s="896"/>
      <c r="F1" s="896"/>
      <c r="G1" s="896"/>
      <c r="H1" s="896"/>
    </row>
    <row r="3" spans="2:8" s="9" customFormat="1" ht="30" customHeight="1" x14ac:dyDescent="0.2">
      <c r="B3" s="747" t="s">
        <v>176</v>
      </c>
      <c r="C3" s="747"/>
      <c r="D3" s="747"/>
      <c r="E3" s="747"/>
      <c r="F3" s="747"/>
      <c r="G3" s="747"/>
      <c r="H3" s="747"/>
    </row>
    <row r="4" spans="2:8" ht="12.75" thickBot="1" x14ac:dyDescent="0.25">
      <c r="B4" s="934"/>
      <c r="C4" s="933">
        <v>2024</v>
      </c>
      <c r="D4" s="933"/>
      <c r="E4" s="933"/>
      <c r="F4" s="933"/>
      <c r="G4" s="596">
        <v>2025</v>
      </c>
      <c r="H4" s="594" t="s">
        <v>86</v>
      </c>
    </row>
    <row r="5" spans="2:8" ht="12.75" thickBot="1" x14ac:dyDescent="0.25">
      <c r="B5" s="935"/>
      <c r="C5" s="52" t="s">
        <v>0</v>
      </c>
      <c r="D5" s="52" t="s">
        <v>1</v>
      </c>
      <c r="E5" s="52" t="s">
        <v>2</v>
      </c>
      <c r="F5" s="52" t="s">
        <v>3</v>
      </c>
      <c r="G5" s="52" t="s">
        <v>0</v>
      </c>
      <c r="H5" s="53" t="s">
        <v>87</v>
      </c>
    </row>
    <row r="6" spans="2:8" ht="13.5" thickTop="1" thickBot="1" x14ac:dyDescent="0.25">
      <c r="B6" s="54" t="s">
        <v>314</v>
      </c>
      <c r="C6" s="353">
        <v>54.82</v>
      </c>
      <c r="D6" s="353">
        <v>50.59</v>
      </c>
      <c r="E6" s="353">
        <v>50.68</v>
      </c>
      <c r="F6" s="353">
        <v>44.95</v>
      </c>
      <c r="G6" s="554">
        <v>43.65</v>
      </c>
      <c r="H6" s="377" t="s">
        <v>133</v>
      </c>
    </row>
    <row r="7" spans="2:8" ht="13.5" thickTop="1" thickBot="1" x14ac:dyDescent="0.25">
      <c r="B7" s="55" t="s">
        <v>316</v>
      </c>
      <c r="C7" s="354">
        <v>54.82</v>
      </c>
      <c r="D7" s="354">
        <v>50.59</v>
      </c>
      <c r="E7" s="354">
        <v>50.68</v>
      </c>
      <c r="F7" s="354">
        <v>44.95</v>
      </c>
      <c r="G7" s="407">
        <v>43.65</v>
      </c>
      <c r="H7" s="378" t="s">
        <v>133</v>
      </c>
    </row>
    <row r="8" spans="2:8" ht="13.5" thickTop="1" thickBot="1" x14ac:dyDescent="0.25">
      <c r="B8" s="54" t="s">
        <v>402</v>
      </c>
      <c r="C8" s="353">
        <v>3609.69</v>
      </c>
      <c r="D8" s="353">
        <v>3525.7899999999995</v>
      </c>
      <c r="E8" s="353">
        <v>3875.7</v>
      </c>
      <c r="F8" s="353">
        <v>4189.04</v>
      </c>
      <c r="G8" s="406">
        <v>4221.43</v>
      </c>
      <c r="H8" s="377" t="s">
        <v>134</v>
      </c>
    </row>
    <row r="9" spans="2:8" ht="13.5" thickTop="1" thickBot="1" x14ac:dyDescent="0.25">
      <c r="B9" s="102" t="s">
        <v>403</v>
      </c>
      <c r="C9" s="355">
        <v>3281.71</v>
      </c>
      <c r="D9" s="355">
        <v>3205.41</v>
      </c>
      <c r="E9" s="355">
        <v>3511.64</v>
      </c>
      <c r="F9" s="355">
        <v>3771.44</v>
      </c>
      <c r="G9" s="408">
        <v>3791.22</v>
      </c>
      <c r="H9" s="378" t="s">
        <v>135</v>
      </c>
    </row>
    <row r="10" spans="2:8" ht="13.5" thickTop="1" thickBot="1" x14ac:dyDescent="0.25">
      <c r="B10" s="103" t="s">
        <v>316</v>
      </c>
      <c r="C10" s="354">
        <v>1084.7</v>
      </c>
      <c r="D10" s="354">
        <v>1054.33</v>
      </c>
      <c r="E10" s="354">
        <v>1243.81</v>
      </c>
      <c r="F10" s="354">
        <v>1319.72</v>
      </c>
      <c r="G10" s="407">
        <v>1332.02</v>
      </c>
      <c r="H10" s="378" t="s">
        <v>136</v>
      </c>
    </row>
    <row r="11" spans="2:8" ht="13.5" thickTop="1" thickBot="1" x14ac:dyDescent="0.25">
      <c r="B11" s="103" t="s">
        <v>317</v>
      </c>
      <c r="C11" s="354">
        <v>796.59</v>
      </c>
      <c r="D11" s="354">
        <v>796.75</v>
      </c>
      <c r="E11" s="354">
        <v>830.72</v>
      </c>
      <c r="F11" s="354">
        <v>793.46</v>
      </c>
      <c r="G11" s="407">
        <v>808.65</v>
      </c>
      <c r="H11" s="378" t="s">
        <v>137</v>
      </c>
    </row>
    <row r="12" spans="2:8" ht="13.5" thickTop="1" thickBot="1" x14ac:dyDescent="0.25">
      <c r="B12" s="103" t="s">
        <v>404</v>
      </c>
      <c r="C12" s="354">
        <v>411.11</v>
      </c>
      <c r="D12" s="354">
        <v>416.15</v>
      </c>
      <c r="E12" s="354">
        <v>442.79</v>
      </c>
      <c r="F12" s="354">
        <v>415.59</v>
      </c>
      <c r="G12" s="407">
        <v>424.88</v>
      </c>
      <c r="H12" s="378" t="s">
        <v>139</v>
      </c>
    </row>
    <row r="13" spans="2:8" ht="13.5" thickTop="1" thickBot="1" x14ac:dyDescent="0.25">
      <c r="B13" s="103" t="s">
        <v>315</v>
      </c>
      <c r="C13" s="354">
        <v>302.18</v>
      </c>
      <c r="D13" s="354">
        <v>260.57</v>
      </c>
      <c r="E13" s="354">
        <v>228.96</v>
      </c>
      <c r="F13" s="354">
        <v>438.87</v>
      </c>
      <c r="G13" s="407">
        <v>390.51</v>
      </c>
      <c r="H13" s="378" t="s">
        <v>138</v>
      </c>
    </row>
    <row r="14" spans="2:8" ht="13.5" thickTop="1" thickBot="1" x14ac:dyDescent="0.25">
      <c r="B14" s="103" t="s">
        <v>405</v>
      </c>
      <c r="C14" s="354">
        <v>285.77999999999997</v>
      </c>
      <c r="D14" s="354">
        <v>283.64</v>
      </c>
      <c r="E14" s="354">
        <v>351.62</v>
      </c>
      <c r="F14" s="354">
        <v>376.2</v>
      </c>
      <c r="G14" s="407">
        <v>387.86</v>
      </c>
      <c r="H14" s="378" t="s">
        <v>140</v>
      </c>
    </row>
    <row r="15" spans="2:8" ht="13.5" thickTop="1" thickBot="1" x14ac:dyDescent="0.25">
      <c r="B15" s="103" t="s">
        <v>318</v>
      </c>
      <c r="C15" s="354">
        <v>254.23</v>
      </c>
      <c r="D15" s="354">
        <v>251.81</v>
      </c>
      <c r="E15" s="354">
        <v>266.51</v>
      </c>
      <c r="F15" s="354">
        <v>292.22000000000003</v>
      </c>
      <c r="G15" s="407">
        <v>307.27999999999997</v>
      </c>
      <c r="H15" s="378" t="s">
        <v>141</v>
      </c>
    </row>
    <row r="16" spans="2:8" ht="13.5" thickTop="1" thickBot="1" x14ac:dyDescent="0.25">
      <c r="B16" s="103" t="s">
        <v>406</v>
      </c>
      <c r="C16" s="354">
        <v>76.319999999999993</v>
      </c>
      <c r="D16" s="354">
        <v>74.680000000000007</v>
      </c>
      <c r="E16" s="354">
        <v>77.069999999999993</v>
      </c>
      <c r="F16" s="354">
        <v>74.459999999999994</v>
      </c>
      <c r="G16" s="407">
        <v>77.63</v>
      </c>
      <c r="H16" s="378" t="s">
        <v>142</v>
      </c>
    </row>
    <row r="17" spans="2:16" ht="13.5" thickTop="1" thickBot="1" x14ac:dyDescent="0.25">
      <c r="B17" s="103" t="s">
        <v>407</v>
      </c>
      <c r="C17" s="354">
        <v>70.8</v>
      </c>
      <c r="D17" s="354">
        <v>67.48</v>
      </c>
      <c r="E17" s="354">
        <v>70.16</v>
      </c>
      <c r="F17" s="354">
        <v>60.92</v>
      </c>
      <c r="G17" s="407">
        <v>62.39</v>
      </c>
      <c r="H17" s="378" t="s">
        <v>143</v>
      </c>
    </row>
    <row r="18" spans="2:16" ht="13.5" thickTop="1" thickBot="1" x14ac:dyDescent="0.25">
      <c r="B18" s="102" t="s">
        <v>408</v>
      </c>
      <c r="C18" s="355">
        <v>327.54000000000002</v>
      </c>
      <c r="D18" s="355">
        <v>319.91000000000003</v>
      </c>
      <c r="E18" s="355">
        <v>363.61</v>
      </c>
      <c r="F18" s="355">
        <v>417.10999999999996</v>
      </c>
      <c r="G18" s="408">
        <v>429.71</v>
      </c>
      <c r="H18" s="378" t="s">
        <v>144</v>
      </c>
    </row>
    <row r="19" spans="2:16" ht="13.5" thickTop="1" thickBot="1" x14ac:dyDescent="0.25">
      <c r="B19" s="103" t="s">
        <v>409</v>
      </c>
      <c r="C19" s="354">
        <v>124.02</v>
      </c>
      <c r="D19" s="354">
        <v>123.09</v>
      </c>
      <c r="E19" s="354">
        <v>150.69</v>
      </c>
      <c r="F19" s="354">
        <v>167.2</v>
      </c>
      <c r="G19" s="407">
        <v>172.38</v>
      </c>
      <c r="H19" s="378" t="s">
        <v>140</v>
      </c>
    </row>
    <row r="20" spans="2:16" ht="13.5" thickTop="1" thickBot="1" x14ac:dyDescent="0.25">
      <c r="B20" s="103" t="s">
        <v>410</v>
      </c>
      <c r="C20" s="354">
        <v>137.49</v>
      </c>
      <c r="D20" s="354">
        <v>128.86000000000001</v>
      </c>
      <c r="E20" s="354">
        <v>144.38</v>
      </c>
      <c r="F20" s="354">
        <v>130.32</v>
      </c>
      <c r="G20" s="407">
        <v>137.12</v>
      </c>
      <c r="H20" s="378" t="s">
        <v>141</v>
      </c>
    </row>
    <row r="21" spans="2:16" ht="13.5" thickTop="1" thickBot="1" x14ac:dyDescent="0.25">
      <c r="B21" s="103" t="s">
        <v>411</v>
      </c>
      <c r="C21" s="354"/>
      <c r="D21" s="354"/>
      <c r="E21" s="354"/>
      <c r="F21" s="354">
        <v>56.33</v>
      </c>
      <c r="G21" s="407">
        <v>56.56</v>
      </c>
      <c r="H21" s="378" t="s">
        <v>145</v>
      </c>
    </row>
    <row r="22" spans="2:16" ht="13.5" thickTop="1" thickBot="1" x14ac:dyDescent="0.25">
      <c r="B22" s="103" t="s">
        <v>412</v>
      </c>
      <c r="C22" s="354">
        <v>24.16</v>
      </c>
      <c r="D22" s="354">
        <v>27.19</v>
      </c>
      <c r="E22" s="354">
        <v>28.34</v>
      </c>
      <c r="F22" s="354">
        <v>26.54</v>
      </c>
      <c r="G22" s="407">
        <v>27.35</v>
      </c>
      <c r="H22" s="378" t="s">
        <v>140</v>
      </c>
    </row>
    <row r="23" spans="2:16" ht="13.5" thickTop="1" thickBot="1" x14ac:dyDescent="0.25">
      <c r="B23" s="103" t="s">
        <v>413</v>
      </c>
      <c r="C23" s="354">
        <v>14.6</v>
      </c>
      <c r="D23" s="354">
        <v>14.6</v>
      </c>
      <c r="E23" s="354">
        <v>14.6</v>
      </c>
      <c r="F23" s="354">
        <v>14.6</v>
      </c>
      <c r="G23" s="407">
        <v>14.6</v>
      </c>
      <c r="H23" s="378">
        <v>0</v>
      </c>
    </row>
    <row r="24" spans="2:16" ht="13.5" thickTop="1" thickBot="1" x14ac:dyDescent="0.25">
      <c r="B24" s="103" t="s">
        <v>414</v>
      </c>
      <c r="C24" s="354">
        <v>13.96</v>
      </c>
      <c r="D24" s="354">
        <v>13.02</v>
      </c>
      <c r="E24" s="354">
        <v>13.38</v>
      </c>
      <c r="F24" s="354">
        <v>11.71</v>
      </c>
      <c r="G24" s="407">
        <v>11.89</v>
      </c>
      <c r="H24" s="378" t="s">
        <v>146</v>
      </c>
    </row>
    <row r="25" spans="2:16" ht="13.5" thickTop="1" thickBot="1" x14ac:dyDescent="0.25">
      <c r="B25" s="103" t="s">
        <v>415</v>
      </c>
      <c r="C25" s="354">
        <v>8.41</v>
      </c>
      <c r="D25" s="354">
        <v>8.41</v>
      </c>
      <c r="E25" s="354">
        <v>7.2799999999999994</v>
      </c>
      <c r="F25" s="354">
        <v>5.91</v>
      </c>
      <c r="G25" s="407">
        <v>5.17</v>
      </c>
      <c r="H25" s="378" t="s">
        <v>147</v>
      </c>
    </row>
    <row r="26" spans="2:16" ht="13.5" thickTop="1" thickBot="1" x14ac:dyDescent="0.25">
      <c r="B26" s="103" t="s">
        <v>416</v>
      </c>
      <c r="C26" s="354">
        <v>4.9000000000000004</v>
      </c>
      <c r="D26" s="354">
        <v>4.74</v>
      </c>
      <c r="E26" s="354">
        <v>4.9400000000000004</v>
      </c>
      <c r="F26" s="354">
        <v>4.5</v>
      </c>
      <c r="G26" s="407">
        <v>4.6399999999999997</v>
      </c>
      <c r="H26" s="378" t="s">
        <v>140</v>
      </c>
    </row>
    <row r="27" spans="2:16" ht="13.5" thickTop="1" thickBot="1" x14ac:dyDescent="0.25">
      <c r="B27" s="54" t="s">
        <v>417</v>
      </c>
      <c r="C27" s="353">
        <v>49.539999999999992</v>
      </c>
      <c r="D27" s="353">
        <v>48.02</v>
      </c>
      <c r="E27" s="353">
        <v>49.58</v>
      </c>
      <c r="F27" s="353">
        <v>44.93</v>
      </c>
      <c r="G27" s="406">
        <v>49.4</v>
      </c>
      <c r="H27" s="377" t="s">
        <v>148</v>
      </c>
    </row>
    <row r="28" spans="2:16" ht="13.5" thickTop="1" thickBot="1" x14ac:dyDescent="0.25">
      <c r="B28" s="102" t="s">
        <v>403</v>
      </c>
      <c r="C28" s="355">
        <v>49.539999999999992</v>
      </c>
      <c r="D28" s="355">
        <v>48.02</v>
      </c>
      <c r="E28" s="355">
        <v>49.58</v>
      </c>
      <c r="F28" s="355">
        <v>44.93</v>
      </c>
      <c r="G28" s="408">
        <v>49.4</v>
      </c>
      <c r="H28" s="378" t="s">
        <v>148</v>
      </c>
    </row>
    <row r="29" spans="2:16" ht="13.5" thickTop="1" thickBot="1" x14ac:dyDescent="0.25">
      <c r="B29" s="103" t="s">
        <v>404</v>
      </c>
      <c r="C29" s="354">
        <v>41.589999999999996</v>
      </c>
      <c r="D29" s="354">
        <v>40.25</v>
      </c>
      <c r="E29" s="354">
        <v>41.51</v>
      </c>
      <c r="F29" s="354">
        <v>37.86</v>
      </c>
      <c r="G29" s="407">
        <v>38.58</v>
      </c>
      <c r="H29" s="378" t="s">
        <v>137</v>
      </c>
    </row>
    <row r="30" spans="2:16" ht="13.5" thickTop="1" thickBot="1" x14ac:dyDescent="0.25">
      <c r="B30" s="103" t="s">
        <v>315</v>
      </c>
      <c r="C30" s="354">
        <v>7.73</v>
      </c>
      <c r="D30" s="354">
        <v>7.59</v>
      </c>
      <c r="E30" s="354">
        <v>7.92</v>
      </c>
      <c r="F30" s="354">
        <v>6.78</v>
      </c>
      <c r="G30" s="407">
        <v>10.65</v>
      </c>
      <c r="H30" s="378" t="s">
        <v>149</v>
      </c>
      <c r="J30" s="706"/>
      <c r="K30" s="706"/>
      <c r="L30" s="706"/>
      <c r="M30" s="706"/>
      <c r="N30" s="706"/>
      <c r="O30" s="706"/>
      <c r="P30" s="706"/>
    </row>
    <row r="31" spans="2:16" ht="13.5" thickTop="1" thickBot="1" x14ac:dyDescent="0.25">
      <c r="B31" s="103" t="s">
        <v>418</v>
      </c>
      <c r="C31" s="354">
        <v>0.22</v>
      </c>
      <c r="D31" s="354">
        <v>0.18</v>
      </c>
      <c r="E31" s="354">
        <v>0.15</v>
      </c>
      <c r="F31" s="354">
        <v>0.28999999999999998</v>
      </c>
      <c r="G31" s="407">
        <v>0.17</v>
      </c>
      <c r="H31" s="378" t="s">
        <v>150</v>
      </c>
    </row>
    <row r="32" spans="2:16" ht="13.5" thickTop="1" thickBot="1" x14ac:dyDescent="0.25">
      <c r="B32" s="54" t="s">
        <v>419</v>
      </c>
      <c r="C32" s="353">
        <v>36.299999999999997</v>
      </c>
      <c r="D32" s="353">
        <v>30.78</v>
      </c>
      <c r="E32" s="353">
        <v>31.99</v>
      </c>
      <c r="F32" s="353">
        <v>29.599999999999998</v>
      </c>
      <c r="G32" s="406">
        <v>26.82</v>
      </c>
      <c r="H32" s="377" t="s">
        <v>151</v>
      </c>
    </row>
    <row r="33" spans="2:8" ht="13.5" thickTop="1" thickBot="1" x14ac:dyDescent="0.25">
      <c r="B33" s="102" t="s">
        <v>420</v>
      </c>
      <c r="C33" s="355">
        <v>12.72</v>
      </c>
      <c r="D33" s="355">
        <v>10.73</v>
      </c>
      <c r="E33" s="355">
        <v>11.09</v>
      </c>
      <c r="F33" s="355">
        <v>10.039999999999999</v>
      </c>
      <c r="G33" s="408">
        <v>6.65</v>
      </c>
      <c r="H33" s="378" t="s">
        <v>152</v>
      </c>
    </row>
    <row r="34" spans="2:8" ht="13.5" thickTop="1" thickBot="1" x14ac:dyDescent="0.25">
      <c r="B34" s="103" t="s">
        <v>315</v>
      </c>
      <c r="C34" s="354">
        <v>12.72</v>
      </c>
      <c r="D34" s="354">
        <v>10.73</v>
      </c>
      <c r="E34" s="354">
        <v>11.09</v>
      </c>
      <c r="F34" s="354">
        <v>10.039999999999999</v>
      </c>
      <c r="G34" s="407">
        <v>6.65</v>
      </c>
      <c r="H34" s="378" t="s">
        <v>152</v>
      </c>
    </row>
    <row r="35" spans="2:8" ht="13.5" thickTop="1" thickBot="1" x14ac:dyDescent="0.25">
      <c r="B35" s="102" t="s">
        <v>401</v>
      </c>
      <c r="C35" s="354">
        <v>23.58</v>
      </c>
      <c r="D35" s="354">
        <v>20.05</v>
      </c>
      <c r="E35" s="354">
        <v>20.9</v>
      </c>
      <c r="F35" s="354">
        <v>19.559999999999999</v>
      </c>
      <c r="G35" s="407">
        <v>20.170000000000002</v>
      </c>
      <c r="H35" s="378" t="s">
        <v>140</v>
      </c>
    </row>
    <row r="36" spans="2:8" ht="25.5" thickTop="1" thickBot="1" x14ac:dyDescent="0.25">
      <c r="B36" s="54" t="s">
        <v>421</v>
      </c>
      <c r="C36" s="353">
        <v>3044.5</v>
      </c>
      <c r="D36" s="353">
        <v>2998.54</v>
      </c>
      <c r="E36" s="353">
        <v>3039.91</v>
      </c>
      <c r="F36" s="353">
        <v>2957.4500000000003</v>
      </c>
      <c r="G36" s="406">
        <v>3010.14</v>
      </c>
      <c r="H36" s="377" t="s">
        <v>153</v>
      </c>
    </row>
    <row r="37" spans="2:8" ht="13.5" thickTop="1" thickBot="1" x14ac:dyDescent="0.25">
      <c r="B37" s="102" t="s">
        <v>420</v>
      </c>
      <c r="C37" s="355">
        <v>302.58</v>
      </c>
      <c r="D37" s="355">
        <v>273.77</v>
      </c>
      <c r="E37" s="355">
        <v>282.07</v>
      </c>
      <c r="F37" s="355">
        <v>247.89</v>
      </c>
      <c r="G37" s="408">
        <v>250.21</v>
      </c>
      <c r="H37" s="378" t="s">
        <v>136</v>
      </c>
    </row>
    <row r="38" spans="2:8" ht="13.5" thickTop="1" thickBot="1" x14ac:dyDescent="0.25">
      <c r="B38" s="102" t="s">
        <v>401</v>
      </c>
      <c r="C38" s="355">
        <v>2741.92</v>
      </c>
      <c r="D38" s="355">
        <v>2724.77</v>
      </c>
      <c r="E38" s="355">
        <v>2757.8399999999997</v>
      </c>
      <c r="F38" s="355">
        <v>2709.5600000000004</v>
      </c>
      <c r="G38" s="408">
        <v>2759.93</v>
      </c>
      <c r="H38" s="378" t="s">
        <v>137</v>
      </c>
    </row>
    <row r="39" spans="2:8" ht="13.5" thickTop="1" thickBot="1" x14ac:dyDescent="0.25">
      <c r="B39" s="409" t="s">
        <v>422</v>
      </c>
      <c r="C39" s="410">
        <v>6794.85</v>
      </c>
      <c r="D39" s="410">
        <v>6653.7199999999993</v>
      </c>
      <c r="E39" s="410">
        <v>7047.8599999999988</v>
      </c>
      <c r="F39" s="410">
        <v>7265.9700000000012</v>
      </c>
      <c r="G39" s="411">
        <v>7351.44</v>
      </c>
      <c r="H39" s="412" t="s">
        <v>154</v>
      </c>
    </row>
    <row r="40" spans="2:8" ht="33.75" customHeight="1" x14ac:dyDescent="0.2">
      <c r="B40" s="726"/>
      <c r="C40" s="726"/>
      <c r="D40" s="726"/>
      <c r="E40" s="726"/>
      <c r="F40" s="726"/>
      <c r="G40" s="726"/>
      <c r="H40" s="726"/>
    </row>
    <row r="41" spans="2:8" ht="33.75" customHeight="1" x14ac:dyDescent="0.2"/>
    <row r="42" spans="2:8" ht="11.25" customHeight="1" x14ac:dyDescent="0.2">
      <c r="B42" s="84"/>
    </row>
  </sheetData>
  <mergeCells count="5">
    <mergeCell ref="B1:H1"/>
    <mergeCell ref="B40:H40"/>
    <mergeCell ref="C4:F4"/>
    <mergeCell ref="B4:B5"/>
    <mergeCell ref="B3:H3"/>
  </mergeCells>
  <hyperlinks>
    <hyperlink ref="B1:H1" location="Содержание_ru!B44" display="III. Внешний долг Республики Молдова по состоянию на 31.03.2023 (предварительные данные)" xr:uid="{5F480742-7239-435D-8115-25EF00C5077C}"/>
    <hyperlink ref="B1:H1" location="Содержание_ru!B40" display="III. Внешний долг Республики Молдова по состоянию на 31.03.2024 (предварительные данные)" xr:uid="{8B642F83-1859-4AF8-AA6F-14824E802813}"/>
    <hyperlink ref="B1:H1" location="Содержание_ru!B40" display="III. Внешний долг Республики Молдова по состоянию на 31.03.2025 (предварительные данные)" xr:uid="{D0C208BA-54CB-4DDE-90F3-09CD7DDE53B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S43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72" width="5.7109375" collapsed="false"/>
    <col min="2" max="2" customWidth="true" style="72" width="30.140625" collapsed="false"/>
    <col min="3" max="7" customWidth="true" style="72" width="8.85546875" collapsed="false"/>
    <col min="8" max="8" customWidth="true" style="72" width="3.0" collapsed="false"/>
    <col min="9" max="9" customWidth="true" style="72" width="29.0" collapsed="false"/>
    <col min="10" max="10" customWidth="true" style="72" width="17.140625" collapsed="false"/>
    <col min="11" max="16384" style="72" width="9.140625" collapsed="false"/>
  </cols>
  <sheetData>
    <row r="1" spans="2:10" s="9" customFormat="1" ht="14.25" x14ac:dyDescent="0.2">
      <c r="B1" s="896" t="s">
        <v>90</v>
      </c>
      <c r="C1" s="896"/>
      <c r="D1" s="896"/>
      <c r="E1" s="896"/>
      <c r="F1" s="896"/>
      <c r="G1" s="896"/>
      <c r="H1" s="896"/>
      <c r="I1" s="896"/>
      <c r="J1" s="896"/>
    </row>
    <row r="2" spans="2:10" ht="12" customHeight="1" x14ac:dyDescent="0.2"/>
    <row r="3" spans="2:10" s="100" customFormat="1" ht="30" customHeight="1" x14ac:dyDescent="0.2">
      <c r="B3" s="747" t="s">
        <v>91</v>
      </c>
      <c r="C3" s="747"/>
      <c r="D3" s="747"/>
      <c r="E3" s="747"/>
      <c r="F3" s="747"/>
      <c r="G3" s="747"/>
      <c r="H3" s="747"/>
      <c r="I3" s="747"/>
      <c r="J3" s="747"/>
    </row>
    <row r="4" spans="2:10" ht="5.0999999999999996" customHeight="1" x14ac:dyDescent="0.2">
      <c r="B4" s="921"/>
      <c r="C4" s="921"/>
      <c r="D4" s="921"/>
      <c r="E4" s="92"/>
    </row>
    <row r="5" spans="2:10" s="114" customFormat="1" ht="30" customHeight="1" x14ac:dyDescent="0.25">
      <c r="B5" s="936" t="s">
        <v>155</v>
      </c>
      <c r="C5" s="936"/>
      <c r="D5" s="936"/>
      <c r="E5" s="936"/>
      <c r="F5" s="936"/>
      <c r="G5" s="936"/>
      <c r="H5" s="936"/>
      <c r="I5" s="936"/>
      <c r="J5" s="936"/>
    </row>
    <row r="6" spans="2:10" ht="4.5" customHeight="1" x14ac:dyDescent="0.2"/>
    <row r="28" spans="10:19" ht="14.25" x14ac:dyDescent="0.2">
      <c r="J28" s="356"/>
      <c r="K28" s="356"/>
      <c r="L28" s="356"/>
      <c r="M28" s="356"/>
      <c r="N28" s="356"/>
      <c r="O28" s="356"/>
      <c r="P28" s="356"/>
      <c r="Q28" s="356"/>
      <c r="R28" s="356"/>
      <c r="S28" s="356"/>
    </row>
    <row r="33" spans="2:13" x14ac:dyDescent="0.2">
      <c r="B33" s="937"/>
      <c r="C33" s="939">
        <v>2024</v>
      </c>
      <c r="D33" s="940"/>
      <c r="E33" s="940"/>
      <c r="F33" s="941"/>
      <c r="G33" s="413">
        <v>2025</v>
      </c>
      <c r="I33" s="944"/>
      <c r="J33" s="942">
        <v>45747</v>
      </c>
    </row>
    <row r="34" spans="2:13" x14ac:dyDescent="0.2">
      <c r="B34" s="938"/>
      <c r="C34" s="413" t="s">
        <v>0</v>
      </c>
      <c r="D34" s="413" t="s">
        <v>1</v>
      </c>
      <c r="E34" s="413" t="s">
        <v>2</v>
      </c>
      <c r="F34" s="413" t="s">
        <v>3</v>
      </c>
      <c r="G34" s="413" t="s">
        <v>0</v>
      </c>
      <c r="I34" s="945"/>
      <c r="J34" s="943"/>
    </row>
    <row r="35" spans="2:13" x14ac:dyDescent="0.2">
      <c r="B35" s="94" t="s">
        <v>423</v>
      </c>
      <c r="C35" s="351">
        <v>6264.44</v>
      </c>
      <c r="D35" s="351">
        <v>6117.25</v>
      </c>
      <c r="E35" s="351">
        <v>6184.42</v>
      </c>
      <c r="F35" s="351">
        <v>5903.07</v>
      </c>
      <c r="G35" s="351">
        <v>6173.8899999999994</v>
      </c>
      <c r="I35" s="98" t="s">
        <v>215</v>
      </c>
      <c r="J35" s="104">
        <v>0.48755970708904761</v>
      </c>
      <c r="L35" s="70"/>
      <c r="M35" s="70"/>
    </row>
    <row r="36" spans="2:13" x14ac:dyDescent="0.2">
      <c r="B36" s="94" t="s">
        <v>370</v>
      </c>
      <c r="C36" s="351">
        <v>2679.62</v>
      </c>
      <c r="D36" s="351">
        <v>2586.2399999999998</v>
      </c>
      <c r="E36" s="351">
        <v>2614.58</v>
      </c>
      <c r="F36" s="351">
        <v>2418.19</v>
      </c>
      <c r="G36" s="351">
        <v>2634.2599999999998</v>
      </c>
      <c r="I36" s="98" t="s">
        <v>216</v>
      </c>
      <c r="J36" s="104">
        <v>0.38334826179280812</v>
      </c>
      <c r="L36" s="70"/>
      <c r="M36" s="70"/>
    </row>
    <row r="37" spans="2:13" x14ac:dyDescent="0.2">
      <c r="B37" s="94" t="s">
        <v>371</v>
      </c>
      <c r="C37" s="351">
        <v>3584.82</v>
      </c>
      <c r="D37" s="351">
        <v>3531.01</v>
      </c>
      <c r="E37" s="351">
        <v>3569.84</v>
      </c>
      <c r="F37" s="351">
        <v>3484.88</v>
      </c>
      <c r="G37" s="351">
        <v>3539.63</v>
      </c>
      <c r="I37" s="98" t="s">
        <v>391</v>
      </c>
      <c r="J37" s="104">
        <v>9.7219095254369628E-2</v>
      </c>
      <c r="L37" s="70"/>
      <c r="M37" s="70"/>
    </row>
    <row r="38" spans="2:13" s="403" customFormat="1" ht="10.5" x14ac:dyDescent="0.15">
      <c r="B38" s="726" t="s">
        <v>424</v>
      </c>
      <c r="C38" s="726"/>
      <c r="D38" s="726"/>
      <c r="E38" s="726"/>
      <c r="F38" s="726"/>
      <c r="G38" s="726"/>
      <c r="I38" s="405" t="s">
        <v>214</v>
      </c>
      <c r="J38" s="707">
        <v>3.1872935863774703E-2</v>
      </c>
      <c r="L38" s="22"/>
      <c r="M38" s="22"/>
    </row>
    <row r="43" spans="2:13" x14ac:dyDescent="0.2">
      <c r="C43" s="95"/>
      <c r="D43" s="95"/>
      <c r="E43" s="95"/>
      <c r="F43" s="95"/>
      <c r="G43" s="95"/>
    </row>
  </sheetData>
  <mergeCells count="9">
    <mergeCell ref="B38:G38"/>
    <mergeCell ref="B3:J3"/>
    <mergeCell ref="B1:J1"/>
    <mergeCell ref="B4:D4"/>
    <mergeCell ref="B5:J5"/>
    <mergeCell ref="B33:B34"/>
    <mergeCell ref="C33:F33"/>
    <mergeCell ref="J33:J34"/>
    <mergeCell ref="I33:I34"/>
  </mergeCells>
  <hyperlinks>
    <hyperlink ref="B1:J1" location="Содержание_ru!B44" display="III. Внешний долг Республики Молдова по состоянию на 31.03.2023 (предварительные данные)" xr:uid="{BD2009E9-49E8-4ECD-976D-CE38EEC35847}"/>
    <hyperlink ref="B1:J1" location="Содержание_ru!B40" display="III. Внешний долг Республики Молдова по состоянию на 31.03.2024 (предварительные данные)" xr:uid="{1714B390-9F61-4C6A-8801-72D503D98AEB}"/>
    <hyperlink ref="B1:J1" location="Содержание_ru!B40" display="III. Внешний долг Республики Молдова по состоянию на 31.03.2025 (предварительные данные)" xr:uid="{19F5501A-D9F6-4296-98AD-F668557D8F4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P42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70" width="5.7109375" collapsed="false"/>
    <col min="2" max="2" customWidth="true" style="70" width="47.0" collapsed="false"/>
    <col min="3" max="7" customWidth="true" style="70" width="11.28515625" collapsed="false"/>
    <col min="8" max="16384" style="70" width="9.140625" collapsed="false"/>
  </cols>
  <sheetData>
    <row r="1" spans="2:7" s="9" customFormat="1" ht="14.25" x14ac:dyDescent="0.2">
      <c r="B1" s="896" t="s">
        <v>90</v>
      </c>
      <c r="C1" s="896"/>
      <c r="D1" s="896"/>
      <c r="E1" s="896"/>
      <c r="F1" s="896"/>
      <c r="G1" s="896"/>
    </row>
    <row r="2" spans="2:7" x14ac:dyDescent="0.2">
      <c r="B2" s="75"/>
      <c r="C2" s="75"/>
      <c r="D2" s="75"/>
      <c r="E2" s="75"/>
      <c r="F2" s="75"/>
      <c r="G2" s="75"/>
    </row>
    <row r="3" spans="2:7" s="9" customFormat="1" ht="30" customHeight="1" x14ac:dyDescent="0.2">
      <c r="B3" s="721" t="s">
        <v>84</v>
      </c>
      <c r="C3" s="721"/>
      <c r="D3" s="721"/>
      <c r="E3" s="721"/>
      <c r="F3" s="721"/>
      <c r="G3" s="721"/>
    </row>
    <row r="4" spans="2:7" ht="5.0999999999999996" customHeight="1" x14ac:dyDescent="0.2">
      <c r="B4" s="79"/>
      <c r="C4" s="79"/>
      <c r="D4" s="79"/>
      <c r="E4" s="79"/>
      <c r="F4" s="79"/>
      <c r="G4" s="79"/>
    </row>
    <row r="5" spans="2:7" s="113" customFormat="1" ht="14.25" x14ac:dyDescent="0.2">
      <c r="B5" s="932" t="s">
        <v>156</v>
      </c>
      <c r="C5" s="932"/>
      <c r="D5" s="932"/>
      <c r="E5" s="932"/>
      <c r="F5" s="932"/>
      <c r="G5" s="932"/>
    </row>
    <row r="27" spans="2:16" ht="11.25" customHeight="1" x14ac:dyDescent="0.2"/>
    <row r="28" spans="2:16" ht="11.25" customHeight="1" x14ac:dyDescent="0.2">
      <c r="H28" s="896"/>
      <c r="I28" s="896"/>
      <c r="J28" s="896"/>
      <c r="K28" s="896"/>
      <c r="L28" s="896"/>
      <c r="M28" s="896"/>
      <c r="N28" s="896"/>
      <c r="O28" s="896"/>
      <c r="P28" s="896"/>
    </row>
    <row r="29" spans="2:16" ht="11.25" customHeight="1" x14ac:dyDescent="0.2"/>
    <row r="30" spans="2:16" ht="11.25" customHeight="1" x14ac:dyDescent="0.2"/>
    <row r="31" spans="2:16" ht="11.25" customHeight="1" x14ac:dyDescent="0.2"/>
    <row r="32" spans="2:16" ht="11.25" customHeight="1" x14ac:dyDescent="0.2">
      <c r="B32" s="79"/>
      <c r="C32" s="79"/>
      <c r="D32" s="79"/>
      <c r="E32" s="79"/>
      <c r="F32" s="79"/>
      <c r="G32" s="79"/>
    </row>
    <row r="33" spans="2:7" ht="11.25" customHeight="1" x14ac:dyDescent="0.2">
      <c r="B33" s="81"/>
      <c r="C33" s="946">
        <v>2024</v>
      </c>
      <c r="D33" s="947"/>
      <c r="E33" s="947"/>
      <c r="F33" s="948"/>
      <c r="G33" s="82">
        <v>2025</v>
      </c>
    </row>
    <row r="34" spans="2:7" x14ac:dyDescent="0.2">
      <c r="B34" s="81"/>
      <c r="C34" s="82" t="s">
        <v>0</v>
      </c>
      <c r="D34" s="82" t="s">
        <v>1</v>
      </c>
      <c r="E34" s="82" t="s">
        <v>2</v>
      </c>
      <c r="F34" s="82" t="s">
        <v>3</v>
      </c>
      <c r="G34" s="82" t="s">
        <v>0</v>
      </c>
    </row>
    <row r="35" spans="2:7" x14ac:dyDescent="0.2">
      <c r="B35" s="76" t="s">
        <v>425</v>
      </c>
      <c r="C35" s="99">
        <v>3559.97</v>
      </c>
      <c r="D35" s="99">
        <v>3459.7000000000003</v>
      </c>
      <c r="E35" s="99">
        <v>3482.34</v>
      </c>
      <c r="F35" s="99">
        <v>3253.09</v>
      </c>
      <c r="G35" s="99">
        <v>3479.9199999999996</v>
      </c>
    </row>
    <row r="36" spans="2:7" x14ac:dyDescent="0.2">
      <c r="B36" s="76" t="s">
        <v>426</v>
      </c>
      <c r="C36" s="99">
        <v>1857.89</v>
      </c>
      <c r="D36" s="99">
        <v>1824.3000000000002</v>
      </c>
      <c r="E36" s="99">
        <v>1831.48</v>
      </c>
      <c r="F36" s="99">
        <v>1793.83</v>
      </c>
      <c r="G36" s="99">
        <v>1819.19</v>
      </c>
    </row>
    <row r="37" spans="2:7" x14ac:dyDescent="0.2">
      <c r="B37" s="76" t="s">
        <v>427</v>
      </c>
      <c r="C37" s="99">
        <v>463.73</v>
      </c>
      <c r="D37" s="99">
        <v>439.76</v>
      </c>
      <c r="E37" s="99">
        <v>455.96</v>
      </c>
      <c r="F37" s="99">
        <v>453.56000000000006</v>
      </c>
      <c r="G37" s="99">
        <v>456.69</v>
      </c>
    </row>
    <row r="38" spans="2:7" x14ac:dyDescent="0.2">
      <c r="B38" s="76" t="s">
        <v>428</v>
      </c>
      <c r="C38" s="99">
        <v>310.89999999999998</v>
      </c>
      <c r="D38" s="99">
        <v>320.75</v>
      </c>
      <c r="E38" s="99">
        <v>339.93</v>
      </c>
      <c r="F38" s="99">
        <v>328.74</v>
      </c>
      <c r="G38" s="99">
        <v>340.5</v>
      </c>
    </row>
    <row r="39" spans="2:7" x14ac:dyDescent="0.2">
      <c r="B39" s="76" t="s">
        <v>429</v>
      </c>
      <c r="C39" s="99">
        <v>71.95</v>
      </c>
      <c r="D39" s="99">
        <v>72.740000000000009</v>
      </c>
      <c r="E39" s="99">
        <v>74.709999999999994</v>
      </c>
      <c r="F39" s="99">
        <v>73.849999999999994</v>
      </c>
      <c r="G39" s="99">
        <v>77.58</v>
      </c>
    </row>
    <row r="41" spans="2:7" x14ac:dyDescent="0.2">
      <c r="B41" s="83"/>
    </row>
    <row r="42" spans="2:7" x14ac:dyDescent="0.2">
      <c r="C42" s="357"/>
      <c r="D42" s="357"/>
      <c r="E42" s="357"/>
      <c r="F42" s="357"/>
      <c r="G42" s="357"/>
    </row>
  </sheetData>
  <mergeCells count="5">
    <mergeCell ref="C33:F33"/>
    <mergeCell ref="B1:G1"/>
    <mergeCell ref="H28:P28"/>
    <mergeCell ref="B5:G5"/>
    <mergeCell ref="B3:G3"/>
  </mergeCells>
  <hyperlinks>
    <hyperlink ref="B1:G1" location="Содержание_ru!B44" display="III. Внешний долг Республики Молдова по состоянию на 31.03.2023 (предварительные данные)" xr:uid="{89AF7387-916E-4058-A428-C10B3D8778AF}"/>
    <hyperlink ref="B1:G1" location="Содержание_ru!B40" display="III. Внешний долг Республики Молдова по состоянию на 31.03.2024 (предварительные данные)" xr:uid="{4B547070-1055-4C0C-9C69-CB73B8E6A15F}"/>
    <hyperlink ref="B1:G1" location="Содержание_ru!B40" display="III. Внешний долг Республики Молдова по состоянию на 31.03.2025 (предварительные данные)" xr:uid="{DFCB9916-823F-403C-82E0-90D3AAF4600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S37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42.140625" collapsed="false"/>
    <col min="3" max="3" customWidth="true" style="70" width="9.85546875" collapsed="false"/>
    <col min="4" max="10" customWidth="true" style="70" width="7.0" collapsed="false"/>
    <col min="11" max="16384" style="70" width="9.140625" collapsed="false"/>
  </cols>
  <sheetData>
    <row r="1" spans="2:10" s="9" customFormat="1" ht="14.25" x14ac:dyDescent="0.2">
      <c r="B1" s="896" t="s">
        <v>90</v>
      </c>
      <c r="C1" s="896"/>
      <c r="D1" s="896"/>
      <c r="E1" s="896"/>
      <c r="F1" s="896"/>
      <c r="G1" s="896"/>
      <c r="H1" s="896"/>
      <c r="I1" s="896"/>
      <c r="J1" s="896"/>
    </row>
    <row r="3" spans="2:10" s="113" customFormat="1" ht="14.25" x14ac:dyDescent="0.2">
      <c r="B3" s="769" t="s">
        <v>85</v>
      </c>
      <c r="C3" s="769"/>
      <c r="D3" s="769"/>
      <c r="E3" s="769"/>
      <c r="F3" s="769"/>
      <c r="G3" s="769"/>
      <c r="H3" s="769"/>
      <c r="I3" s="769"/>
      <c r="J3" s="769"/>
    </row>
    <row r="4" spans="2:10" ht="5.0999999999999996" customHeight="1" x14ac:dyDescent="0.2">
      <c r="B4" s="345"/>
      <c r="C4" s="345"/>
      <c r="D4" s="345"/>
      <c r="E4" s="345"/>
      <c r="F4" s="345"/>
      <c r="G4" s="345"/>
      <c r="H4" s="345"/>
      <c r="I4" s="345"/>
      <c r="J4" s="345"/>
    </row>
    <row r="5" spans="2:10" s="113" customFormat="1" ht="14.25" x14ac:dyDescent="0.2">
      <c r="B5" s="949" t="s">
        <v>157</v>
      </c>
      <c r="C5" s="949"/>
      <c r="D5" s="949"/>
      <c r="E5" s="949"/>
      <c r="F5" s="949"/>
      <c r="G5" s="949"/>
      <c r="H5" s="949"/>
      <c r="I5" s="949"/>
      <c r="J5" s="949"/>
    </row>
    <row r="28" spans="2:19" ht="11.25" customHeight="1" x14ac:dyDescent="0.2">
      <c r="K28" s="896"/>
      <c r="L28" s="896"/>
      <c r="M28" s="896"/>
      <c r="N28" s="896"/>
      <c r="O28" s="896"/>
      <c r="P28" s="896"/>
      <c r="Q28" s="896"/>
      <c r="R28" s="896"/>
      <c r="S28" s="896"/>
    </row>
    <row r="29" spans="2:19" x14ac:dyDescent="0.2">
      <c r="B29" s="80"/>
      <c r="C29" s="480">
        <v>45747</v>
      </c>
    </row>
    <row r="30" spans="2:19" x14ac:dyDescent="0.2">
      <c r="B30" s="80" t="s">
        <v>401</v>
      </c>
      <c r="C30" s="99">
        <v>2553.0499999999997</v>
      </c>
      <c r="E30" s="276"/>
    </row>
    <row r="31" spans="2:19" x14ac:dyDescent="0.2">
      <c r="B31" s="80" t="s">
        <v>310</v>
      </c>
      <c r="C31" s="99">
        <v>206.88</v>
      </c>
      <c r="E31" s="276"/>
    </row>
    <row r="32" spans="2:19" x14ac:dyDescent="0.2">
      <c r="B32" s="80" t="s">
        <v>403</v>
      </c>
      <c r="C32" s="99">
        <v>250.21000000000004</v>
      </c>
      <c r="E32" s="276"/>
    </row>
    <row r="33" spans="2:5" x14ac:dyDescent="0.2">
      <c r="B33" s="417" t="s">
        <v>315</v>
      </c>
      <c r="C33" s="99">
        <v>129.91</v>
      </c>
      <c r="E33" s="277"/>
    </row>
    <row r="34" spans="2:5" x14ac:dyDescent="0.2">
      <c r="B34" s="417" t="s">
        <v>404</v>
      </c>
      <c r="C34" s="99">
        <v>78.39</v>
      </c>
      <c r="E34" s="277"/>
    </row>
    <row r="35" spans="2:5" x14ac:dyDescent="0.2">
      <c r="B35" s="417" t="s">
        <v>430</v>
      </c>
      <c r="C35" s="99">
        <v>23.67</v>
      </c>
      <c r="E35" s="277"/>
    </row>
    <row r="36" spans="2:5" x14ac:dyDescent="0.2">
      <c r="B36" s="417" t="s">
        <v>431</v>
      </c>
      <c r="C36" s="99">
        <v>13.93</v>
      </c>
      <c r="E36" s="277"/>
    </row>
    <row r="37" spans="2:5" x14ac:dyDescent="0.2">
      <c r="B37" s="417" t="s">
        <v>407</v>
      </c>
      <c r="C37" s="99">
        <v>4.3099999999999996</v>
      </c>
      <c r="E37" s="277"/>
    </row>
  </sheetData>
  <mergeCells count="4">
    <mergeCell ref="K28:S28"/>
    <mergeCell ref="B5:J5"/>
    <mergeCell ref="B3:J3"/>
    <mergeCell ref="B1:J1"/>
  </mergeCells>
  <hyperlinks>
    <hyperlink ref="B1:J1" location="Содержание_ru!B44" display="III. Внешний долг Республики Молдова по состоянию на 31.03.2023 (предварительные данные)" xr:uid="{8B60C25E-5D39-4DCB-A0B6-4729C824B05B}"/>
    <hyperlink ref="B1:J1" location="Содержание_ru!B40" display="III. Внешний долг Республики Молдова по состоянию на 31.03.2024 (предварительные данные)" xr:uid="{1089BF13-C7DE-4B1F-9EFB-749AFEA2B327}"/>
    <hyperlink ref="B1:J1" location="Содержание_ru!B40" display="III. Внешний долг Республики Молдова по состоянию на 31.03.2025 (предварительные данные)" xr:uid="{ADCB099A-A955-468B-9DAE-323EF47051B3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O31"/>
  <sheetViews>
    <sheetView showGridLines="0" showRowColHeaders="0" zoomScaleNormal="100" workbookViewId="0"/>
  </sheetViews>
  <sheetFormatPr defaultRowHeight="12" x14ac:dyDescent="0.2"/>
  <cols>
    <col min="1" max="1" customWidth="true" style="70" width="5.7109375" collapsed="false"/>
    <col min="2" max="2" customWidth="true" style="70" width="67.28515625" collapsed="false"/>
    <col min="3" max="6" customWidth="true" style="70" width="8.0" collapsed="false"/>
    <col min="7" max="7" bestFit="true" customWidth="true" style="70" width="7.85546875" collapsed="false"/>
    <col min="8" max="16384" style="70" width="9.140625" collapsed="false"/>
  </cols>
  <sheetData>
    <row r="1" spans="2:14" s="9" customFormat="1" ht="14.25" x14ac:dyDescent="0.2">
      <c r="B1" s="896" t="s">
        <v>90</v>
      </c>
      <c r="C1" s="896"/>
      <c r="D1" s="896"/>
      <c r="E1" s="896"/>
      <c r="F1" s="896"/>
      <c r="G1" s="896"/>
    </row>
    <row r="3" spans="2:14" s="9" customFormat="1" ht="14.25" x14ac:dyDescent="0.2">
      <c r="B3" s="747" t="s">
        <v>77</v>
      </c>
      <c r="C3" s="747"/>
      <c r="D3" s="747"/>
      <c r="E3" s="747"/>
      <c r="F3" s="747"/>
      <c r="G3" s="747"/>
    </row>
    <row r="4" spans="2:14" ht="3.75" customHeight="1" thickBot="1" x14ac:dyDescent="0.25"/>
    <row r="5" spans="2:14" ht="15.75" thickBot="1" x14ac:dyDescent="0.3">
      <c r="B5" s="275"/>
      <c r="C5" s="924">
        <v>2024</v>
      </c>
      <c r="D5" s="925"/>
      <c r="E5" s="925"/>
      <c r="F5" s="926"/>
      <c r="G5" s="479">
        <v>2025</v>
      </c>
      <c r="H5"/>
      <c r="I5"/>
      <c r="J5"/>
      <c r="K5"/>
      <c r="L5"/>
      <c r="M5"/>
      <c r="N5"/>
    </row>
    <row r="6" spans="2:14" ht="12.75" thickBot="1" x14ac:dyDescent="0.25">
      <c r="B6" s="293"/>
      <c r="C6" s="294" t="s">
        <v>0</v>
      </c>
      <c r="D6" s="295" t="s">
        <v>159</v>
      </c>
      <c r="E6" s="295" t="s">
        <v>160</v>
      </c>
      <c r="F6" s="295" t="s">
        <v>73</v>
      </c>
      <c r="G6" s="295" t="s">
        <v>0</v>
      </c>
    </row>
    <row r="7" spans="2:14" ht="13.5" thickTop="1" thickBot="1" x14ac:dyDescent="0.25">
      <c r="B7" s="297" t="s">
        <v>432</v>
      </c>
      <c r="C7" s="298">
        <v>261.35000000000002</v>
      </c>
      <c r="D7" s="298">
        <v>250.56</v>
      </c>
      <c r="E7" s="298">
        <v>272.44</v>
      </c>
      <c r="F7" s="298">
        <v>254.18</v>
      </c>
      <c r="G7" s="298">
        <v>253.39</v>
      </c>
    </row>
    <row r="8" spans="2:14" ht="12.75" thickBot="1" x14ac:dyDescent="0.25">
      <c r="B8" s="280" t="s">
        <v>389</v>
      </c>
      <c r="C8" s="281">
        <v>182.05</v>
      </c>
      <c r="D8" s="281">
        <v>181.06</v>
      </c>
      <c r="E8" s="281">
        <v>193.68</v>
      </c>
      <c r="F8" s="281">
        <v>193.77</v>
      </c>
      <c r="G8" s="281">
        <v>196.36</v>
      </c>
    </row>
    <row r="9" spans="2:14" ht="12.75" thickBot="1" x14ac:dyDescent="0.25">
      <c r="B9" s="414" t="s">
        <v>214</v>
      </c>
      <c r="C9" s="283">
        <v>182.05</v>
      </c>
      <c r="D9" s="283">
        <v>181.06</v>
      </c>
      <c r="E9" s="283">
        <v>193.68</v>
      </c>
      <c r="F9" s="283">
        <v>193.77</v>
      </c>
      <c r="G9" s="283">
        <v>196.36</v>
      </c>
    </row>
    <row r="10" spans="2:14" ht="24.75" thickBot="1" x14ac:dyDescent="0.25">
      <c r="B10" s="280" t="s">
        <v>392</v>
      </c>
      <c r="C10" s="281">
        <v>79.3</v>
      </c>
      <c r="D10" s="281">
        <v>69.5</v>
      </c>
      <c r="E10" s="281">
        <v>78.760000000000005</v>
      </c>
      <c r="F10" s="281">
        <v>60.41</v>
      </c>
      <c r="G10" s="281">
        <v>57.03</v>
      </c>
    </row>
    <row r="11" spans="2:14" ht="12.75" thickBot="1" x14ac:dyDescent="0.25">
      <c r="B11" s="415" t="s">
        <v>215</v>
      </c>
      <c r="C11" s="283">
        <v>79.3</v>
      </c>
      <c r="D11" s="283">
        <v>69.5</v>
      </c>
      <c r="E11" s="283">
        <v>78.760000000000005</v>
      </c>
      <c r="F11" s="283">
        <v>60.41</v>
      </c>
      <c r="G11" s="283">
        <v>57.03</v>
      </c>
    </row>
    <row r="12" spans="2:14" ht="12.75" thickBot="1" x14ac:dyDescent="0.25">
      <c r="B12" s="296" t="s">
        <v>433</v>
      </c>
      <c r="C12" s="289">
        <v>2771.69</v>
      </c>
      <c r="D12" s="289">
        <v>2613.5100000000002</v>
      </c>
      <c r="E12" s="289">
        <v>2605.86</v>
      </c>
      <c r="F12" s="289">
        <v>2457.65</v>
      </c>
      <c r="G12" s="289">
        <v>2644.62</v>
      </c>
    </row>
    <row r="13" spans="2:14" ht="12.75" thickBot="1" x14ac:dyDescent="0.25">
      <c r="B13" s="280" t="s">
        <v>389</v>
      </c>
      <c r="C13" s="281">
        <v>2191.54</v>
      </c>
      <c r="D13" s="281">
        <v>2102.79</v>
      </c>
      <c r="E13" s="281">
        <v>2113.19</v>
      </c>
      <c r="F13" s="281">
        <v>1935.06</v>
      </c>
      <c r="G13" s="281">
        <v>2130.67</v>
      </c>
    </row>
    <row r="14" spans="2:14" ht="12.75" thickBot="1" x14ac:dyDescent="0.25">
      <c r="B14" s="416" t="s">
        <v>66</v>
      </c>
      <c r="C14" s="283">
        <v>1.21</v>
      </c>
      <c r="D14" s="283">
        <v>1.51</v>
      </c>
      <c r="E14" s="283">
        <v>1.24</v>
      </c>
      <c r="F14" s="283">
        <v>0.44</v>
      </c>
      <c r="G14" s="283">
        <v>0.42</v>
      </c>
    </row>
    <row r="15" spans="2:14" ht="12.75" thickBot="1" x14ac:dyDescent="0.25">
      <c r="B15" s="415" t="s">
        <v>215</v>
      </c>
      <c r="C15" s="283">
        <v>65.19</v>
      </c>
      <c r="D15" s="283">
        <v>71.78</v>
      </c>
      <c r="E15" s="283">
        <v>73.8</v>
      </c>
      <c r="F15" s="283">
        <v>68.430000000000007</v>
      </c>
      <c r="G15" s="283">
        <v>70.31</v>
      </c>
    </row>
    <row r="16" spans="2:14" ht="12.75" thickBot="1" x14ac:dyDescent="0.25">
      <c r="B16" s="414" t="s">
        <v>216</v>
      </c>
      <c r="C16" s="283">
        <v>2074.4</v>
      </c>
      <c r="D16" s="283">
        <v>1979.76</v>
      </c>
      <c r="E16" s="283">
        <v>1989.41</v>
      </c>
      <c r="F16" s="283">
        <v>1818.45</v>
      </c>
      <c r="G16" s="283">
        <v>2013.2</v>
      </c>
    </row>
    <row r="17" spans="2:15" ht="12.75" thickBot="1" x14ac:dyDescent="0.25">
      <c r="B17" s="414" t="s">
        <v>391</v>
      </c>
      <c r="C17" s="283">
        <v>50.74</v>
      </c>
      <c r="D17" s="283">
        <v>49.74</v>
      </c>
      <c r="E17" s="283">
        <v>48.74</v>
      </c>
      <c r="F17" s="283">
        <v>47.74</v>
      </c>
      <c r="G17" s="283">
        <v>46.74</v>
      </c>
    </row>
    <row r="18" spans="2:15" ht="24.75" thickBot="1" x14ac:dyDescent="0.25">
      <c r="B18" s="280" t="s">
        <v>392</v>
      </c>
      <c r="C18" s="281">
        <v>580.15</v>
      </c>
      <c r="D18" s="281">
        <v>510.72</v>
      </c>
      <c r="E18" s="281">
        <v>492.67</v>
      </c>
      <c r="F18" s="281">
        <v>522.59</v>
      </c>
      <c r="G18" s="281">
        <v>513.95000000000005</v>
      </c>
    </row>
    <row r="19" spans="2:15" ht="12.75" thickBot="1" x14ac:dyDescent="0.25">
      <c r="B19" s="415" t="s">
        <v>215</v>
      </c>
      <c r="C19" s="283">
        <v>580.15</v>
      </c>
      <c r="D19" s="283">
        <v>510.72</v>
      </c>
      <c r="E19" s="283">
        <v>492.67</v>
      </c>
      <c r="F19" s="283">
        <v>522.59</v>
      </c>
      <c r="G19" s="283">
        <v>513.95000000000005</v>
      </c>
    </row>
    <row r="20" spans="2:15" ht="12.75" thickBot="1" x14ac:dyDescent="0.25">
      <c r="B20" s="290" t="s">
        <v>67</v>
      </c>
      <c r="C20" s="289">
        <v>524.55999999999995</v>
      </c>
      <c r="D20" s="289">
        <v>481.67</v>
      </c>
      <c r="E20" s="289">
        <v>490.69</v>
      </c>
      <c r="F20" s="289">
        <v>433.76</v>
      </c>
      <c r="G20" s="289">
        <v>410.65</v>
      </c>
    </row>
    <row r="21" spans="2:15" ht="12.75" thickBot="1" x14ac:dyDescent="0.25">
      <c r="B21" s="280" t="s">
        <v>389</v>
      </c>
      <c r="C21" s="281">
        <v>306.02999999999997</v>
      </c>
      <c r="D21" s="281">
        <v>302.39</v>
      </c>
      <c r="E21" s="281">
        <v>307.70999999999998</v>
      </c>
      <c r="F21" s="281">
        <v>289.36</v>
      </c>
      <c r="G21" s="281">
        <v>307.23</v>
      </c>
    </row>
    <row r="22" spans="2:15" ht="24.75" thickBot="1" x14ac:dyDescent="0.25">
      <c r="B22" s="291" t="s">
        <v>434</v>
      </c>
      <c r="C22" s="283">
        <v>306.02999999999997</v>
      </c>
      <c r="D22" s="283">
        <v>302.39</v>
      </c>
      <c r="E22" s="283">
        <v>307.70999999999998</v>
      </c>
      <c r="F22" s="283">
        <v>289.36</v>
      </c>
      <c r="G22" s="283">
        <v>307.23</v>
      </c>
    </row>
    <row r="23" spans="2:15" ht="12.75" thickBot="1" x14ac:dyDescent="0.25">
      <c r="B23" s="415" t="s">
        <v>215</v>
      </c>
      <c r="C23" s="283">
        <v>30.92</v>
      </c>
      <c r="D23" s="283">
        <v>31.13</v>
      </c>
      <c r="E23" s="283">
        <v>32.78</v>
      </c>
      <c r="F23" s="283">
        <v>34.85</v>
      </c>
      <c r="G23" s="283">
        <v>35.69</v>
      </c>
    </row>
    <row r="24" spans="2:15" ht="12.75" thickBot="1" x14ac:dyDescent="0.25">
      <c r="B24" s="415" t="s">
        <v>216</v>
      </c>
      <c r="C24" s="283">
        <v>275.11</v>
      </c>
      <c r="D24" s="283">
        <v>271.26</v>
      </c>
      <c r="E24" s="283">
        <v>274.93</v>
      </c>
      <c r="F24" s="283">
        <v>254.51</v>
      </c>
      <c r="G24" s="283">
        <v>271.54000000000002</v>
      </c>
    </row>
    <row r="25" spans="2:15" ht="24.75" thickBot="1" x14ac:dyDescent="0.25">
      <c r="B25" s="280" t="s">
        <v>392</v>
      </c>
      <c r="C25" s="281">
        <v>218.53</v>
      </c>
      <c r="D25" s="281">
        <v>179.28</v>
      </c>
      <c r="E25" s="281">
        <v>182.98</v>
      </c>
      <c r="F25" s="281">
        <v>144.4</v>
      </c>
      <c r="G25" s="281">
        <v>103.42</v>
      </c>
    </row>
    <row r="26" spans="2:15" ht="24.75" thickBot="1" x14ac:dyDescent="0.25">
      <c r="B26" s="291" t="s">
        <v>434</v>
      </c>
      <c r="C26" s="283">
        <v>218.53</v>
      </c>
      <c r="D26" s="283">
        <v>179.28</v>
      </c>
      <c r="E26" s="283">
        <v>182.98</v>
      </c>
      <c r="F26" s="283">
        <v>144.4</v>
      </c>
      <c r="G26" s="283">
        <v>103.42</v>
      </c>
    </row>
    <row r="27" spans="2:15" x14ac:dyDescent="0.2">
      <c r="B27" s="292" t="s">
        <v>65</v>
      </c>
      <c r="C27" s="287">
        <v>3557.6</v>
      </c>
      <c r="D27" s="287">
        <v>3345.74</v>
      </c>
      <c r="E27" s="287">
        <v>3368.99</v>
      </c>
      <c r="F27" s="287">
        <v>3145.59</v>
      </c>
      <c r="G27" s="287">
        <v>3308.66</v>
      </c>
    </row>
    <row r="28" spans="2:15" x14ac:dyDescent="0.2">
      <c r="B28" s="922" t="s">
        <v>394</v>
      </c>
      <c r="C28" s="923"/>
      <c r="D28" s="923"/>
      <c r="E28" s="923"/>
      <c r="F28" s="923"/>
      <c r="G28" s="923"/>
    </row>
    <row r="29" spans="2:15" x14ac:dyDescent="0.2">
      <c r="B29" s="575" t="s">
        <v>395</v>
      </c>
    </row>
    <row r="31" spans="2:15" ht="14.25" x14ac:dyDescent="0.2">
      <c r="H31" s="356"/>
      <c r="I31" s="356"/>
      <c r="J31" s="356"/>
      <c r="K31" s="356"/>
      <c r="L31" s="356"/>
      <c r="M31" s="356"/>
      <c r="N31" s="356"/>
      <c r="O31" s="356"/>
    </row>
  </sheetData>
  <mergeCells count="4">
    <mergeCell ref="B28:G28"/>
    <mergeCell ref="B1:G1"/>
    <mergeCell ref="C5:F5"/>
    <mergeCell ref="B3:G3"/>
  </mergeCells>
  <hyperlinks>
    <hyperlink ref="B1:G1" location="Содержание_ru!B44" display="III. Внешний долг Республики Молдова по состоянию на 31.03.2023 (предварительные данные)" xr:uid="{6591AD95-71D3-457D-909A-F351DB8676B7}"/>
    <hyperlink ref="B1:G1" location="Содержание_ru!B40" display="III. Внешний долг Республики Молдова по состоянию на 31.03.2024 (предварительные данные)" xr:uid="{37486C62-2A39-4512-A1C8-9360527D008F}"/>
    <hyperlink ref="B1:G1" location="Содержание_ru!B40" display="III. Внешний долг Республики Молдова по состоянию на 31.03.2025 (предварительные данные)" xr:uid="{684DC167-2DED-48C6-9BEE-F35E8843D73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26BD-D6D3-4693-ABC5-4D4034551F1E}">
  <dimension ref="B1:H29"/>
  <sheetViews>
    <sheetView showGridLines="0" showRowColHeaders="0" zoomScaleNormal="100" workbookViewId="0"/>
  </sheetViews>
  <sheetFormatPr defaultRowHeight="14.25" x14ac:dyDescent="0.2"/>
  <cols>
    <col min="1" max="1" customWidth="true" style="121" width="5.7109375" collapsed="false"/>
    <col min="2" max="2" customWidth="true" style="121" width="38.140625" collapsed="false"/>
    <col min="3" max="7" customWidth="true" style="121" width="12.85546875" collapsed="false"/>
    <col min="8" max="16384" style="121" width="9.140625" collapsed="false"/>
  </cols>
  <sheetData>
    <row r="1" spans="2:8" x14ac:dyDescent="0.2">
      <c r="B1" s="718" t="s">
        <v>103</v>
      </c>
      <c r="C1" s="718"/>
      <c r="D1" s="718"/>
      <c r="E1" s="718"/>
      <c r="F1" s="718"/>
      <c r="G1" s="718"/>
      <c r="H1" s="200"/>
    </row>
    <row r="2" spans="2:8" ht="11.25" customHeight="1" x14ac:dyDescent="0.2"/>
    <row r="3" spans="2:8" ht="30" customHeight="1" x14ac:dyDescent="0.2">
      <c r="B3" s="745" t="s">
        <v>166</v>
      </c>
      <c r="C3" s="745"/>
      <c r="D3" s="745"/>
      <c r="E3" s="745"/>
      <c r="F3" s="745"/>
      <c r="G3" s="745"/>
    </row>
    <row r="4" spans="2:8" s="122" customFormat="1" ht="5.0999999999999996" customHeight="1" x14ac:dyDescent="0.2"/>
    <row r="5" spans="2:8" x14ac:dyDescent="0.2">
      <c r="B5" s="735" t="s">
        <v>78</v>
      </c>
      <c r="C5" s="735"/>
      <c r="D5" s="735"/>
      <c r="E5" s="735"/>
      <c r="F5" s="735"/>
      <c r="G5" s="735"/>
    </row>
    <row r="24" spans="2:7" ht="15" customHeight="1" x14ac:dyDescent="0.2">
      <c r="B24" s="269"/>
    </row>
    <row r="25" spans="2:7" ht="15" customHeight="1" x14ac:dyDescent="0.2">
      <c r="B25" s="123"/>
      <c r="C25" s="742">
        <v>2024</v>
      </c>
      <c r="D25" s="743"/>
      <c r="E25" s="743"/>
      <c r="F25" s="744"/>
      <c r="G25" s="483">
        <v>2025</v>
      </c>
    </row>
    <row r="26" spans="2:7" s="614" customFormat="1" ht="10.5" x14ac:dyDescent="0.15">
      <c r="B26" s="124"/>
      <c r="C26" s="124" t="s">
        <v>0</v>
      </c>
      <c r="D26" s="124" t="s">
        <v>1</v>
      </c>
      <c r="E26" s="124" t="s">
        <v>2</v>
      </c>
      <c r="F26" s="124" t="s">
        <v>3</v>
      </c>
      <c r="G26" s="124" t="s">
        <v>0</v>
      </c>
    </row>
    <row r="27" spans="2:7" s="614" customFormat="1" ht="10.5" x14ac:dyDescent="0.15">
      <c r="B27" s="125" t="s">
        <v>200</v>
      </c>
      <c r="C27" s="347">
        <v>-447.72000000000025</v>
      </c>
      <c r="D27" s="347">
        <v>-711.04</v>
      </c>
      <c r="E27" s="347">
        <v>-873.9699999999998</v>
      </c>
      <c r="F27" s="347">
        <v>-884.27</v>
      </c>
      <c r="G27" s="347">
        <v>-1020.4961588000006</v>
      </c>
    </row>
    <row r="28" spans="2:7" s="614" customFormat="1" ht="10.5" x14ac:dyDescent="0.15">
      <c r="B28" s="126" t="s">
        <v>201</v>
      </c>
      <c r="C28" s="152">
        <v>16.3</v>
      </c>
      <c r="D28" s="152">
        <v>16.5</v>
      </c>
      <c r="E28" s="152">
        <v>20.769999999999996</v>
      </c>
      <c r="F28" s="615">
        <v>28.27</v>
      </c>
      <c r="G28" s="615">
        <v>12.73615279</v>
      </c>
    </row>
    <row r="29" spans="2:7" s="614" customFormat="1" ht="10.5" x14ac:dyDescent="0.15">
      <c r="B29" s="126" t="s">
        <v>202</v>
      </c>
      <c r="C29" s="347">
        <v>-511.4440299900001</v>
      </c>
      <c r="D29" s="347">
        <v>-503.71518696999993</v>
      </c>
      <c r="E29" s="347">
        <v>-819.88282588999982</v>
      </c>
      <c r="F29" s="347">
        <v>-988.96964648000016</v>
      </c>
      <c r="G29" s="347">
        <v>-901.06860281000013</v>
      </c>
    </row>
  </sheetData>
  <mergeCells count="4">
    <mergeCell ref="B5:G5"/>
    <mergeCell ref="C25:F25"/>
    <mergeCell ref="B1:G1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E3DF3720-56C1-4CA7-AE19-59F3F0B090D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B1:AB172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43.85546875" collapsed="false"/>
    <col min="3" max="7" customWidth="true" style="9" width="12.140625" collapsed="false"/>
    <col min="8" max="16384" style="9" width="9.140625" collapsed="false"/>
  </cols>
  <sheetData>
    <row r="1" spans="2:28" x14ac:dyDescent="0.2">
      <c r="B1" s="718" t="s">
        <v>103</v>
      </c>
      <c r="C1" s="719"/>
      <c r="D1" s="719"/>
      <c r="E1" s="719"/>
      <c r="F1" s="719"/>
      <c r="G1" s="719"/>
    </row>
    <row r="2" spans="2:28" ht="11.25" customHeight="1" x14ac:dyDescent="0.2"/>
    <row r="3" spans="2:28" x14ac:dyDescent="0.2">
      <c r="B3" s="747" t="s">
        <v>80</v>
      </c>
      <c r="C3" s="747"/>
      <c r="D3" s="747"/>
      <c r="E3" s="747"/>
      <c r="F3" s="747"/>
      <c r="G3" s="747"/>
    </row>
    <row r="4" spans="2:28" ht="5.0999999999999996" customHeight="1" x14ac:dyDescent="0.2">
      <c r="B4" s="31"/>
    </row>
    <row r="5" spans="2:28" ht="12" customHeight="1" x14ac:dyDescent="0.2">
      <c r="B5" s="746"/>
      <c r="C5" s="748">
        <v>2024</v>
      </c>
      <c r="D5" s="749"/>
      <c r="E5" s="749"/>
      <c r="F5" s="750"/>
      <c r="G5" s="488">
        <v>2025</v>
      </c>
    </row>
    <row r="6" spans="2:28" s="70" customFormat="1" ht="12.75" thickBot="1" x14ac:dyDescent="0.25">
      <c r="B6" s="746"/>
      <c r="C6" s="306" t="s">
        <v>0</v>
      </c>
      <c r="D6" s="307" t="s">
        <v>1</v>
      </c>
      <c r="E6" s="307" t="s">
        <v>2</v>
      </c>
      <c r="F6" s="307" t="s">
        <v>3</v>
      </c>
      <c r="G6" s="306" t="s">
        <v>0</v>
      </c>
    </row>
    <row r="7" spans="2:28" s="70" customFormat="1" ht="13.5" thickTop="1" thickBot="1" x14ac:dyDescent="0.25">
      <c r="B7" s="318" t="s">
        <v>203</v>
      </c>
      <c r="C7" s="571">
        <v>-447.72</v>
      </c>
      <c r="D7" s="571">
        <v>-711.04</v>
      </c>
      <c r="E7" s="571">
        <v>-873.97</v>
      </c>
      <c r="F7" s="571">
        <v>-884.27</v>
      </c>
      <c r="G7" s="571">
        <v>-1020.5</v>
      </c>
      <c r="M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28" s="70" customFormat="1" ht="13.5" thickTop="1" thickBot="1" x14ac:dyDescent="0.25">
      <c r="B8" s="317" t="s">
        <v>204</v>
      </c>
      <c r="C8" s="433">
        <v>-1084.79</v>
      </c>
      <c r="D8" s="433">
        <v>-1373.5</v>
      </c>
      <c r="E8" s="433">
        <v>-1595.05</v>
      </c>
      <c r="F8" s="433">
        <v>-1566.58</v>
      </c>
      <c r="G8" s="433">
        <v>-1625.72</v>
      </c>
      <c r="M8" s="357"/>
      <c r="S8" s="357"/>
      <c r="T8" s="357"/>
      <c r="U8" s="357"/>
      <c r="V8" s="357"/>
      <c r="W8" s="357"/>
      <c r="X8" s="357"/>
      <c r="Y8" s="357"/>
      <c r="Z8" s="357"/>
      <c r="AA8" s="357"/>
      <c r="AB8" s="357"/>
    </row>
    <row r="9" spans="2:28" s="70" customFormat="1" ht="13.5" thickTop="1" thickBot="1" x14ac:dyDescent="0.25">
      <c r="B9" s="317" t="s">
        <v>205</v>
      </c>
      <c r="C9" s="433">
        <v>210.35</v>
      </c>
      <c r="D9" s="433">
        <v>239.78</v>
      </c>
      <c r="E9" s="433">
        <v>231.64</v>
      </c>
      <c r="F9" s="433">
        <v>237.03</v>
      </c>
      <c r="G9" s="433">
        <v>200.2</v>
      </c>
      <c r="M9" s="357"/>
      <c r="S9" s="357"/>
      <c r="T9" s="357"/>
      <c r="U9" s="357"/>
      <c r="V9" s="357"/>
      <c r="W9" s="357"/>
      <c r="X9" s="357"/>
      <c r="Y9" s="357"/>
      <c r="Z9" s="357"/>
      <c r="AA9" s="357"/>
      <c r="AB9" s="357"/>
    </row>
    <row r="10" spans="2:28" s="70" customFormat="1" ht="13.5" thickTop="1" thickBot="1" x14ac:dyDescent="0.25">
      <c r="B10" s="317" t="s">
        <v>206</v>
      </c>
      <c r="C10" s="433">
        <v>75.489999999999995</v>
      </c>
      <c r="D10" s="433">
        <v>42.37</v>
      </c>
      <c r="E10" s="433">
        <v>3.11</v>
      </c>
      <c r="F10" s="433">
        <v>36.96</v>
      </c>
      <c r="G10" s="433">
        <v>4.6500000000000004</v>
      </c>
      <c r="M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</row>
    <row r="11" spans="2:28" s="70" customFormat="1" ht="13.5" thickTop="1" thickBot="1" x14ac:dyDescent="0.25">
      <c r="B11" s="317" t="s">
        <v>207</v>
      </c>
      <c r="C11" s="433">
        <v>351.23</v>
      </c>
      <c r="D11" s="433">
        <v>380.31</v>
      </c>
      <c r="E11" s="433">
        <v>486.33</v>
      </c>
      <c r="F11" s="433">
        <v>408.32</v>
      </c>
      <c r="G11" s="433">
        <v>400.38</v>
      </c>
      <c r="M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</row>
    <row r="12" spans="2:28" s="70" customFormat="1" ht="13.5" thickTop="1" thickBot="1" x14ac:dyDescent="0.25">
      <c r="B12" s="318" t="s">
        <v>208</v>
      </c>
      <c r="C12" s="572">
        <v>16.3</v>
      </c>
      <c r="D12" s="572">
        <v>16.5</v>
      </c>
      <c r="E12" s="572">
        <v>20.77</v>
      </c>
      <c r="F12" s="572">
        <v>28.27</v>
      </c>
      <c r="G12" s="572">
        <v>12.74</v>
      </c>
      <c r="M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</row>
    <row r="13" spans="2:28" s="70" customFormat="1" ht="13.5" thickTop="1" thickBot="1" x14ac:dyDescent="0.25">
      <c r="B13" s="318" t="s">
        <v>209</v>
      </c>
      <c r="C13" s="572">
        <v>-431.42</v>
      </c>
      <c r="D13" s="572">
        <v>-694.54</v>
      </c>
      <c r="E13" s="572">
        <v>-853.2</v>
      </c>
      <c r="F13" s="572">
        <v>-856</v>
      </c>
      <c r="G13" s="572">
        <v>-1007.76</v>
      </c>
      <c r="M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</row>
    <row r="14" spans="2:28" s="70" customFormat="1" ht="13.5" thickTop="1" thickBot="1" x14ac:dyDescent="0.25">
      <c r="B14" s="318" t="s">
        <v>210</v>
      </c>
      <c r="C14" s="572">
        <v>-511.44</v>
      </c>
      <c r="D14" s="572">
        <v>-503.72</v>
      </c>
      <c r="E14" s="572">
        <v>-819.88</v>
      </c>
      <c r="F14" s="572">
        <v>-988.97</v>
      </c>
      <c r="G14" s="572">
        <v>-901.07</v>
      </c>
      <c r="M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</row>
    <row r="15" spans="2:28" s="70" customFormat="1" ht="13.5" thickTop="1" thickBot="1" x14ac:dyDescent="0.25">
      <c r="B15" s="317" t="s">
        <v>211</v>
      </c>
      <c r="C15" s="433">
        <v>-25.94</v>
      </c>
      <c r="D15" s="433">
        <v>-39.659999999999997</v>
      </c>
      <c r="E15" s="433">
        <v>-138.07</v>
      </c>
      <c r="F15" s="433">
        <v>-40.119999999999997</v>
      </c>
      <c r="G15" s="433">
        <v>-102.96</v>
      </c>
      <c r="M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</row>
    <row r="16" spans="2:28" s="70" customFormat="1" ht="13.5" thickTop="1" thickBot="1" x14ac:dyDescent="0.25">
      <c r="B16" s="317" t="s">
        <v>212</v>
      </c>
      <c r="C16" s="433">
        <v>-0.26</v>
      </c>
      <c r="D16" s="433">
        <v>-0.11</v>
      </c>
      <c r="E16" s="433">
        <v>1.69</v>
      </c>
      <c r="F16" s="433">
        <v>67.400000000000006</v>
      </c>
      <c r="G16" s="433">
        <v>24.04</v>
      </c>
      <c r="M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</row>
    <row r="17" spans="2:28" s="70" customFormat="1" ht="13.5" thickTop="1" thickBot="1" x14ac:dyDescent="0.25">
      <c r="B17" s="317" t="s">
        <v>213</v>
      </c>
      <c r="C17" s="433">
        <v>-492.35</v>
      </c>
      <c r="D17" s="433">
        <v>-373.93</v>
      </c>
      <c r="E17" s="433">
        <v>-942.2</v>
      </c>
      <c r="F17" s="433">
        <v>-996.09</v>
      </c>
      <c r="G17" s="433">
        <v>-680.94</v>
      </c>
      <c r="M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</row>
    <row r="18" spans="2:28" s="70" customFormat="1" ht="13.5" thickTop="1" thickBot="1" x14ac:dyDescent="0.25">
      <c r="B18" s="320" t="s">
        <v>214</v>
      </c>
      <c r="C18" s="573">
        <v>-385.99</v>
      </c>
      <c r="D18" s="573">
        <v>-590.53</v>
      </c>
      <c r="E18" s="573">
        <v>-858.91</v>
      </c>
      <c r="F18" s="573">
        <v>-677.86</v>
      </c>
      <c r="G18" s="573">
        <v>-480.49</v>
      </c>
      <c r="M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</row>
    <row r="19" spans="2:28" s="70" customFormat="1" ht="13.5" thickTop="1" thickBot="1" x14ac:dyDescent="0.25">
      <c r="B19" s="321" t="s">
        <v>215</v>
      </c>
      <c r="C19" s="573">
        <v>1.63</v>
      </c>
      <c r="D19" s="573">
        <v>69.319999999999993</v>
      </c>
      <c r="E19" s="573">
        <v>-135.68</v>
      </c>
      <c r="F19" s="573">
        <v>-553.6</v>
      </c>
      <c r="G19" s="573">
        <v>41.3</v>
      </c>
      <c r="M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</row>
    <row r="20" spans="2:28" s="70" customFormat="1" ht="13.5" thickTop="1" thickBot="1" x14ac:dyDescent="0.25">
      <c r="B20" s="320" t="s">
        <v>216</v>
      </c>
      <c r="C20" s="573">
        <v>-108.76</v>
      </c>
      <c r="D20" s="573">
        <v>146.51</v>
      </c>
      <c r="E20" s="573">
        <v>51.62</v>
      </c>
      <c r="F20" s="573">
        <v>234.6</v>
      </c>
      <c r="G20" s="573">
        <v>-242.52</v>
      </c>
      <c r="M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</row>
    <row r="21" spans="2:28" s="70" customFormat="1" ht="13.5" thickTop="1" thickBot="1" x14ac:dyDescent="0.25">
      <c r="B21" s="320" t="s">
        <v>217</v>
      </c>
      <c r="C21" s="573">
        <v>0.77</v>
      </c>
      <c r="D21" s="573">
        <v>0.77</v>
      </c>
      <c r="E21" s="573">
        <v>0.77</v>
      </c>
      <c r="F21" s="573">
        <v>0.77</v>
      </c>
      <c r="G21" s="573">
        <v>0.78</v>
      </c>
      <c r="M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</row>
    <row r="22" spans="2:28" s="70" customFormat="1" ht="13.5" thickTop="1" thickBot="1" x14ac:dyDescent="0.25">
      <c r="B22" s="317" t="s">
        <v>218</v>
      </c>
      <c r="C22" s="433">
        <v>7.1</v>
      </c>
      <c r="D22" s="433">
        <v>-90.02</v>
      </c>
      <c r="E22" s="433">
        <v>258.7</v>
      </c>
      <c r="F22" s="433">
        <v>-20.16</v>
      </c>
      <c r="G22" s="433">
        <v>-141.19999999999999</v>
      </c>
      <c r="M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</row>
    <row r="23" spans="2:28" s="70" customFormat="1" ht="13.5" thickTop="1" thickBot="1" x14ac:dyDescent="0.25">
      <c r="B23" s="320" t="s">
        <v>219</v>
      </c>
      <c r="C23" s="573">
        <v>-80.02</v>
      </c>
      <c r="D23" s="573">
        <v>190.82</v>
      </c>
      <c r="E23" s="573">
        <v>33.32</v>
      </c>
      <c r="F23" s="573">
        <v>-132.97</v>
      </c>
      <c r="G23" s="573">
        <v>106.69</v>
      </c>
      <c r="M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</row>
    <row r="24" spans="2:28" ht="11.25" customHeight="1" thickTop="1" x14ac:dyDescent="0.2">
      <c r="B24" s="120"/>
    </row>
    <row r="29" spans="2:28" x14ac:dyDescent="0.2">
      <c r="C29" s="117"/>
      <c r="D29" s="117"/>
      <c r="E29" s="117"/>
      <c r="F29" s="117"/>
      <c r="G29" s="117"/>
    </row>
    <row r="86" spans="3:7" x14ac:dyDescent="0.2">
      <c r="C86" s="117"/>
      <c r="D86" s="117"/>
      <c r="E86" s="117"/>
      <c r="F86" s="117"/>
      <c r="G86" s="117"/>
    </row>
    <row r="87" spans="3:7" x14ac:dyDescent="0.2">
      <c r="C87" s="117"/>
      <c r="D87" s="117"/>
      <c r="E87" s="117"/>
      <c r="F87" s="117"/>
      <c r="G87" s="117"/>
    </row>
    <row r="88" spans="3:7" x14ac:dyDescent="0.2">
      <c r="C88" s="117"/>
      <c r="D88" s="117"/>
      <c r="E88" s="117"/>
      <c r="F88" s="117"/>
      <c r="G88" s="117"/>
    </row>
    <row r="89" spans="3:7" x14ac:dyDescent="0.2">
      <c r="C89" s="117"/>
      <c r="D89" s="117"/>
      <c r="E89" s="117"/>
      <c r="F89" s="117"/>
      <c r="G89" s="117"/>
    </row>
    <row r="90" spans="3:7" x14ac:dyDescent="0.2">
      <c r="C90" s="117"/>
      <c r="D90" s="117"/>
      <c r="E90" s="117"/>
      <c r="F90" s="117"/>
      <c r="G90" s="117"/>
    </row>
    <row r="91" spans="3:7" x14ac:dyDescent="0.2">
      <c r="C91" s="117"/>
      <c r="D91" s="117"/>
      <c r="E91" s="117"/>
      <c r="F91" s="117"/>
      <c r="G91" s="117"/>
    </row>
    <row r="92" spans="3:7" x14ac:dyDescent="0.2">
      <c r="C92" s="117"/>
      <c r="D92" s="117"/>
      <c r="E92" s="117"/>
      <c r="F92" s="117"/>
      <c r="G92" s="117"/>
    </row>
    <row r="93" spans="3:7" x14ac:dyDescent="0.2">
      <c r="C93" s="117"/>
      <c r="D93" s="117"/>
      <c r="E93" s="117"/>
      <c r="F93" s="117"/>
      <c r="G93" s="117"/>
    </row>
    <row r="94" spans="3:7" x14ac:dyDescent="0.2">
      <c r="C94" s="117"/>
      <c r="D94" s="117"/>
      <c r="E94" s="117"/>
      <c r="F94" s="117"/>
      <c r="G94" s="117"/>
    </row>
    <row r="95" spans="3:7" x14ac:dyDescent="0.2">
      <c r="C95" s="117"/>
      <c r="D95" s="117"/>
      <c r="E95" s="117"/>
      <c r="F95" s="117"/>
      <c r="G95" s="117"/>
    </row>
    <row r="96" spans="3:7" x14ac:dyDescent="0.2">
      <c r="C96" s="117"/>
      <c r="D96" s="117"/>
      <c r="E96" s="117"/>
      <c r="F96" s="117"/>
      <c r="G96" s="117"/>
    </row>
    <row r="97" spans="3:7" x14ac:dyDescent="0.2">
      <c r="C97" s="117"/>
      <c r="D97" s="117"/>
      <c r="E97" s="117"/>
      <c r="F97" s="117"/>
      <c r="G97" s="117"/>
    </row>
    <row r="98" spans="3:7" x14ac:dyDescent="0.2">
      <c r="C98" s="117"/>
      <c r="D98" s="117"/>
      <c r="E98" s="117"/>
      <c r="F98" s="117"/>
      <c r="G98" s="117"/>
    </row>
    <row r="99" spans="3:7" x14ac:dyDescent="0.2">
      <c r="C99" s="117"/>
      <c r="D99" s="117"/>
      <c r="E99" s="117"/>
      <c r="F99" s="117"/>
      <c r="G99" s="117"/>
    </row>
    <row r="100" spans="3:7" x14ac:dyDescent="0.2">
      <c r="C100" s="117"/>
      <c r="D100" s="117"/>
      <c r="E100" s="117"/>
      <c r="F100" s="117"/>
      <c r="G100" s="117"/>
    </row>
    <row r="101" spans="3:7" x14ac:dyDescent="0.2">
      <c r="C101" s="117"/>
      <c r="D101" s="117"/>
      <c r="E101" s="117"/>
      <c r="F101" s="117"/>
      <c r="G101" s="117"/>
    </row>
    <row r="102" spans="3:7" x14ac:dyDescent="0.2">
      <c r="C102" s="117"/>
      <c r="D102" s="117"/>
      <c r="E102" s="117"/>
      <c r="F102" s="117"/>
      <c r="G102" s="117"/>
    </row>
    <row r="103" spans="3:7" x14ac:dyDescent="0.2">
      <c r="C103" s="117"/>
      <c r="D103" s="117"/>
      <c r="E103" s="117"/>
      <c r="F103" s="117"/>
      <c r="G103" s="117"/>
    </row>
    <row r="104" spans="3:7" x14ac:dyDescent="0.2">
      <c r="C104" s="117"/>
      <c r="D104" s="117"/>
      <c r="E104" s="117"/>
      <c r="F104" s="117"/>
      <c r="G104" s="117"/>
    </row>
    <row r="105" spans="3:7" x14ac:dyDescent="0.2">
      <c r="C105" s="117"/>
      <c r="D105" s="117"/>
      <c r="E105" s="117"/>
      <c r="F105" s="117"/>
      <c r="G105" s="117"/>
    </row>
    <row r="106" spans="3:7" x14ac:dyDescent="0.2">
      <c r="C106" s="117"/>
      <c r="D106" s="117"/>
      <c r="E106" s="117"/>
      <c r="F106" s="117"/>
      <c r="G106" s="117"/>
    </row>
    <row r="107" spans="3:7" x14ac:dyDescent="0.2">
      <c r="C107" s="117"/>
      <c r="D107" s="117"/>
      <c r="E107" s="117"/>
      <c r="F107" s="117"/>
      <c r="G107" s="117"/>
    </row>
    <row r="108" spans="3:7" x14ac:dyDescent="0.2">
      <c r="C108" s="117"/>
      <c r="D108" s="117"/>
      <c r="E108" s="117"/>
      <c r="F108" s="117"/>
      <c r="G108" s="117"/>
    </row>
    <row r="109" spans="3:7" x14ac:dyDescent="0.2">
      <c r="C109" s="117"/>
      <c r="D109" s="117"/>
      <c r="E109" s="117"/>
      <c r="F109" s="117"/>
      <c r="G109" s="117"/>
    </row>
    <row r="110" spans="3:7" x14ac:dyDescent="0.2">
      <c r="C110" s="117"/>
      <c r="D110" s="117"/>
      <c r="E110" s="117"/>
      <c r="F110" s="117"/>
      <c r="G110" s="117"/>
    </row>
    <row r="111" spans="3:7" x14ac:dyDescent="0.2">
      <c r="C111" s="117"/>
      <c r="D111" s="117"/>
      <c r="E111" s="117"/>
      <c r="F111" s="117"/>
      <c r="G111" s="117"/>
    </row>
    <row r="112" spans="3:7" x14ac:dyDescent="0.2">
      <c r="C112" s="117"/>
      <c r="D112" s="117"/>
      <c r="E112" s="117"/>
      <c r="F112" s="117"/>
      <c r="G112" s="117"/>
    </row>
    <row r="113" spans="3:7" x14ac:dyDescent="0.2">
      <c r="C113" s="117"/>
      <c r="D113" s="117"/>
      <c r="E113" s="117"/>
      <c r="F113" s="117"/>
      <c r="G113" s="117"/>
    </row>
    <row r="114" spans="3:7" x14ac:dyDescent="0.2">
      <c r="C114" s="117"/>
      <c r="D114" s="117"/>
      <c r="E114" s="117"/>
      <c r="F114" s="117"/>
      <c r="G114" s="117"/>
    </row>
    <row r="115" spans="3:7" x14ac:dyDescent="0.2">
      <c r="C115" s="117"/>
      <c r="D115" s="117"/>
      <c r="E115" s="117"/>
      <c r="F115" s="117"/>
      <c r="G115" s="117"/>
    </row>
    <row r="116" spans="3:7" x14ac:dyDescent="0.2">
      <c r="C116" s="117"/>
      <c r="D116" s="117"/>
      <c r="E116" s="117"/>
      <c r="F116" s="117"/>
      <c r="G116" s="117"/>
    </row>
    <row r="117" spans="3:7" x14ac:dyDescent="0.2">
      <c r="C117" s="117"/>
      <c r="D117" s="117"/>
      <c r="E117" s="117"/>
      <c r="F117" s="117"/>
      <c r="G117" s="117"/>
    </row>
    <row r="118" spans="3:7" x14ac:dyDescent="0.2">
      <c r="C118" s="117"/>
      <c r="D118" s="117"/>
      <c r="E118" s="117"/>
      <c r="F118" s="117"/>
      <c r="G118" s="117"/>
    </row>
    <row r="119" spans="3:7" x14ac:dyDescent="0.2">
      <c r="C119" s="117"/>
      <c r="D119" s="117"/>
      <c r="E119" s="117"/>
      <c r="F119" s="117"/>
      <c r="G119" s="117"/>
    </row>
    <row r="120" spans="3:7" x14ac:dyDescent="0.2">
      <c r="C120" s="117"/>
      <c r="D120" s="117"/>
      <c r="E120" s="117"/>
      <c r="F120" s="117"/>
      <c r="G120" s="117"/>
    </row>
    <row r="121" spans="3:7" x14ac:dyDescent="0.2">
      <c r="C121" s="117"/>
      <c r="D121" s="117"/>
      <c r="E121" s="117"/>
      <c r="F121" s="117"/>
      <c r="G121" s="117"/>
    </row>
    <row r="122" spans="3:7" x14ac:dyDescent="0.2">
      <c r="C122" s="117"/>
      <c r="D122" s="117"/>
      <c r="E122" s="117"/>
      <c r="F122" s="117"/>
      <c r="G122" s="117"/>
    </row>
    <row r="123" spans="3:7" x14ac:dyDescent="0.2">
      <c r="C123" s="117"/>
      <c r="D123" s="117"/>
      <c r="E123" s="117"/>
      <c r="F123" s="117"/>
      <c r="G123" s="117"/>
    </row>
    <row r="124" spans="3:7" x14ac:dyDescent="0.2">
      <c r="C124" s="117"/>
      <c r="D124" s="117"/>
      <c r="E124" s="117"/>
      <c r="F124" s="117"/>
      <c r="G124" s="117"/>
    </row>
    <row r="125" spans="3:7" x14ac:dyDescent="0.2">
      <c r="C125" s="117"/>
      <c r="D125" s="117"/>
      <c r="E125" s="117"/>
      <c r="F125" s="117"/>
      <c r="G125" s="117"/>
    </row>
    <row r="126" spans="3:7" x14ac:dyDescent="0.2">
      <c r="C126" s="117"/>
      <c r="D126" s="117"/>
      <c r="E126" s="117"/>
      <c r="F126" s="117"/>
      <c r="G126" s="117"/>
    </row>
    <row r="127" spans="3:7" x14ac:dyDescent="0.2">
      <c r="C127" s="117"/>
      <c r="D127" s="117"/>
      <c r="E127" s="117"/>
      <c r="F127" s="117"/>
      <c r="G127" s="117"/>
    </row>
    <row r="128" spans="3:7" x14ac:dyDescent="0.2">
      <c r="C128" s="117"/>
      <c r="D128" s="117"/>
      <c r="E128" s="117"/>
      <c r="F128" s="117"/>
      <c r="G128" s="117"/>
    </row>
    <row r="129" spans="3:7" x14ac:dyDescent="0.2">
      <c r="C129" s="117"/>
      <c r="D129" s="117"/>
      <c r="E129" s="117"/>
      <c r="F129" s="117"/>
      <c r="G129" s="117"/>
    </row>
    <row r="130" spans="3:7" x14ac:dyDescent="0.2">
      <c r="C130" s="117"/>
      <c r="D130" s="117"/>
      <c r="E130" s="117"/>
      <c r="F130" s="117"/>
      <c r="G130" s="117"/>
    </row>
    <row r="131" spans="3:7" x14ac:dyDescent="0.2">
      <c r="C131" s="117"/>
      <c r="D131" s="117"/>
      <c r="E131" s="117"/>
      <c r="F131" s="117"/>
      <c r="G131" s="117"/>
    </row>
    <row r="132" spans="3:7" x14ac:dyDescent="0.2">
      <c r="C132" s="117"/>
      <c r="D132" s="117"/>
      <c r="E132" s="117"/>
      <c r="F132" s="117"/>
      <c r="G132" s="117"/>
    </row>
    <row r="133" spans="3:7" x14ac:dyDescent="0.2">
      <c r="C133" s="117"/>
      <c r="D133" s="117"/>
      <c r="E133" s="117"/>
      <c r="F133" s="117"/>
      <c r="G133" s="117"/>
    </row>
    <row r="134" spans="3:7" x14ac:dyDescent="0.2">
      <c r="C134" s="117"/>
      <c r="D134" s="117"/>
      <c r="E134" s="117"/>
      <c r="F134" s="117"/>
      <c r="G134" s="117"/>
    </row>
    <row r="135" spans="3:7" x14ac:dyDescent="0.2">
      <c r="C135" s="117"/>
      <c r="D135" s="117"/>
      <c r="E135" s="117"/>
      <c r="F135" s="117"/>
      <c r="G135" s="117"/>
    </row>
    <row r="136" spans="3:7" x14ac:dyDescent="0.2">
      <c r="C136" s="117"/>
      <c r="D136" s="117"/>
      <c r="E136" s="117"/>
      <c r="F136" s="117"/>
      <c r="G136" s="117"/>
    </row>
    <row r="137" spans="3:7" x14ac:dyDescent="0.2">
      <c r="C137" s="117"/>
      <c r="D137" s="117"/>
      <c r="E137" s="117"/>
      <c r="F137" s="117"/>
      <c r="G137" s="117"/>
    </row>
    <row r="138" spans="3:7" x14ac:dyDescent="0.2">
      <c r="C138" s="117"/>
      <c r="D138" s="117"/>
      <c r="E138" s="117"/>
      <c r="F138" s="117"/>
      <c r="G138" s="117"/>
    </row>
    <row r="139" spans="3:7" x14ac:dyDescent="0.2">
      <c r="C139" s="117"/>
      <c r="D139" s="117"/>
      <c r="E139" s="117"/>
      <c r="F139" s="117"/>
      <c r="G139" s="117"/>
    </row>
    <row r="140" spans="3:7" x14ac:dyDescent="0.2">
      <c r="C140" s="117"/>
      <c r="D140" s="117"/>
      <c r="E140" s="117"/>
      <c r="F140" s="117"/>
      <c r="G140" s="117"/>
    </row>
    <row r="141" spans="3:7" x14ac:dyDescent="0.2">
      <c r="C141" s="117"/>
      <c r="D141" s="117"/>
      <c r="E141" s="117"/>
      <c r="F141" s="117"/>
      <c r="G141" s="117"/>
    </row>
    <row r="142" spans="3:7" x14ac:dyDescent="0.2">
      <c r="C142" s="117"/>
      <c r="D142" s="117"/>
      <c r="E142" s="117"/>
      <c r="F142" s="117"/>
      <c r="G142" s="117"/>
    </row>
    <row r="143" spans="3:7" x14ac:dyDescent="0.2">
      <c r="C143" s="117"/>
      <c r="D143" s="117"/>
      <c r="E143" s="117"/>
      <c r="F143" s="117"/>
      <c r="G143" s="117"/>
    </row>
    <row r="144" spans="3:7" x14ac:dyDescent="0.2">
      <c r="C144" s="117"/>
      <c r="D144" s="117"/>
      <c r="E144" s="117"/>
      <c r="F144" s="117"/>
      <c r="G144" s="117"/>
    </row>
    <row r="145" spans="3:7" x14ac:dyDescent="0.2">
      <c r="C145" s="117"/>
      <c r="D145" s="117"/>
      <c r="E145" s="117"/>
      <c r="F145" s="117"/>
      <c r="G145" s="117"/>
    </row>
    <row r="146" spans="3:7" x14ac:dyDescent="0.2">
      <c r="C146" s="117"/>
      <c r="D146" s="117"/>
      <c r="E146" s="117"/>
      <c r="F146" s="117"/>
      <c r="G146" s="117"/>
    </row>
    <row r="147" spans="3:7" x14ac:dyDescent="0.2">
      <c r="C147" s="117"/>
      <c r="D147" s="117"/>
      <c r="E147" s="117"/>
      <c r="F147" s="117"/>
      <c r="G147" s="117"/>
    </row>
    <row r="148" spans="3:7" x14ac:dyDescent="0.2">
      <c r="C148" s="117"/>
      <c r="D148" s="117"/>
      <c r="E148" s="117"/>
      <c r="F148" s="117"/>
      <c r="G148" s="117"/>
    </row>
    <row r="149" spans="3:7" x14ac:dyDescent="0.2">
      <c r="C149" s="117"/>
      <c r="D149" s="117"/>
      <c r="E149" s="117"/>
      <c r="F149" s="117"/>
      <c r="G149" s="117"/>
    </row>
    <row r="150" spans="3:7" x14ac:dyDescent="0.2">
      <c r="C150" s="117"/>
      <c r="D150" s="117"/>
      <c r="E150" s="117"/>
      <c r="F150" s="117"/>
      <c r="G150" s="117"/>
    </row>
    <row r="151" spans="3:7" x14ac:dyDescent="0.2">
      <c r="C151" s="117"/>
      <c r="D151" s="117"/>
      <c r="E151" s="117"/>
      <c r="F151" s="117"/>
      <c r="G151" s="117"/>
    </row>
    <row r="152" spans="3:7" x14ac:dyDescent="0.2">
      <c r="C152" s="117"/>
      <c r="D152" s="117"/>
      <c r="E152" s="117"/>
      <c r="F152" s="117"/>
      <c r="G152" s="117"/>
    </row>
    <row r="153" spans="3:7" x14ac:dyDescent="0.2">
      <c r="C153" s="117"/>
      <c r="D153" s="117"/>
      <c r="E153" s="117"/>
      <c r="F153" s="117"/>
      <c r="G153" s="117"/>
    </row>
    <row r="154" spans="3:7" x14ac:dyDescent="0.2">
      <c r="C154" s="117"/>
      <c r="D154" s="117"/>
      <c r="E154" s="117"/>
      <c r="F154" s="117"/>
      <c r="G154" s="117"/>
    </row>
    <row r="155" spans="3:7" x14ac:dyDescent="0.2">
      <c r="C155" s="117"/>
      <c r="D155" s="117"/>
      <c r="E155" s="117"/>
      <c r="F155" s="117"/>
      <c r="G155" s="117"/>
    </row>
    <row r="156" spans="3:7" x14ac:dyDescent="0.2">
      <c r="C156" s="117"/>
      <c r="D156" s="117"/>
      <c r="E156" s="117"/>
      <c r="F156" s="117"/>
      <c r="G156" s="117"/>
    </row>
    <row r="157" spans="3:7" x14ac:dyDescent="0.2">
      <c r="C157" s="117"/>
      <c r="D157" s="117"/>
      <c r="E157" s="117"/>
      <c r="F157" s="117"/>
      <c r="G157" s="117"/>
    </row>
    <row r="158" spans="3:7" x14ac:dyDescent="0.2">
      <c r="C158" s="117"/>
      <c r="D158" s="117"/>
      <c r="E158" s="117"/>
      <c r="F158" s="117"/>
      <c r="G158" s="117"/>
    </row>
    <row r="159" spans="3:7" x14ac:dyDescent="0.2">
      <c r="C159" s="117"/>
      <c r="D159" s="117"/>
      <c r="E159" s="117"/>
      <c r="F159" s="117"/>
      <c r="G159" s="117"/>
    </row>
    <row r="160" spans="3:7" x14ac:dyDescent="0.2">
      <c r="C160" s="117"/>
      <c r="D160" s="117"/>
      <c r="E160" s="117"/>
      <c r="F160" s="117"/>
      <c r="G160" s="117"/>
    </row>
    <row r="161" spans="3:7" x14ac:dyDescent="0.2">
      <c r="C161" s="117"/>
      <c r="D161" s="117"/>
      <c r="E161" s="117"/>
      <c r="F161" s="117"/>
      <c r="G161" s="117"/>
    </row>
    <row r="162" spans="3:7" x14ac:dyDescent="0.2">
      <c r="C162" s="117"/>
      <c r="D162" s="117"/>
      <c r="E162" s="117"/>
      <c r="F162" s="117"/>
      <c r="G162" s="117"/>
    </row>
    <row r="163" spans="3:7" x14ac:dyDescent="0.2">
      <c r="C163" s="117"/>
      <c r="D163" s="117"/>
      <c r="E163" s="117"/>
      <c r="F163" s="117"/>
      <c r="G163" s="117"/>
    </row>
    <row r="164" spans="3:7" x14ac:dyDescent="0.2">
      <c r="C164" s="117"/>
      <c r="D164" s="117"/>
      <c r="E164" s="117"/>
      <c r="F164" s="117"/>
      <c r="G164" s="117"/>
    </row>
    <row r="165" spans="3:7" x14ac:dyDescent="0.2">
      <c r="C165" s="117"/>
      <c r="D165" s="117"/>
      <c r="E165" s="117"/>
      <c r="F165" s="117"/>
      <c r="G165" s="117"/>
    </row>
    <row r="166" spans="3:7" x14ac:dyDescent="0.2">
      <c r="C166" s="117"/>
      <c r="D166" s="117"/>
      <c r="E166" s="117"/>
      <c r="F166" s="117"/>
      <c r="G166" s="117"/>
    </row>
    <row r="167" spans="3:7" x14ac:dyDescent="0.2">
      <c r="C167" s="117"/>
      <c r="D167" s="117"/>
      <c r="E167" s="117"/>
      <c r="F167" s="117"/>
      <c r="G167" s="117"/>
    </row>
    <row r="168" spans="3:7" x14ac:dyDescent="0.2">
      <c r="C168" s="117"/>
      <c r="D168" s="117"/>
      <c r="E168" s="117"/>
      <c r="F168" s="117"/>
      <c r="G168" s="117"/>
    </row>
    <row r="169" spans="3:7" x14ac:dyDescent="0.2">
      <c r="C169" s="117"/>
      <c r="D169" s="117"/>
      <c r="E169" s="117"/>
      <c r="F169" s="117"/>
      <c r="G169" s="117"/>
    </row>
    <row r="170" spans="3:7" x14ac:dyDescent="0.2">
      <c r="C170" s="117"/>
      <c r="D170" s="117"/>
      <c r="E170" s="117"/>
      <c r="F170" s="117"/>
      <c r="G170" s="117"/>
    </row>
    <row r="171" spans="3:7" x14ac:dyDescent="0.2">
      <c r="C171" s="117"/>
      <c r="D171" s="117"/>
      <c r="E171" s="117"/>
      <c r="F171" s="117"/>
      <c r="G171" s="117"/>
    </row>
    <row r="172" spans="3:7" x14ac:dyDescent="0.2">
      <c r="C172" s="117"/>
      <c r="D172" s="117"/>
      <c r="E172" s="117"/>
      <c r="F172" s="117"/>
      <c r="G172" s="117"/>
    </row>
  </sheetData>
  <mergeCells count="4">
    <mergeCell ref="B1:G1"/>
    <mergeCell ref="B5:B6"/>
    <mergeCell ref="B3:G3"/>
    <mergeCell ref="C5:F5"/>
  </mergeCells>
  <hyperlinks>
    <hyperlink ref="B1:C1" location="Содержание_ru!B4" display="I. Платёжный баланс Республики Молдова в I кварталe 2023 года (предварительные данные)" xr:uid="{8FCD19D8-6D24-4307-93FA-1C390BC00553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38"/>
  <sheetViews>
    <sheetView showGridLines="0" showRowColHeaders="0" zoomScaleNormal="100" workbookViewId="0"/>
  </sheetViews>
  <sheetFormatPr defaultRowHeight="14.25" x14ac:dyDescent="0.2"/>
  <cols>
    <col min="1" max="1" customWidth="true" style="121" width="5.7109375" collapsed="false"/>
    <col min="2" max="2" customWidth="true" style="121" width="33.5703125" collapsed="false"/>
    <col min="3" max="7" customWidth="true" style="121" width="14.28515625" collapsed="false"/>
    <col min="8" max="16384" style="121" width="9.140625" collapsed="false"/>
  </cols>
  <sheetData>
    <row r="1" spans="2:8" x14ac:dyDescent="0.2">
      <c r="B1" s="718" t="s">
        <v>103</v>
      </c>
      <c r="C1" s="718"/>
      <c r="D1" s="718"/>
      <c r="E1" s="718"/>
      <c r="F1" s="718"/>
      <c r="G1" s="718"/>
      <c r="H1" s="200"/>
    </row>
    <row r="2" spans="2:8" ht="11.25" customHeight="1" x14ac:dyDescent="0.2"/>
    <row r="3" spans="2:8" ht="45" customHeight="1" x14ac:dyDescent="0.2">
      <c r="B3" s="745" t="s">
        <v>167</v>
      </c>
      <c r="C3" s="745"/>
      <c r="D3" s="745"/>
      <c r="E3" s="745"/>
      <c r="F3" s="745"/>
      <c r="G3" s="745"/>
    </row>
    <row r="4" spans="2:8" s="122" customFormat="1" ht="5.0999999999999996" customHeight="1" x14ac:dyDescent="0.2"/>
    <row r="5" spans="2:8" x14ac:dyDescent="0.2">
      <c r="B5" s="735" t="s">
        <v>109</v>
      </c>
      <c r="C5" s="735"/>
      <c r="D5" s="735"/>
      <c r="E5" s="735"/>
      <c r="F5" s="735"/>
      <c r="G5" s="735"/>
    </row>
    <row r="25" spans="2:7" ht="15" customHeight="1" x14ac:dyDescent="0.2">
      <c r="B25" s="269"/>
    </row>
    <row r="26" spans="2:7" ht="15" customHeight="1" x14ac:dyDescent="0.2">
      <c r="B26" s="123"/>
      <c r="C26" s="742">
        <v>2024</v>
      </c>
      <c r="D26" s="743"/>
      <c r="E26" s="743"/>
      <c r="F26" s="744"/>
      <c r="G26" s="483">
        <v>2025</v>
      </c>
    </row>
    <row r="27" spans="2:7" s="614" customFormat="1" ht="10.5" x14ac:dyDescent="0.15">
      <c r="B27" s="124"/>
      <c r="C27" s="124" t="s">
        <v>0</v>
      </c>
      <c r="D27" s="124" t="s">
        <v>1</v>
      </c>
      <c r="E27" s="124" t="s">
        <v>2</v>
      </c>
      <c r="F27" s="124" t="s">
        <v>3</v>
      </c>
      <c r="G27" s="124" t="s">
        <v>0</v>
      </c>
    </row>
    <row r="28" spans="2:7" s="614" customFormat="1" ht="10.5" x14ac:dyDescent="0.15">
      <c r="B28" s="125" t="s">
        <v>200</v>
      </c>
      <c r="C28" s="346">
        <f>C29+C34</f>
        <v>-447.7199999999998</v>
      </c>
      <c r="D28" s="346">
        <f>D29+D34</f>
        <v>-711.04</v>
      </c>
      <c r="E28" s="346">
        <f>E29+E34</f>
        <v>-873.9699999999998</v>
      </c>
      <c r="F28" s="346">
        <f>F29+F34</f>
        <v>-884.27</v>
      </c>
      <c r="G28" s="346">
        <v>-1020.4961588000006</v>
      </c>
    </row>
    <row r="29" spans="2:7" s="614" customFormat="1" ht="10.5" x14ac:dyDescent="0.15">
      <c r="B29" s="126" t="s">
        <v>220</v>
      </c>
      <c r="C29" s="347">
        <f>SUM(C30:C33)</f>
        <v>2091.5100000000002</v>
      </c>
      <c r="D29" s="347">
        <f>SUM(D30:D33)</f>
        <v>2208.3900000000003</v>
      </c>
      <c r="E29" s="347">
        <f>SUM(E30:E33)</f>
        <v>2351.7000000000003</v>
      </c>
      <c r="F29" s="347">
        <f>SUM(F30:F33)</f>
        <v>2332.08</v>
      </c>
      <c r="G29" s="347">
        <v>2049.0166488899999</v>
      </c>
    </row>
    <row r="30" spans="2:7" s="614" customFormat="1" ht="10.5" x14ac:dyDescent="0.15">
      <c r="B30" s="126" t="s">
        <v>204</v>
      </c>
      <c r="C30" s="347">
        <v>797.12</v>
      </c>
      <c r="D30" s="347">
        <v>707.94</v>
      </c>
      <c r="E30" s="347">
        <v>701.21</v>
      </c>
      <c r="F30" s="347">
        <v>807.25</v>
      </c>
      <c r="G30" s="347">
        <v>691.02734999999996</v>
      </c>
    </row>
    <row r="31" spans="2:7" s="614" customFormat="1" ht="10.5" x14ac:dyDescent="0.15">
      <c r="B31" s="126" t="s">
        <v>205</v>
      </c>
      <c r="C31" s="347">
        <v>568.54</v>
      </c>
      <c r="D31" s="347">
        <v>683.86</v>
      </c>
      <c r="E31" s="347">
        <v>740.2</v>
      </c>
      <c r="F31" s="347">
        <v>711.13</v>
      </c>
      <c r="G31" s="347">
        <v>626.05286265000007</v>
      </c>
    </row>
    <row r="32" spans="2:7" s="614" customFormat="1" ht="10.5" x14ac:dyDescent="0.15">
      <c r="B32" s="126" t="s">
        <v>221</v>
      </c>
      <c r="C32" s="347">
        <v>256.18</v>
      </c>
      <c r="D32" s="347">
        <v>308.18999999999994</v>
      </c>
      <c r="E32" s="347">
        <v>294.70999999999998</v>
      </c>
      <c r="F32" s="347">
        <v>275.87999999999994</v>
      </c>
      <c r="G32" s="347">
        <v>208.78171068000003</v>
      </c>
    </row>
    <row r="33" spans="2:7" s="614" customFormat="1" ht="10.5" x14ac:dyDescent="0.15">
      <c r="B33" s="126" t="s">
        <v>222</v>
      </c>
      <c r="C33" s="347">
        <v>469.67000000000007</v>
      </c>
      <c r="D33" s="347">
        <v>508.4</v>
      </c>
      <c r="E33" s="347">
        <v>615.58000000000004</v>
      </c>
      <c r="F33" s="347">
        <v>537.81999999999994</v>
      </c>
      <c r="G33" s="347">
        <v>523.15472555999997</v>
      </c>
    </row>
    <row r="34" spans="2:7" s="614" customFormat="1" ht="10.5" x14ac:dyDescent="0.15">
      <c r="B34" s="126" t="s">
        <v>223</v>
      </c>
      <c r="C34" s="347">
        <f>SUM(C35:C38)</f>
        <v>-2539.23</v>
      </c>
      <c r="D34" s="347">
        <f>SUM(D35:D38)</f>
        <v>-2919.4300000000003</v>
      </c>
      <c r="E34" s="347">
        <f>SUM(E35:E38)</f>
        <v>-3225.67</v>
      </c>
      <c r="F34" s="347">
        <f>SUM(F35:F38)</f>
        <v>-3216.35</v>
      </c>
      <c r="G34" s="347">
        <v>-3069.5128076900005</v>
      </c>
    </row>
    <row r="35" spans="2:7" s="614" customFormat="1" ht="10.5" x14ac:dyDescent="0.15">
      <c r="B35" s="126" t="s">
        <v>204</v>
      </c>
      <c r="C35" s="347">
        <v>-1881.91</v>
      </c>
      <c r="D35" s="347">
        <v>-2081.44</v>
      </c>
      <c r="E35" s="347">
        <v>-2296.2600000000002</v>
      </c>
      <c r="F35" s="347">
        <v>-2373.83</v>
      </c>
      <c r="G35" s="347">
        <v>-2316.7514353800002</v>
      </c>
    </row>
    <row r="36" spans="2:7" s="614" customFormat="1" ht="10.5" x14ac:dyDescent="0.15">
      <c r="B36" s="126" t="s">
        <v>205</v>
      </c>
      <c r="C36" s="347">
        <v>-358.19</v>
      </c>
      <c r="D36" s="347">
        <v>-444.08</v>
      </c>
      <c r="E36" s="347">
        <v>-508.56</v>
      </c>
      <c r="F36" s="347">
        <v>-474.1</v>
      </c>
      <c r="G36" s="347">
        <v>-425.85446473000002</v>
      </c>
    </row>
    <row r="37" spans="2:7" s="614" customFormat="1" ht="10.5" x14ac:dyDescent="0.15">
      <c r="B37" s="126" t="s">
        <v>221</v>
      </c>
      <c r="C37" s="347">
        <v>-180.69</v>
      </c>
      <c r="D37" s="347">
        <v>-265.82</v>
      </c>
      <c r="E37" s="347">
        <v>-291.60000000000002</v>
      </c>
      <c r="F37" s="347">
        <v>-238.92</v>
      </c>
      <c r="G37" s="347">
        <v>-204.13194698000001</v>
      </c>
    </row>
    <row r="38" spans="2:7" s="614" customFormat="1" ht="10.5" x14ac:dyDescent="0.15">
      <c r="B38" s="126" t="s">
        <v>222</v>
      </c>
      <c r="C38" s="347">
        <v>-118.44</v>
      </c>
      <c r="D38" s="347">
        <v>-128.09</v>
      </c>
      <c r="E38" s="347">
        <v>-129.25</v>
      </c>
      <c r="F38" s="347">
        <v>-129.5</v>
      </c>
      <c r="G38" s="347">
        <v>-122.7749606</v>
      </c>
    </row>
  </sheetData>
  <mergeCells count="4">
    <mergeCell ref="B1:G1"/>
    <mergeCell ref="C26:F26"/>
    <mergeCell ref="B5:G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8639E162-9348-45CD-A247-3368191FF2B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AA180"/>
  <sheetViews>
    <sheetView showGridLines="0" showRowColHeaders="0" zoomScaleNormal="100" workbookViewId="0"/>
  </sheetViews>
  <sheetFormatPr defaultRowHeight="14.25" x14ac:dyDescent="0.2"/>
  <cols>
    <col min="1" max="1" customWidth="true" style="9" width="5.7109375" collapsed="false"/>
    <col min="2" max="2" customWidth="true" style="9" width="55.5703125" collapsed="false"/>
    <col min="3" max="7" customWidth="true" style="9" width="9.5703125" collapsed="false"/>
    <col min="8" max="8" customWidth="true" style="9" width="11.85546875" collapsed="false"/>
    <col min="9" max="16384" style="9" width="9.140625" collapsed="false"/>
  </cols>
  <sheetData>
    <row r="1" spans="2:27" x14ac:dyDescent="0.2">
      <c r="B1" s="718" t="s">
        <v>103</v>
      </c>
      <c r="C1" s="718"/>
      <c r="D1" s="718"/>
      <c r="E1" s="718"/>
      <c r="F1" s="718"/>
      <c r="G1" s="718"/>
      <c r="H1" s="718"/>
      <c r="I1" s="200"/>
    </row>
    <row r="2" spans="2:27" ht="11.25" customHeight="1" x14ac:dyDescent="0.2"/>
    <row r="3" spans="2:27" x14ac:dyDescent="0.2">
      <c r="B3" s="751" t="s">
        <v>81</v>
      </c>
      <c r="C3" s="751"/>
      <c r="D3" s="751"/>
      <c r="E3" s="751"/>
      <c r="F3" s="751"/>
      <c r="G3" s="751"/>
      <c r="H3" s="751"/>
    </row>
    <row r="4" spans="2:27" ht="5.0999999999999996" customHeight="1" x14ac:dyDescent="0.2">
      <c r="B4" s="127"/>
    </row>
    <row r="5" spans="2:27" s="22" customFormat="1" ht="11.25" thickBot="1" x14ac:dyDescent="0.2">
      <c r="B5" s="752"/>
      <c r="C5" s="755">
        <v>2024</v>
      </c>
      <c r="D5" s="754"/>
      <c r="E5" s="754"/>
      <c r="F5" s="756"/>
      <c r="G5" s="498">
        <v>2025</v>
      </c>
      <c r="H5" s="753" t="s">
        <v>110</v>
      </c>
    </row>
    <row r="6" spans="2:27" s="22" customFormat="1" ht="11.25" thickBot="1" x14ac:dyDescent="0.2">
      <c r="B6" s="752"/>
      <c r="C6" s="581" t="s">
        <v>0</v>
      </c>
      <c r="D6" s="128" t="s">
        <v>1</v>
      </c>
      <c r="E6" s="128" t="s">
        <v>2</v>
      </c>
      <c r="F6" s="128" t="s">
        <v>3</v>
      </c>
      <c r="G6" s="128" t="s">
        <v>0</v>
      </c>
      <c r="H6" s="754"/>
    </row>
    <row r="7" spans="2:27" s="22" customFormat="1" ht="11.25" thickBot="1" x14ac:dyDescent="0.2">
      <c r="B7" s="752"/>
      <c r="C7" s="757" t="s">
        <v>8</v>
      </c>
      <c r="D7" s="758"/>
      <c r="E7" s="758"/>
      <c r="F7" s="758"/>
      <c r="G7" s="759"/>
      <c r="H7" s="582" t="s">
        <v>224</v>
      </c>
    </row>
    <row r="8" spans="2:27" s="22" customFormat="1" ht="12" thickTop="1" thickBot="1" x14ac:dyDescent="0.2">
      <c r="B8" s="129" t="s">
        <v>225</v>
      </c>
      <c r="C8" s="439">
        <v>-11.7</v>
      </c>
      <c r="D8" s="373">
        <v>-16.7</v>
      </c>
      <c r="E8" s="373">
        <v>-16.8</v>
      </c>
      <c r="F8" s="373">
        <v>-18.100000000000001</v>
      </c>
      <c r="G8" s="499">
        <v>-25.8</v>
      </c>
      <c r="H8" s="130">
        <v>-14.2</v>
      </c>
      <c r="AA8" s="616"/>
    </row>
    <row r="9" spans="2:27" s="22" customFormat="1" ht="12" thickTop="1" thickBot="1" x14ac:dyDescent="0.2">
      <c r="B9" s="348" t="s">
        <v>226</v>
      </c>
      <c r="C9" s="440">
        <v>-22.8</v>
      </c>
      <c r="D9" s="441">
        <v>-26.6</v>
      </c>
      <c r="E9" s="441">
        <v>-26.2</v>
      </c>
      <c r="F9" s="441">
        <v>-27.2</v>
      </c>
      <c r="G9" s="500">
        <v>-36.1</v>
      </c>
      <c r="H9" s="132">
        <v>-13.3</v>
      </c>
      <c r="AA9" s="616"/>
    </row>
    <row r="10" spans="2:27" s="22" customFormat="1" ht="12" thickTop="1" thickBot="1" x14ac:dyDescent="0.2">
      <c r="B10" s="163" t="s">
        <v>227</v>
      </c>
      <c r="C10" s="442">
        <v>35.5</v>
      </c>
      <c r="D10" s="443">
        <v>32.700000000000003</v>
      </c>
      <c r="E10" s="443">
        <v>27.6</v>
      </c>
      <c r="F10" s="443">
        <v>31.1</v>
      </c>
      <c r="G10" s="501">
        <v>33.299999999999997</v>
      </c>
      <c r="H10" s="133">
        <v>-2.2000000000000002</v>
      </c>
      <c r="AA10" s="616"/>
    </row>
    <row r="11" spans="2:27" s="22" customFormat="1" ht="12" thickTop="1" thickBot="1" x14ac:dyDescent="0.2">
      <c r="B11" s="163" t="s">
        <v>228</v>
      </c>
      <c r="C11" s="442">
        <v>58.3</v>
      </c>
      <c r="D11" s="443">
        <v>59.4</v>
      </c>
      <c r="E11" s="443">
        <v>53.8</v>
      </c>
      <c r="F11" s="443">
        <v>58.2</v>
      </c>
      <c r="G11" s="501">
        <v>69.400000000000006</v>
      </c>
      <c r="H11" s="133">
        <v>11.1</v>
      </c>
      <c r="AA11" s="616"/>
    </row>
    <row r="12" spans="2:27" s="22" customFormat="1" ht="12" thickTop="1" thickBot="1" x14ac:dyDescent="0.2">
      <c r="B12" s="348" t="s">
        <v>229</v>
      </c>
      <c r="C12" s="440">
        <v>2</v>
      </c>
      <c r="D12" s="441">
        <v>1</v>
      </c>
      <c r="E12" s="441">
        <v>0.1</v>
      </c>
      <c r="F12" s="441">
        <v>0.8</v>
      </c>
      <c r="G12" s="500">
        <v>0.1</v>
      </c>
      <c r="H12" s="132">
        <v>-1.8</v>
      </c>
      <c r="AA12" s="616"/>
    </row>
    <row r="13" spans="2:27" s="22" customFormat="1" ht="12" thickTop="1" thickBot="1" x14ac:dyDescent="0.2">
      <c r="B13" s="163" t="s">
        <v>230</v>
      </c>
      <c r="C13" s="442">
        <v>6.7</v>
      </c>
      <c r="D13" s="443">
        <v>7.2</v>
      </c>
      <c r="E13" s="443">
        <v>5.7</v>
      </c>
      <c r="F13" s="443">
        <v>5.6</v>
      </c>
      <c r="G13" s="501">
        <v>5.3</v>
      </c>
      <c r="H13" s="133">
        <v>-1.4</v>
      </c>
      <c r="AA13" s="616"/>
    </row>
    <row r="14" spans="2:27" s="22" customFormat="1" ht="12" thickTop="1" thickBot="1" x14ac:dyDescent="0.2">
      <c r="B14" s="349" t="s">
        <v>231</v>
      </c>
      <c r="C14" s="444">
        <v>5.0999999999999996</v>
      </c>
      <c r="D14" s="374">
        <v>5.8</v>
      </c>
      <c r="E14" s="374">
        <v>4.4000000000000004</v>
      </c>
      <c r="F14" s="374">
        <v>4.4000000000000004</v>
      </c>
      <c r="G14" s="502">
        <v>3.9</v>
      </c>
      <c r="H14" s="134">
        <v>-1.2</v>
      </c>
      <c r="AA14" s="616"/>
    </row>
    <row r="15" spans="2:27" s="22" customFormat="1" ht="12" thickTop="1" thickBot="1" x14ac:dyDescent="0.2">
      <c r="B15" s="163" t="s">
        <v>232</v>
      </c>
      <c r="C15" s="442">
        <v>4.7</v>
      </c>
      <c r="D15" s="443">
        <v>6.2</v>
      </c>
      <c r="E15" s="443">
        <v>5.6</v>
      </c>
      <c r="F15" s="443">
        <v>4.9000000000000004</v>
      </c>
      <c r="G15" s="501">
        <v>5.2</v>
      </c>
      <c r="H15" s="133">
        <v>0.5</v>
      </c>
      <c r="AA15" s="616"/>
    </row>
    <row r="16" spans="2:27" s="22" customFormat="1" ht="12" thickTop="1" thickBot="1" x14ac:dyDescent="0.2">
      <c r="B16" s="349" t="s">
        <v>233</v>
      </c>
      <c r="C16" s="444">
        <v>4</v>
      </c>
      <c r="D16" s="374">
        <v>5.5</v>
      </c>
      <c r="E16" s="374">
        <v>5</v>
      </c>
      <c r="F16" s="374">
        <v>4.4000000000000004</v>
      </c>
      <c r="G16" s="502">
        <v>4.5999999999999996</v>
      </c>
      <c r="H16" s="135">
        <v>0.6</v>
      </c>
      <c r="AA16" s="616"/>
    </row>
    <row r="17" spans="2:27" s="22" customFormat="1" ht="12" thickTop="1" thickBot="1" x14ac:dyDescent="0.2">
      <c r="B17" s="348" t="s">
        <v>234</v>
      </c>
      <c r="C17" s="440">
        <v>9.1</v>
      </c>
      <c r="D17" s="441">
        <v>8.9</v>
      </c>
      <c r="E17" s="441">
        <v>9.3000000000000007</v>
      </c>
      <c r="F17" s="441">
        <v>8.4</v>
      </c>
      <c r="G17" s="500">
        <v>10.1</v>
      </c>
      <c r="H17" s="132">
        <v>1</v>
      </c>
      <c r="AA17" s="616"/>
    </row>
    <row r="18" spans="2:27" s="22" customFormat="1" ht="12" thickTop="1" thickBot="1" x14ac:dyDescent="0.2">
      <c r="B18" s="163" t="s">
        <v>235</v>
      </c>
      <c r="C18" s="442">
        <v>12.2</v>
      </c>
      <c r="D18" s="443">
        <v>12</v>
      </c>
      <c r="E18" s="443">
        <v>11.8</v>
      </c>
      <c r="F18" s="443">
        <v>11</v>
      </c>
      <c r="G18" s="501">
        <v>13.2</v>
      </c>
      <c r="H18" s="133">
        <v>1</v>
      </c>
      <c r="AA18" s="616"/>
    </row>
    <row r="19" spans="2:27" s="22" customFormat="1" ht="12" thickTop="1" thickBot="1" x14ac:dyDescent="0.2">
      <c r="B19" s="349" t="s">
        <v>236</v>
      </c>
      <c r="C19" s="444">
        <v>6.6</v>
      </c>
      <c r="D19" s="374">
        <v>6</v>
      </c>
      <c r="E19" s="374">
        <v>5</v>
      </c>
      <c r="F19" s="374">
        <v>5.4</v>
      </c>
      <c r="G19" s="502">
        <v>6.6</v>
      </c>
      <c r="H19" s="134">
        <v>0</v>
      </c>
      <c r="AA19" s="616"/>
    </row>
    <row r="20" spans="2:27" s="22" customFormat="1" ht="12" thickTop="1" thickBot="1" x14ac:dyDescent="0.2">
      <c r="B20" s="349" t="s">
        <v>237</v>
      </c>
      <c r="C20" s="444">
        <v>2</v>
      </c>
      <c r="D20" s="374">
        <v>1.9</v>
      </c>
      <c r="E20" s="374">
        <v>3.1</v>
      </c>
      <c r="F20" s="374">
        <v>2.2000000000000002</v>
      </c>
      <c r="G20" s="502">
        <v>3.1</v>
      </c>
      <c r="H20" s="134">
        <v>1.1000000000000001</v>
      </c>
      <c r="AA20" s="616"/>
    </row>
    <row r="21" spans="2:27" s="22" customFormat="1" ht="12" thickTop="1" thickBot="1" x14ac:dyDescent="0.2">
      <c r="B21" s="163" t="s">
        <v>238</v>
      </c>
      <c r="C21" s="442">
        <v>3.1</v>
      </c>
      <c r="D21" s="443">
        <v>3</v>
      </c>
      <c r="E21" s="443">
        <v>2.5</v>
      </c>
      <c r="F21" s="443">
        <v>2.6</v>
      </c>
      <c r="G21" s="501">
        <v>3.1</v>
      </c>
      <c r="H21" s="133">
        <v>0</v>
      </c>
      <c r="AA21" s="616"/>
    </row>
    <row r="22" spans="2:27" s="22" customFormat="1" ht="12" thickTop="1" thickBot="1" x14ac:dyDescent="0.2">
      <c r="B22" s="118" t="s">
        <v>239</v>
      </c>
      <c r="C22" s="440">
        <v>0.4</v>
      </c>
      <c r="D22" s="441">
        <v>0.4</v>
      </c>
      <c r="E22" s="441">
        <v>0.4</v>
      </c>
      <c r="F22" s="441">
        <v>0.6</v>
      </c>
      <c r="G22" s="500">
        <v>0.3</v>
      </c>
      <c r="H22" s="132">
        <v>-0.1</v>
      </c>
      <c r="AA22" s="616"/>
    </row>
    <row r="23" spans="2:27" s="22" customFormat="1" ht="21.75" thickTop="1" x14ac:dyDescent="0.15">
      <c r="B23" s="203" t="s">
        <v>240</v>
      </c>
      <c r="C23" s="445">
        <v>-11.2</v>
      </c>
      <c r="D23" s="497">
        <v>-16.3</v>
      </c>
      <c r="E23" s="497">
        <v>-16.399999999999999</v>
      </c>
      <c r="F23" s="497">
        <v>-17.5</v>
      </c>
      <c r="G23" s="503">
        <v>-25.5</v>
      </c>
      <c r="H23" s="252">
        <v>-14.3</v>
      </c>
      <c r="AA23" s="616"/>
    </row>
    <row r="74" spans="3:8" x14ac:dyDescent="0.2">
      <c r="C74" s="131"/>
      <c r="D74" s="131"/>
      <c r="E74" s="131"/>
      <c r="F74" s="131"/>
      <c r="G74" s="131"/>
      <c r="H74" s="131"/>
    </row>
    <row r="75" spans="3:8" x14ac:dyDescent="0.2">
      <c r="C75" s="131"/>
      <c r="D75" s="131"/>
      <c r="E75" s="131"/>
      <c r="F75" s="131"/>
      <c r="G75" s="131"/>
      <c r="H75" s="131"/>
    </row>
    <row r="76" spans="3:8" x14ac:dyDescent="0.2">
      <c r="C76" s="131"/>
      <c r="D76" s="131"/>
      <c r="E76" s="131"/>
      <c r="F76" s="131"/>
      <c r="G76" s="131"/>
      <c r="H76" s="131"/>
    </row>
    <row r="77" spans="3:8" x14ac:dyDescent="0.2">
      <c r="C77" s="131"/>
      <c r="D77" s="131"/>
      <c r="E77" s="131"/>
      <c r="F77" s="131"/>
      <c r="G77" s="131"/>
      <c r="H77" s="131"/>
    </row>
    <row r="78" spans="3:8" x14ac:dyDescent="0.2">
      <c r="C78" s="131"/>
      <c r="D78" s="131"/>
      <c r="E78" s="131"/>
      <c r="F78" s="131"/>
      <c r="G78" s="131"/>
      <c r="H78" s="131"/>
    </row>
    <row r="79" spans="3:8" x14ac:dyDescent="0.2">
      <c r="C79" s="131"/>
      <c r="D79" s="131"/>
      <c r="E79" s="131"/>
      <c r="F79" s="131"/>
      <c r="G79" s="131"/>
      <c r="H79" s="131"/>
    </row>
    <row r="80" spans="3:8" x14ac:dyDescent="0.2">
      <c r="C80" s="131"/>
      <c r="D80" s="131"/>
      <c r="E80" s="131"/>
      <c r="F80" s="131"/>
      <c r="G80" s="131"/>
      <c r="H80" s="131"/>
    </row>
    <row r="81" spans="3:8" x14ac:dyDescent="0.2">
      <c r="C81" s="131"/>
      <c r="D81" s="131"/>
      <c r="E81" s="131"/>
      <c r="F81" s="131"/>
      <c r="G81" s="131"/>
      <c r="H81" s="131"/>
    </row>
    <row r="82" spans="3:8" x14ac:dyDescent="0.2">
      <c r="C82" s="131"/>
      <c r="D82" s="131"/>
      <c r="E82" s="131"/>
      <c r="F82" s="131"/>
      <c r="G82" s="131"/>
      <c r="H82" s="131"/>
    </row>
    <row r="83" spans="3:8" x14ac:dyDescent="0.2">
      <c r="C83" s="131"/>
      <c r="D83" s="131"/>
      <c r="E83" s="131"/>
      <c r="F83" s="131"/>
      <c r="G83" s="131"/>
      <c r="H83" s="131"/>
    </row>
    <row r="84" spans="3:8" x14ac:dyDescent="0.2">
      <c r="C84" s="131"/>
      <c r="D84" s="131"/>
      <c r="E84" s="131"/>
      <c r="F84" s="131"/>
      <c r="G84" s="131"/>
      <c r="H84" s="131"/>
    </row>
    <row r="85" spans="3:8" x14ac:dyDescent="0.2">
      <c r="C85" s="131"/>
      <c r="D85" s="131"/>
      <c r="E85" s="131"/>
      <c r="F85" s="131"/>
      <c r="G85" s="131"/>
      <c r="H85" s="131"/>
    </row>
    <row r="86" spans="3:8" x14ac:dyDescent="0.2">
      <c r="C86" s="131"/>
      <c r="D86" s="131"/>
      <c r="E86" s="131"/>
      <c r="F86" s="131"/>
      <c r="G86" s="131"/>
      <c r="H86" s="131"/>
    </row>
    <row r="87" spans="3:8" x14ac:dyDescent="0.2">
      <c r="C87" s="131"/>
      <c r="D87" s="131"/>
      <c r="E87" s="131"/>
      <c r="F87" s="131"/>
      <c r="G87" s="131"/>
      <c r="H87" s="131"/>
    </row>
    <row r="88" spans="3:8" x14ac:dyDescent="0.2">
      <c r="C88" s="131"/>
      <c r="D88" s="131"/>
      <c r="E88" s="131"/>
      <c r="F88" s="131"/>
      <c r="G88" s="131"/>
      <c r="H88" s="131"/>
    </row>
    <row r="89" spans="3:8" x14ac:dyDescent="0.2">
      <c r="C89" s="131"/>
      <c r="D89" s="131"/>
      <c r="E89" s="131"/>
      <c r="F89" s="131"/>
      <c r="G89" s="131"/>
      <c r="H89" s="131"/>
    </row>
    <row r="90" spans="3:8" x14ac:dyDescent="0.2">
      <c r="C90" s="131"/>
      <c r="D90" s="131"/>
      <c r="E90" s="131"/>
      <c r="F90" s="131"/>
      <c r="G90" s="131"/>
      <c r="H90" s="131"/>
    </row>
    <row r="91" spans="3:8" x14ac:dyDescent="0.2">
      <c r="C91" s="131"/>
      <c r="D91" s="131"/>
      <c r="E91" s="131"/>
      <c r="F91" s="131"/>
      <c r="G91" s="131"/>
      <c r="H91" s="131"/>
    </row>
    <row r="92" spans="3:8" x14ac:dyDescent="0.2">
      <c r="C92" s="131"/>
      <c r="D92" s="131"/>
      <c r="E92" s="131"/>
      <c r="F92" s="131"/>
      <c r="G92" s="131"/>
      <c r="H92" s="131"/>
    </row>
    <row r="93" spans="3:8" x14ac:dyDescent="0.2">
      <c r="C93" s="131"/>
      <c r="D93" s="131"/>
      <c r="E93" s="131"/>
      <c r="F93" s="131"/>
      <c r="G93" s="131"/>
      <c r="H93" s="131"/>
    </row>
    <row r="94" spans="3:8" x14ac:dyDescent="0.2">
      <c r="C94" s="131"/>
      <c r="D94" s="131"/>
      <c r="E94" s="131"/>
      <c r="F94" s="131"/>
      <c r="G94" s="131"/>
      <c r="H94" s="131"/>
    </row>
    <row r="95" spans="3:8" x14ac:dyDescent="0.2">
      <c r="C95" s="131"/>
      <c r="D95" s="131"/>
      <c r="E95" s="131"/>
      <c r="F95" s="131"/>
      <c r="G95" s="131"/>
      <c r="H95" s="131"/>
    </row>
    <row r="96" spans="3:8" x14ac:dyDescent="0.2">
      <c r="C96" s="131"/>
      <c r="D96" s="131"/>
      <c r="E96" s="131"/>
      <c r="F96" s="131"/>
      <c r="G96" s="131"/>
      <c r="H96" s="131"/>
    </row>
    <row r="97" spans="3:8" x14ac:dyDescent="0.2">
      <c r="C97" s="131"/>
      <c r="D97" s="131"/>
      <c r="E97" s="131"/>
      <c r="F97" s="131"/>
      <c r="G97" s="131"/>
      <c r="H97" s="131"/>
    </row>
    <row r="98" spans="3:8" x14ac:dyDescent="0.2">
      <c r="C98" s="131"/>
      <c r="D98" s="131"/>
      <c r="E98" s="131"/>
      <c r="F98" s="131"/>
      <c r="G98" s="131"/>
      <c r="H98" s="131"/>
    </row>
    <row r="99" spans="3:8" x14ac:dyDescent="0.2">
      <c r="C99" s="131"/>
      <c r="D99" s="131"/>
      <c r="E99" s="131"/>
      <c r="F99" s="131"/>
      <c r="G99" s="131"/>
      <c r="H99" s="131"/>
    </row>
    <row r="100" spans="3:8" x14ac:dyDescent="0.2">
      <c r="C100" s="131"/>
      <c r="D100" s="131"/>
      <c r="E100" s="131"/>
      <c r="F100" s="131"/>
      <c r="G100" s="131"/>
      <c r="H100" s="131"/>
    </row>
    <row r="101" spans="3:8" x14ac:dyDescent="0.2">
      <c r="C101" s="131"/>
      <c r="D101" s="131"/>
      <c r="E101" s="131"/>
      <c r="F101" s="131"/>
      <c r="G101" s="131"/>
      <c r="H101" s="131"/>
    </row>
    <row r="102" spans="3:8" x14ac:dyDescent="0.2">
      <c r="C102" s="131"/>
      <c r="D102" s="131"/>
      <c r="E102" s="131"/>
      <c r="F102" s="131"/>
      <c r="G102" s="131"/>
      <c r="H102" s="131"/>
    </row>
    <row r="103" spans="3:8" x14ac:dyDescent="0.2">
      <c r="C103" s="131"/>
      <c r="D103" s="131"/>
      <c r="E103" s="131"/>
      <c r="F103" s="131"/>
      <c r="G103" s="131"/>
      <c r="H103" s="131"/>
    </row>
    <row r="104" spans="3:8" x14ac:dyDescent="0.2">
      <c r="C104" s="131"/>
      <c r="D104" s="131"/>
      <c r="E104" s="131"/>
      <c r="F104" s="131"/>
      <c r="G104" s="131"/>
      <c r="H104" s="131"/>
    </row>
    <row r="105" spans="3:8" x14ac:dyDescent="0.2">
      <c r="C105" s="131"/>
      <c r="D105" s="131"/>
      <c r="E105" s="131"/>
      <c r="F105" s="131"/>
      <c r="G105" s="131"/>
      <c r="H105" s="131"/>
    </row>
    <row r="106" spans="3:8" x14ac:dyDescent="0.2">
      <c r="C106" s="131"/>
      <c r="D106" s="131"/>
      <c r="E106" s="131"/>
      <c r="F106" s="131"/>
      <c r="G106" s="131"/>
      <c r="H106" s="131"/>
    </row>
    <row r="107" spans="3:8" x14ac:dyDescent="0.2">
      <c r="C107" s="131"/>
      <c r="D107" s="131"/>
      <c r="E107" s="131"/>
      <c r="F107" s="131"/>
      <c r="G107" s="131"/>
      <c r="H107" s="131"/>
    </row>
    <row r="108" spans="3:8" x14ac:dyDescent="0.2">
      <c r="C108" s="131"/>
      <c r="D108" s="131"/>
      <c r="E108" s="131"/>
      <c r="F108" s="131"/>
      <c r="G108" s="131"/>
      <c r="H108" s="131"/>
    </row>
    <row r="109" spans="3:8" x14ac:dyDescent="0.2">
      <c r="C109" s="131"/>
      <c r="D109" s="131"/>
      <c r="E109" s="131"/>
      <c r="F109" s="131"/>
      <c r="G109" s="131"/>
      <c r="H109" s="131"/>
    </row>
    <row r="110" spans="3:8" x14ac:dyDescent="0.2">
      <c r="C110" s="131"/>
      <c r="D110" s="131"/>
      <c r="E110" s="131"/>
      <c r="F110" s="131"/>
      <c r="G110" s="131"/>
      <c r="H110" s="131"/>
    </row>
    <row r="111" spans="3:8" x14ac:dyDescent="0.2">
      <c r="C111" s="131"/>
      <c r="D111" s="131"/>
      <c r="E111" s="131"/>
      <c r="F111" s="131"/>
      <c r="G111" s="131"/>
      <c r="H111" s="131"/>
    </row>
    <row r="112" spans="3:8" x14ac:dyDescent="0.2">
      <c r="C112" s="131"/>
      <c r="D112" s="131"/>
      <c r="E112" s="131"/>
      <c r="F112" s="131"/>
      <c r="G112" s="131"/>
      <c r="H112" s="131"/>
    </row>
    <row r="113" spans="3:8" x14ac:dyDescent="0.2">
      <c r="C113" s="131"/>
      <c r="D113" s="131"/>
      <c r="E113" s="131"/>
      <c r="F113" s="131"/>
      <c r="G113" s="131"/>
      <c r="H113" s="131"/>
    </row>
    <row r="114" spans="3:8" x14ac:dyDescent="0.2">
      <c r="C114" s="131"/>
      <c r="D114" s="131"/>
      <c r="E114" s="131"/>
      <c r="F114" s="131"/>
      <c r="G114" s="131"/>
      <c r="H114" s="131"/>
    </row>
    <row r="115" spans="3:8" x14ac:dyDescent="0.2">
      <c r="C115" s="131"/>
      <c r="D115" s="131"/>
      <c r="E115" s="131"/>
      <c r="F115" s="131"/>
      <c r="G115" s="131"/>
      <c r="H115" s="131"/>
    </row>
    <row r="116" spans="3:8" x14ac:dyDescent="0.2">
      <c r="C116" s="131"/>
      <c r="D116" s="131"/>
      <c r="E116" s="131"/>
      <c r="F116" s="131"/>
      <c r="G116" s="131"/>
      <c r="H116" s="131"/>
    </row>
    <row r="117" spans="3:8" x14ac:dyDescent="0.2">
      <c r="C117" s="131"/>
      <c r="D117" s="131"/>
      <c r="E117" s="131"/>
      <c r="F117" s="131"/>
      <c r="G117" s="131"/>
      <c r="H117" s="131"/>
    </row>
    <row r="118" spans="3:8" x14ac:dyDescent="0.2">
      <c r="C118" s="131"/>
      <c r="D118" s="131"/>
      <c r="E118" s="131"/>
      <c r="F118" s="131"/>
      <c r="G118" s="131"/>
      <c r="H118" s="131"/>
    </row>
    <row r="119" spans="3:8" x14ac:dyDescent="0.2">
      <c r="C119" s="131"/>
      <c r="D119" s="131"/>
      <c r="E119" s="131"/>
      <c r="F119" s="131"/>
      <c r="G119" s="131"/>
      <c r="H119" s="131"/>
    </row>
    <row r="120" spans="3:8" x14ac:dyDescent="0.2">
      <c r="C120" s="131"/>
      <c r="D120" s="131"/>
      <c r="E120" s="131"/>
      <c r="F120" s="131"/>
      <c r="G120" s="131"/>
      <c r="H120" s="131"/>
    </row>
    <row r="121" spans="3:8" x14ac:dyDescent="0.2">
      <c r="C121" s="131"/>
      <c r="D121" s="131"/>
      <c r="E121" s="131"/>
      <c r="F121" s="131"/>
      <c r="G121" s="131"/>
      <c r="H121" s="131"/>
    </row>
    <row r="122" spans="3:8" x14ac:dyDescent="0.2">
      <c r="C122" s="131"/>
      <c r="D122" s="131"/>
      <c r="E122" s="131"/>
      <c r="F122" s="131"/>
      <c r="G122" s="131"/>
      <c r="H122" s="131"/>
    </row>
    <row r="123" spans="3:8" x14ac:dyDescent="0.2">
      <c r="C123" s="131"/>
      <c r="D123" s="131"/>
      <c r="E123" s="131"/>
      <c r="F123" s="131"/>
      <c r="G123" s="131"/>
      <c r="H123" s="131"/>
    </row>
    <row r="124" spans="3:8" x14ac:dyDescent="0.2">
      <c r="C124" s="131"/>
      <c r="D124" s="131"/>
      <c r="E124" s="131"/>
      <c r="F124" s="131"/>
      <c r="G124" s="131"/>
      <c r="H124" s="131"/>
    </row>
    <row r="125" spans="3:8" x14ac:dyDescent="0.2">
      <c r="C125" s="131"/>
      <c r="D125" s="131"/>
      <c r="E125" s="131"/>
      <c r="F125" s="131"/>
      <c r="G125" s="131"/>
      <c r="H125" s="131"/>
    </row>
    <row r="126" spans="3:8" x14ac:dyDescent="0.2">
      <c r="C126" s="131"/>
      <c r="D126" s="131"/>
      <c r="E126" s="131"/>
      <c r="F126" s="131"/>
      <c r="G126" s="131"/>
      <c r="H126" s="131"/>
    </row>
    <row r="127" spans="3:8" x14ac:dyDescent="0.2">
      <c r="C127" s="131"/>
      <c r="D127" s="131"/>
      <c r="E127" s="131"/>
      <c r="F127" s="131"/>
      <c r="G127" s="131"/>
      <c r="H127" s="131"/>
    </row>
    <row r="128" spans="3:8" x14ac:dyDescent="0.2">
      <c r="C128" s="131"/>
      <c r="D128" s="131"/>
      <c r="E128" s="131"/>
      <c r="F128" s="131"/>
      <c r="G128" s="131"/>
      <c r="H128" s="131"/>
    </row>
    <row r="129" spans="3:8" x14ac:dyDescent="0.2">
      <c r="C129" s="131"/>
      <c r="D129" s="131"/>
      <c r="E129" s="131"/>
      <c r="F129" s="131"/>
      <c r="G129" s="131"/>
      <c r="H129" s="131"/>
    </row>
    <row r="130" spans="3:8" x14ac:dyDescent="0.2">
      <c r="C130" s="131"/>
      <c r="D130" s="131"/>
      <c r="E130" s="131"/>
      <c r="F130" s="131"/>
      <c r="G130" s="131"/>
      <c r="H130" s="131"/>
    </row>
    <row r="131" spans="3:8" x14ac:dyDescent="0.2">
      <c r="C131" s="131"/>
      <c r="D131" s="131"/>
      <c r="E131" s="131"/>
      <c r="F131" s="131"/>
      <c r="G131" s="131"/>
      <c r="H131" s="131"/>
    </row>
    <row r="132" spans="3:8" x14ac:dyDescent="0.2">
      <c r="C132" s="131"/>
      <c r="D132" s="131"/>
      <c r="E132" s="131"/>
      <c r="F132" s="131"/>
      <c r="G132" s="131"/>
      <c r="H132" s="131"/>
    </row>
    <row r="133" spans="3:8" x14ac:dyDescent="0.2">
      <c r="C133" s="131"/>
      <c r="D133" s="131"/>
      <c r="E133" s="131"/>
      <c r="F133" s="131"/>
      <c r="G133" s="131"/>
      <c r="H133" s="131"/>
    </row>
    <row r="134" spans="3:8" x14ac:dyDescent="0.2">
      <c r="C134" s="131"/>
      <c r="D134" s="131"/>
      <c r="E134" s="131"/>
      <c r="F134" s="131"/>
      <c r="G134" s="131"/>
      <c r="H134" s="131"/>
    </row>
    <row r="135" spans="3:8" x14ac:dyDescent="0.2">
      <c r="C135" s="131"/>
      <c r="D135" s="131"/>
      <c r="E135" s="131"/>
      <c r="F135" s="131"/>
      <c r="G135" s="131"/>
      <c r="H135" s="131"/>
    </row>
    <row r="136" spans="3:8" x14ac:dyDescent="0.2">
      <c r="C136" s="131"/>
      <c r="D136" s="131"/>
      <c r="E136" s="131"/>
      <c r="F136" s="131"/>
      <c r="G136" s="131"/>
      <c r="H136" s="131"/>
    </row>
    <row r="137" spans="3:8" x14ac:dyDescent="0.2">
      <c r="C137" s="131"/>
      <c r="D137" s="131"/>
      <c r="E137" s="131"/>
      <c r="F137" s="131"/>
      <c r="G137" s="131"/>
      <c r="H137" s="131"/>
    </row>
    <row r="138" spans="3:8" x14ac:dyDescent="0.2">
      <c r="C138" s="131"/>
      <c r="D138" s="131"/>
      <c r="E138" s="131"/>
      <c r="F138" s="131"/>
      <c r="G138" s="131"/>
      <c r="H138" s="131"/>
    </row>
    <row r="139" spans="3:8" x14ac:dyDescent="0.2">
      <c r="C139" s="131"/>
      <c r="D139" s="131"/>
      <c r="E139" s="131"/>
      <c r="F139" s="131"/>
      <c r="G139" s="131"/>
      <c r="H139" s="131"/>
    </row>
    <row r="140" spans="3:8" x14ac:dyDescent="0.2">
      <c r="C140" s="131"/>
      <c r="D140" s="131"/>
      <c r="E140" s="131"/>
      <c r="F140" s="131"/>
      <c r="G140" s="131"/>
      <c r="H140" s="131"/>
    </row>
    <row r="141" spans="3:8" x14ac:dyDescent="0.2">
      <c r="C141" s="131"/>
      <c r="D141" s="131"/>
      <c r="E141" s="131"/>
      <c r="F141" s="131"/>
      <c r="G141" s="131"/>
      <c r="H141" s="131"/>
    </row>
    <row r="142" spans="3:8" x14ac:dyDescent="0.2">
      <c r="C142" s="131"/>
      <c r="D142" s="131"/>
      <c r="E142" s="131"/>
      <c r="F142" s="131"/>
      <c r="G142" s="131"/>
      <c r="H142" s="131"/>
    </row>
    <row r="143" spans="3:8" x14ac:dyDescent="0.2">
      <c r="C143" s="131"/>
      <c r="D143" s="131"/>
      <c r="E143" s="131"/>
      <c r="F143" s="131"/>
      <c r="G143" s="131"/>
      <c r="H143" s="131"/>
    </row>
    <row r="144" spans="3:8" x14ac:dyDescent="0.2">
      <c r="C144" s="131"/>
      <c r="D144" s="131"/>
      <c r="E144" s="131"/>
      <c r="F144" s="131"/>
      <c r="G144" s="131"/>
      <c r="H144" s="131"/>
    </row>
    <row r="145" spans="3:8" x14ac:dyDescent="0.2">
      <c r="C145" s="131"/>
      <c r="D145" s="131"/>
      <c r="E145" s="131"/>
      <c r="F145" s="131"/>
      <c r="G145" s="131"/>
      <c r="H145" s="131"/>
    </row>
    <row r="146" spans="3:8" x14ac:dyDescent="0.2">
      <c r="C146" s="131"/>
      <c r="D146" s="131"/>
      <c r="E146" s="131"/>
      <c r="F146" s="131"/>
      <c r="G146" s="131"/>
      <c r="H146" s="131"/>
    </row>
    <row r="147" spans="3:8" x14ac:dyDescent="0.2">
      <c r="C147" s="131"/>
      <c r="D147" s="131"/>
      <c r="E147" s="131"/>
      <c r="F147" s="131"/>
      <c r="G147" s="131"/>
      <c r="H147" s="131"/>
    </row>
    <row r="148" spans="3:8" x14ac:dyDescent="0.2">
      <c r="C148" s="131"/>
      <c r="D148" s="131"/>
      <c r="E148" s="131"/>
      <c r="F148" s="131"/>
      <c r="G148" s="131"/>
      <c r="H148" s="131"/>
    </row>
    <row r="149" spans="3:8" x14ac:dyDescent="0.2">
      <c r="C149" s="131"/>
      <c r="D149" s="131"/>
      <c r="E149" s="131"/>
      <c r="F149" s="131"/>
      <c r="G149" s="131"/>
      <c r="H149" s="131"/>
    </row>
    <row r="150" spans="3:8" x14ac:dyDescent="0.2">
      <c r="C150" s="131"/>
      <c r="D150" s="131"/>
      <c r="E150" s="131"/>
      <c r="F150" s="131"/>
      <c r="G150" s="131"/>
      <c r="H150" s="131"/>
    </row>
    <row r="151" spans="3:8" x14ac:dyDescent="0.2">
      <c r="C151" s="131"/>
      <c r="D151" s="131"/>
      <c r="E151" s="131"/>
      <c r="F151" s="131"/>
      <c r="G151" s="131"/>
      <c r="H151" s="131"/>
    </row>
    <row r="152" spans="3:8" x14ac:dyDescent="0.2">
      <c r="C152" s="131"/>
      <c r="D152" s="131"/>
      <c r="E152" s="131"/>
      <c r="F152" s="131"/>
      <c r="G152" s="131"/>
      <c r="H152" s="131"/>
    </row>
    <row r="153" spans="3:8" x14ac:dyDescent="0.2">
      <c r="C153" s="131"/>
      <c r="D153" s="131"/>
      <c r="E153" s="131"/>
      <c r="F153" s="131"/>
      <c r="G153" s="131"/>
      <c r="H153" s="131"/>
    </row>
    <row r="154" spans="3:8" x14ac:dyDescent="0.2">
      <c r="C154" s="131"/>
      <c r="D154" s="131"/>
      <c r="E154" s="131"/>
      <c r="F154" s="131"/>
      <c r="G154" s="131"/>
      <c r="H154" s="131"/>
    </row>
    <row r="155" spans="3:8" x14ac:dyDescent="0.2">
      <c r="C155" s="131"/>
      <c r="D155" s="131"/>
      <c r="E155" s="131"/>
      <c r="F155" s="131"/>
      <c r="G155" s="131"/>
      <c r="H155" s="131"/>
    </row>
    <row r="156" spans="3:8" x14ac:dyDescent="0.2">
      <c r="C156" s="131"/>
      <c r="D156" s="131"/>
      <c r="E156" s="131"/>
      <c r="F156" s="131"/>
      <c r="G156" s="131"/>
      <c r="H156" s="131"/>
    </row>
    <row r="157" spans="3:8" x14ac:dyDescent="0.2">
      <c r="C157" s="131"/>
      <c r="D157" s="131"/>
      <c r="E157" s="131"/>
      <c r="F157" s="131"/>
      <c r="G157" s="131"/>
      <c r="H157" s="131"/>
    </row>
    <row r="158" spans="3:8" x14ac:dyDescent="0.2">
      <c r="C158" s="131"/>
      <c r="D158" s="131"/>
      <c r="E158" s="131"/>
      <c r="F158" s="131"/>
      <c r="G158" s="131"/>
      <c r="H158" s="131"/>
    </row>
    <row r="159" spans="3:8" x14ac:dyDescent="0.2">
      <c r="C159" s="131"/>
      <c r="D159" s="131"/>
      <c r="E159" s="131"/>
      <c r="F159" s="131"/>
      <c r="G159" s="131"/>
      <c r="H159" s="131"/>
    </row>
    <row r="160" spans="3:8" x14ac:dyDescent="0.2">
      <c r="C160" s="131"/>
      <c r="D160" s="131"/>
      <c r="E160" s="131"/>
      <c r="F160" s="131"/>
      <c r="G160" s="131"/>
      <c r="H160" s="131"/>
    </row>
    <row r="161" spans="3:8" x14ac:dyDescent="0.2">
      <c r="C161" s="131"/>
      <c r="D161" s="131"/>
      <c r="E161" s="131"/>
      <c r="F161" s="131"/>
      <c r="G161" s="131"/>
      <c r="H161" s="131"/>
    </row>
    <row r="162" spans="3:8" x14ac:dyDescent="0.2">
      <c r="C162" s="131"/>
      <c r="D162" s="131"/>
      <c r="E162" s="131"/>
      <c r="F162" s="131"/>
      <c r="G162" s="131"/>
      <c r="H162" s="131"/>
    </row>
    <row r="163" spans="3:8" x14ac:dyDescent="0.2">
      <c r="C163" s="131"/>
      <c r="D163" s="131"/>
      <c r="E163" s="131"/>
      <c r="F163" s="131"/>
      <c r="G163" s="131"/>
      <c r="H163" s="131"/>
    </row>
    <row r="164" spans="3:8" x14ac:dyDescent="0.2">
      <c r="C164" s="131"/>
      <c r="D164" s="131"/>
      <c r="E164" s="131"/>
      <c r="F164" s="131"/>
      <c r="G164" s="131"/>
      <c r="H164" s="131"/>
    </row>
    <row r="165" spans="3:8" x14ac:dyDescent="0.2">
      <c r="C165" s="131"/>
      <c r="D165" s="131"/>
      <c r="E165" s="131"/>
      <c r="F165" s="131"/>
      <c r="G165" s="131"/>
      <c r="H165" s="131"/>
    </row>
    <row r="166" spans="3:8" x14ac:dyDescent="0.2">
      <c r="C166" s="131"/>
      <c r="D166" s="131"/>
      <c r="E166" s="131"/>
      <c r="F166" s="131"/>
      <c r="G166" s="131"/>
      <c r="H166" s="131"/>
    </row>
    <row r="167" spans="3:8" x14ac:dyDescent="0.2">
      <c r="C167" s="131"/>
      <c r="D167" s="131"/>
      <c r="E167" s="131"/>
      <c r="F167" s="131"/>
      <c r="G167" s="131"/>
      <c r="H167" s="131"/>
    </row>
    <row r="168" spans="3:8" x14ac:dyDescent="0.2">
      <c r="C168" s="131"/>
      <c r="D168" s="131"/>
      <c r="E168" s="131"/>
      <c r="F168" s="131"/>
      <c r="G168" s="131"/>
      <c r="H168" s="131"/>
    </row>
    <row r="169" spans="3:8" x14ac:dyDescent="0.2">
      <c r="C169" s="131"/>
      <c r="D169" s="131"/>
      <c r="E169" s="131"/>
      <c r="F169" s="131"/>
      <c r="G169" s="131"/>
      <c r="H169" s="131"/>
    </row>
    <row r="170" spans="3:8" x14ac:dyDescent="0.2">
      <c r="C170" s="131"/>
      <c r="D170" s="131"/>
      <c r="E170" s="131"/>
      <c r="F170" s="131"/>
      <c r="G170" s="131"/>
      <c r="H170" s="131"/>
    </row>
    <row r="171" spans="3:8" x14ac:dyDescent="0.2">
      <c r="C171" s="131"/>
      <c r="D171" s="131"/>
      <c r="E171" s="131"/>
      <c r="F171" s="131"/>
      <c r="G171" s="131"/>
      <c r="H171" s="131"/>
    </row>
    <row r="172" spans="3:8" x14ac:dyDescent="0.2">
      <c r="C172" s="131"/>
      <c r="D172" s="131"/>
      <c r="E172" s="131"/>
      <c r="F172" s="131"/>
      <c r="G172" s="131"/>
      <c r="H172" s="131"/>
    </row>
    <row r="173" spans="3:8" x14ac:dyDescent="0.2">
      <c r="C173" s="131"/>
      <c r="D173" s="131"/>
      <c r="E173" s="131"/>
      <c r="F173" s="131"/>
      <c r="G173" s="131"/>
      <c r="H173" s="131"/>
    </row>
    <row r="174" spans="3:8" x14ac:dyDescent="0.2">
      <c r="C174" s="131"/>
      <c r="D174" s="131"/>
      <c r="E174" s="131"/>
      <c r="F174" s="131"/>
      <c r="G174" s="131"/>
      <c r="H174" s="131"/>
    </row>
    <row r="175" spans="3:8" x14ac:dyDescent="0.2">
      <c r="C175" s="131"/>
      <c r="D175" s="131"/>
      <c r="E175" s="131"/>
      <c r="F175" s="131"/>
      <c r="G175" s="131"/>
      <c r="H175" s="131"/>
    </row>
    <row r="176" spans="3:8" x14ac:dyDescent="0.2">
      <c r="C176" s="131"/>
      <c r="D176" s="131"/>
      <c r="E176" s="131"/>
      <c r="F176" s="131"/>
      <c r="G176" s="131"/>
      <c r="H176" s="131"/>
    </row>
    <row r="177" spans="3:8" x14ac:dyDescent="0.2">
      <c r="C177" s="131"/>
      <c r="D177" s="131"/>
      <c r="E177" s="131"/>
      <c r="F177" s="131"/>
      <c r="G177" s="131"/>
      <c r="H177" s="131"/>
    </row>
    <row r="178" spans="3:8" x14ac:dyDescent="0.2">
      <c r="C178" s="131"/>
      <c r="D178" s="131"/>
      <c r="E178" s="131"/>
      <c r="F178" s="131"/>
      <c r="G178" s="131"/>
      <c r="H178" s="131"/>
    </row>
    <row r="179" spans="3:8" x14ac:dyDescent="0.2">
      <c r="C179" s="131"/>
      <c r="D179" s="131"/>
      <c r="E179" s="131"/>
      <c r="F179" s="131"/>
      <c r="G179" s="131"/>
      <c r="H179" s="131"/>
    </row>
    <row r="180" spans="3:8" x14ac:dyDescent="0.2">
      <c r="C180" s="131"/>
      <c r="D180" s="131"/>
      <c r="E180" s="131"/>
      <c r="F180" s="131"/>
      <c r="G180" s="131"/>
      <c r="H180" s="131"/>
    </row>
  </sheetData>
  <mergeCells count="6">
    <mergeCell ref="B1:H1"/>
    <mergeCell ref="B3:H3"/>
    <mergeCell ref="B5:B7"/>
    <mergeCell ref="H5:H6"/>
    <mergeCell ref="C5:F5"/>
    <mergeCell ref="C7:G7"/>
  </mergeCells>
  <hyperlinks>
    <hyperlink ref="B1:C1" location="Содержание_ru!B4" display="I. Платёжный баланс Республики Молдова в I кварталe 2023 года (предварительные данные)" xr:uid="{A670FF04-AB69-4579-BFC8-768A4364AE33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R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38" width="5.7109375" collapsed="false"/>
    <col min="2" max="2" customWidth="true" style="138" width="43.42578125" collapsed="false"/>
    <col min="3" max="7" customWidth="true" style="139" width="12.42578125" collapsed="false"/>
    <col min="8" max="219" customWidth="true" style="138" width="9.140625" collapsed="false"/>
    <col min="220" max="16384" style="138" width="9.140625" collapsed="false"/>
  </cols>
  <sheetData>
    <row r="1" spans="2:18" s="9" customFormat="1" x14ac:dyDescent="0.2">
      <c r="B1" s="718" t="s">
        <v>103</v>
      </c>
      <c r="C1" s="719"/>
      <c r="D1" s="719"/>
      <c r="E1" s="719"/>
      <c r="F1" s="719"/>
      <c r="G1" s="719"/>
    </row>
    <row r="2" spans="2:18" s="9" customFormat="1" ht="11.25" customHeight="1" x14ac:dyDescent="0.2">
      <c r="B2" s="12"/>
      <c r="C2" s="12"/>
      <c r="D2" s="12"/>
      <c r="E2" s="12"/>
      <c r="F2" s="12"/>
      <c r="G2" s="12"/>
    </row>
    <row r="3" spans="2:18" s="41" customFormat="1" ht="30" customHeight="1" x14ac:dyDescent="0.25">
      <c r="B3" s="721" t="s">
        <v>435</v>
      </c>
      <c r="C3" s="721"/>
      <c r="D3" s="721"/>
      <c r="E3" s="721"/>
      <c r="F3" s="721"/>
      <c r="G3" s="721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8" s="9" customFormat="1" ht="5.0999999999999996" customHeight="1" x14ac:dyDescent="0.2">
      <c r="B4" s="136"/>
      <c r="C4" s="136"/>
      <c r="D4" s="136"/>
      <c r="E4" s="136"/>
      <c r="F4" s="136"/>
      <c r="G4" s="136"/>
    </row>
    <row r="5" spans="2:18" s="217" customFormat="1" x14ac:dyDescent="0.2">
      <c r="B5" s="720" t="s">
        <v>111</v>
      </c>
      <c r="C5" s="720"/>
      <c r="D5" s="720"/>
      <c r="E5" s="720"/>
      <c r="F5" s="720"/>
      <c r="G5" s="720"/>
    </row>
    <row r="6" spans="2:18" s="9" customFormat="1" x14ac:dyDescent="0.2">
      <c r="B6" s="138"/>
      <c r="C6" s="139"/>
      <c r="D6" s="139"/>
      <c r="E6" s="139"/>
      <c r="F6" s="139"/>
      <c r="G6" s="139"/>
    </row>
    <row r="7" spans="2:18" x14ac:dyDescent="0.2">
      <c r="C7" s="138"/>
      <c r="D7" s="138"/>
      <c r="E7" s="138"/>
      <c r="F7" s="138"/>
      <c r="G7" s="138"/>
    </row>
    <row r="8" spans="2:18" x14ac:dyDescent="0.2">
      <c r="C8" s="138"/>
      <c r="D8" s="138"/>
      <c r="E8" s="138"/>
      <c r="F8" s="138"/>
      <c r="G8" s="138"/>
    </row>
    <row r="9" spans="2:18" x14ac:dyDescent="0.2">
      <c r="C9" s="138"/>
      <c r="D9" s="138"/>
      <c r="E9" s="138"/>
      <c r="F9" s="138"/>
      <c r="G9" s="138"/>
    </row>
    <row r="10" spans="2:18" x14ac:dyDescent="0.2">
      <c r="C10" s="138"/>
      <c r="D10" s="138"/>
      <c r="E10" s="138"/>
      <c r="F10" s="138"/>
      <c r="G10" s="138"/>
    </row>
    <row r="11" spans="2:18" x14ac:dyDescent="0.2">
      <c r="C11" s="138"/>
      <c r="D11" s="138"/>
      <c r="E11" s="138"/>
      <c r="F11" s="138"/>
      <c r="G11" s="138"/>
    </row>
    <row r="14" spans="2:18" x14ac:dyDescent="0.2">
      <c r="H14" s="229"/>
    </row>
    <row r="28" spans="2:7" s="618" customFormat="1" ht="10.5" x14ac:dyDescent="0.15">
      <c r="B28" s="140" t="s">
        <v>193</v>
      </c>
      <c r="C28" s="617"/>
      <c r="D28" s="617"/>
      <c r="E28" s="617"/>
      <c r="F28" s="617"/>
      <c r="G28" s="617"/>
    </row>
    <row r="29" spans="2:7" ht="15" customHeight="1" x14ac:dyDescent="0.2">
      <c r="B29" s="269"/>
      <c r="G29" s="253"/>
    </row>
    <row r="30" spans="2:7" ht="11.25" customHeight="1" x14ac:dyDescent="0.2">
      <c r="B30" s="760"/>
      <c r="C30" s="761">
        <v>2024</v>
      </c>
      <c r="D30" s="762"/>
      <c r="E30" s="762"/>
      <c r="F30" s="763"/>
      <c r="G30" s="155">
        <v>2025</v>
      </c>
    </row>
    <row r="31" spans="2:7" s="618" customFormat="1" ht="10.5" x14ac:dyDescent="0.15">
      <c r="B31" s="760"/>
      <c r="C31" s="254" t="s">
        <v>0</v>
      </c>
      <c r="D31" s="255" t="s">
        <v>1</v>
      </c>
      <c r="E31" s="255" t="s">
        <v>2</v>
      </c>
      <c r="F31" s="255" t="s">
        <v>3</v>
      </c>
      <c r="G31" s="255" t="s">
        <v>0</v>
      </c>
    </row>
    <row r="32" spans="2:7" s="618" customFormat="1" ht="10.5" x14ac:dyDescent="0.15">
      <c r="B32" s="141" t="s">
        <v>241</v>
      </c>
      <c r="C32" s="619">
        <v>-1084.79</v>
      </c>
      <c r="D32" s="619">
        <v>-1373.5</v>
      </c>
      <c r="E32" s="619">
        <v>-1595.05</v>
      </c>
      <c r="F32" s="619">
        <v>-1566.58</v>
      </c>
      <c r="G32" s="619">
        <v>-1625.7234000000001</v>
      </c>
    </row>
    <row r="33" spans="2:7" s="618" customFormat="1" ht="10.5" x14ac:dyDescent="0.15">
      <c r="B33" s="142" t="s">
        <v>242</v>
      </c>
      <c r="C33" s="620">
        <v>-743.37999999999965</v>
      </c>
      <c r="D33" s="620">
        <v>-904.61000000000024</v>
      </c>
      <c r="E33" s="620">
        <v>-969.26999999999953</v>
      </c>
      <c r="F33" s="620">
        <v>-991.7299999999999</v>
      </c>
      <c r="G33" s="620">
        <v>-1116.462401006846</v>
      </c>
    </row>
    <row r="34" spans="2:7" s="618" customFormat="1" ht="10.5" x14ac:dyDescent="0.15">
      <c r="B34" s="142" t="s">
        <v>243</v>
      </c>
      <c r="C34" s="620">
        <v>-7.480000000000004</v>
      </c>
      <c r="D34" s="620">
        <v>6.1100000000000136</v>
      </c>
      <c r="E34" s="620">
        <v>-33.200000000000024</v>
      </c>
      <c r="F34" s="620">
        <v>-33.200000000000003</v>
      </c>
      <c r="G34" s="620">
        <v>-15.744866210875585</v>
      </c>
    </row>
    <row r="35" spans="2:7" s="618" customFormat="1" ht="10.5" x14ac:dyDescent="0.15">
      <c r="B35" s="142" t="s">
        <v>244</v>
      </c>
      <c r="C35" s="620">
        <v>-333.93</v>
      </c>
      <c r="D35" s="620">
        <v>-474.99999999999989</v>
      </c>
      <c r="E35" s="620">
        <v>-592.58000000000004</v>
      </c>
      <c r="F35" s="620">
        <v>-541.65</v>
      </c>
      <c r="G35" s="620">
        <v>-493.51597330371931</v>
      </c>
    </row>
  </sheetData>
  <mergeCells count="5">
    <mergeCell ref="B1:G1"/>
    <mergeCell ref="B3:G3"/>
    <mergeCell ref="B30:B31"/>
    <mergeCell ref="C30:F30"/>
    <mergeCell ref="B5:G5"/>
  </mergeCells>
  <hyperlinks>
    <hyperlink ref="B1:C1" location="Содержание_ru!B4" display="I. Платёжный баланс Республики Молдова в I кварталe 2023 года (предварительные данные)" xr:uid="{5423A23A-EBFF-4AF9-8902-9FCB5524ABAA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c97bd0c5-a21d-47fd-bee5-f15a90a27aa8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</vt:i4>
      </vt:variant>
    </vt:vector>
  </HeadingPairs>
  <TitlesOfParts>
    <vt:vector size="47" baseType="lpstr">
      <vt:lpstr>Содержание_ru</vt:lpstr>
      <vt:lpstr>D1</vt:lpstr>
      <vt:lpstr>T1</vt:lpstr>
      <vt:lpstr>D2</vt:lpstr>
      <vt:lpstr>D3</vt:lpstr>
      <vt:lpstr>T2</vt:lpstr>
      <vt:lpstr>D4</vt:lpstr>
      <vt:lpstr>T3</vt:lpstr>
      <vt:lpstr>D5</vt:lpstr>
      <vt:lpstr>D6</vt:lpstr>
      <vt:lpstr>D7</vt:lpstr>
      <vt:lpstr>T4</vt:lpstr>
      <vt:lpstr>D8</vt:lpstr>
      <vt:lpstr>D9</vt:lpstr>
      <vt:lpstr>T5</vt:lpstr>
      <vt:lpstr>D10</vt:lpstr>
      <vt:lpstr>T6</vt:lpstr>
      <vt:lpstr>D11</vt:lpstr>
      <vt:lpstr>D12</vt:lpstr>
      <vt:lpstr>D13</vt:lpstr>
      <vt:lpstr>D14</vt:lpstr>
      <vt:lpstr>D15</vt:lpstr>
      <vt:lpstr>T7</vt:lpstr>
      <vt:lpstr>T8</vt:lpstr>
      <vt:lpstr>D16</vt:lpstr>
      <vt:lpstr>D17</vt:lpstr>
      <vt:lpstr>T9</vt:lpstr>
      <vt:lpstr>T10</vt:lpstr>
      <vt:lpstr>D18</vt:lpstr>
      <vt:lpstr>D19</vt:lpstr>
      <vt:lpstr>D20</vt:lpstr>
      <vt:lpstr>D21</vt:lpstr>
      <vt:lpstr>D22</vt:lpstr>
      <vt:lpstr>D23</vt:lpstr>
      <vt:lpstr>T11</vt:lpstr>
      <vt:lpstr>T12</vt:lpstr>
      <vt:lpstr>T13</vt:lpstr>
      <vt:lpstr>D24</vt:lpstr>
      <vt:lpstr>T14</vt:lpstr>
      <vt:lpstr>D25</vt:lpstr>
      <vt:lpstr>T15</vt:lpstr>
      <vt:lpstr>D26</vt:lpstr>
      <vt:lpstr>D27</vt:lpstr>
      <vt:lpstr>D28</vt:lpstr>
      <vt:lpstr>T16</vt:lpstr>
      <vt:lpstr>'T7'!_Hlk164784777</vt:lpstr>
      <vt:lpstr>'T9'!_Toc137040606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2024-02-14T08:50:45Z</cp:lastPrinted>
  <dcterms:modified xsi:type="dcterms:W3CDTF">2025-07-03T15:54:23Z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c97bd0c5-a21d-47fd-bee5-f15a90a27aa8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2024-12-11T13:24:18Z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ace0173f-9955-4f30-b434-984d4704faa2</vt:lpwstr>
  </property>
  <property fmtid="{D5CDD505-2E9C-101B-9397-08002B2CF9AE}" pid="11" name="MSIP_Label_38962dcf-d39f-4edc-a396-338a56ba9170_ContentBits">
    <vt:lpwstr>0</vt:lpwstr>
  </property>
</Properties>
</file>