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xml" PartName="/xl/drawings/drawing5.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Definition+xml" PartName="/xl/pivotCache/pivotCacheDefinition38.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CacheRecords+xml" PartName="/xl/pivotCache/pivotCacheRecords8.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pivotTable+xml" PartName="/xl/pivotTables/pivotTable34.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mc:Choice Requires="x15">
      <x15ac:absPath xmlns:x15ac="http://schemas.microsoft.com/office/spreadsheetml/2010/11/ac" url="X:\RAPS\BLPL\CAP\2026\2026_q1\web\ro\"/>
    </mc:Choice>
  </mc:AlternateContent>
  <xr:revisionPtr revIDLastSave="0" documentId="13_ncr:1_{91B2DB49-7DA5-4C78-A779-23BB2ED86BC0}" xr6:coauthVersionLast="47" xr6:coauthVersionMax="47" xr10:uidLastSave="{00000000-0000-0000-0000-000000000000}"/>
  <bookViews>
    <workbookView xWindow="10800" yWindow="420" windowWidth="23940" windowHeight="1986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DATA_2_!$M$8:$U$8</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DATA_3_!$S$8:$AA$8</definedName>
    <definedName name="_xlcn.WorksheetConnection_Dashboard_propunere.xlsxTable211" hidden="1">Table21[]</definedName>
    <definedName name="_xlcn.WorksheetConnection_DATA_2_M8U141" hidden="1">DATA_2_!$M$8:$U$8</definedName>
    <definedName name="_xlcn.WorksheetConnection_DATA_3_AC8AH141" hidden="1">DATA_3_!$AB$8:$AD$8</definedName>
    <definedName name="_xlcn.WorksheetConnection_DATA_3_AC8AH1411" hidden="1">DATA_3_!$AB$8:$AD$8</definedName>
    <definedName name="_xlcn.WorksheetConnection_DATA_3_S8AA141" hidden="1">DATA_3_!$S$8:$AA$8</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581" r:id="rId7"/>
    <pivotCache cacheId="582" r:id="rId8"/>
    <pivotCache cacheId="583" r:id="rId9"/>
    <pivotCache cacheId="584" r:id="rId10"/>
    <pivotCache cacheId="585" r:id="rId11"/>
    <pivotCache cacheId="586" r:id="rId12"/>
    <pivotCache cacheId="587" r:id="rId13"/>
    <pivotCache cacheId="588" r:id="rId14"/>
    <pivotCache cacheId="589" r:id="rId15"/>
    <pivotCache cacheId="590" r:id="rId16"/>
    <pivotCache cacheId="591" r:id="rId17"/>
    <pivotCache cacheId="592" r:id="rId18"/>
    <pivotCache cacheId="593" r:id="rId19"/>
    <pivotCache cacheId="594" r:id="rId20"/>
    <pivotCache cacheId="595" r:id="rId21"/>
    <pivotCache cacheId="596" r:id="rId22"/>
    <pivotCache cacheId="597" r:id="rId23"/>
    <pivotCache cacheId="598" r:id="rId24"/>
    <pivotCache cacheId="599" r:id="rId25"/>
    <pivotCache cacheId="600" r:id="rId26"/>
    <pivotCache cacheId="601" r:id="rId27"/>
    <pivotCache cacheId="602" r:id="rId28"/>
    <pivotCache cacheId="603" r:id="rId29"/>
    <pivotCache cacheId="604" r:id="rId30"/>
    <pivotCache cacheId="605" r:id="rId31"/>
    <pivotCache cacheId="606" r:id="rId32"/>
    <pivotCache cacheId="607" r:id="rId33"/>
    <pivotCache cacheId="608" r:id="rId34"/>
    <pivotCache cacheId="609" r:id="rId35"/>
    <pivotCache cacheId="610" r:id="rId36"/>
    <pivotCache cacheId="611" r:id="rId37"/>
    <pivotCache cacheId="612" r:id="rId38"/>
    <pivotCache cacheId="613" r:id="rId39"/>
  </pivotCaches>
  <extLst>
    <ext xmlns:x14="http://schemas.microsoft.com/office/spreadsheetml/2009/9/main" uri="{876F7934-8845-4945-9796-88D515C7AA90}">
      <x14:pivotCaches>
        <pivotCache cacheId="614" r:id="rId40"/>
        <pivotCache cacheId="615" r:id="rId41"/>
        <pivotCache cacheId="616" r:id="rId42"/>
        <pivotCache cacheId="617" r:id="rId43"/>
        <pivotCache cacheId="618"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9" i="4" l="1"/>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00000000-0015-0000-FFFF-FFFF02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00000000-0015-0000-FFFF-FFFF03000000}"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00000000-0015-0000-FFFF-FFFF06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7" xr16:uid="{00000000-0015-0000-FFFF-FFFF07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8" xr16:uid="{00000000-0015-0000-FFFF-FFFF08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9" xr16:uid="{00000000-0015-0000-FFFF-FFFF09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0" xr16:uid="{00000000-0015-0000-FFFF-FFFF0A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1" xr16:uid="{00000000-0015-0000-FFFF-FFFF0B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2" xr16:uid="{00000000-0015-0000-FFFF-FFFF0C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3"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4" xr16:uid="{00000000-0015-0000-FFFF-FFFF0E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5"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6" xr16:uid="{00000000-0015-0000-FFFF-FFFF10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7" xr16:uid="{00000000-0015-0000-FFFF-FFFF11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8" xr16:uid="{00000000-0015-0000-FFFF-FFFF12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19" xr16:uid="{00000000-0015-0000-FFFF-FFFF13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0"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1" xr16:uid="{00000000-0015-0000-FFFF-FFFF15000000}"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2"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3"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4"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5"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<sst xmlns="http://schemas.openxmlformats.org/spreadsheetml/2006/main" count="1431" uniqueCount="321">
  <si>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</si>
  <si>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</si>
  <si>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</si>
  <si>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</si>
  <si>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</si>
  <si>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</si>
  <si>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</si>
  <si>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</si>
  <si>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</si>
  <si>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</si>
  <si>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</si>
  <si>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</si>
  <si>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</si>
  <si>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</si>
  <si>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</si>
  <si>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</si>
  <si>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 PIB (%)</t>
  </si>
  <si>
    <t>FAP mil. USD</t>
  </si>
  <si>
    <t>FAP PR</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</si>
  <si>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</si>
  <si>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</si>
  <si>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</si>
  <si>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</si>
  <si>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</si>
  <si>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</si>
  <si>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</si>
  <si>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</si>
  <si>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</si>
  <si>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</si>
  <si>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</si>
  <si>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</si>
  <si>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</si>
  <si>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</si>
  <si>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</si>
  <si>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</si>
  <si>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</si>
  <si>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</si>
  <si>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</si>
  <si>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</si>
  <si>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</si>
  <si>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</si>
  <si>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</si>
  <si>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</si>
  <si>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</si>
  <si>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</si>
  <si>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</si>
  <si>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</si>
  <si>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</si>
  <si>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</si>
  <si>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</si>
  <si>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</si>
  <si>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</si>
  <si>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</si>
  <si>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</si>
  <si>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</si>
  <si>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</si>
  <si>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</si>
  <si>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</si>
  <si>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</si>
  <si>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</si>
  <si>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</si>
  <si>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</si>
  <si>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</si>
  <si>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</si>
  <si>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</si>
  <si>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20% din M2</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</si>
  <si>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</si>
  <si>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</si>
  <si>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</si>
  <si>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</si>
  <si>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</si>
  <si>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</si>
  <si>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</si>
  <si>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</si>
  <si>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</si>
  <si>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</si>
  <si>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</si>
  <si>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</si>
  <si>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</si>
  <si>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</si>
  <si>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</si>
  <si>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</si>
  <si>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</si>
  <si>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</si>
  <si>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</si>
  <si>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</si>
  <si>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</si>
  <si>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</si>
  <si>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</si>
  <si>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</si>
  <si>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</si>
  <si>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</si>
  <si>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</si>
  <si>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</si>
  <si>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</si>
  <si>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</si>
  <si>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</si>
  <si>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</si>
  <si>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</si>
  <si>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</si>
  <si>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</si>
  <si>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</si>
  <si>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</si>
  <si>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</si>
  <si>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</si>
  <si>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</si>
  <si>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</si>
  <si>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</si>
  <si>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</si>
  <si>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</si>
  <si>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</si>
  <si>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</si>
  <si>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</si>
  <si>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</si>
  <si>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</si>
  <si>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</si>
  <si>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</si>
  <si>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</si>
  <si>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</si>
  <si>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</si>
  <si>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</si>
  <si>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</si>
  <si>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</si>
  <si>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</si>
  <si>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</si>
  <si>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</si>
  <si>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</si>
  <si>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</si>
  <si>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</si>
  <si>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</si>
  <si>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</si>
  <si>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</si>
  <si>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</si>
  <si>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</si>
  <si>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</si>
  <si>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</si>
  <si>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</si>
  <si>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</si>
  <si>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</si>
  <si>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</si>
  <si>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</si>
  <si>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</si>
  <si>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</si>
  <si>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</si>
  <si>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</si>
  <si>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</si>
  <si>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</si>
  <si>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</si>
  <si>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</si>
  <si>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</si>
  <si>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</si>
  <si>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</si>
  <si>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</si>
  <si>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</si>
  <si>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</si>
  <si>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</si>
  <si>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</si>
  <si>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</si>
  <si>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</si>
  <si>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</si>
  <si>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</si>
  <si>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</si>
  <si>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</si>
  <si>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</si>
  <si>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</si>
  <si>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</si>
  <si>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</si>
  <si>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</si>
  <si>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</si>
  <si>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</si>
  <si>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</si>
  <si>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</si>
  <si>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</si>
  <si>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</si>
  <si>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</si>
  <si>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</si>
  <si>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</si>
  <si>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</si>
  <si>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</si>
  <si>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</si>
  <si>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</si>
  <si>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</si>
  <si>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</si>
  <si>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</si>
  <si>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</si>
  <si>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</si>
  <si>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</si>
  <si>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</si>
  <si>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</si>
  <si>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</si>
  <si>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</si>
  <si>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</si>
  <si>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</si>
  <si>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</si>
  <si>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</si>
  <si>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</si>
  <si>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</si>
  <si>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</si>
  <si>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</si>
  <si>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</si>
  <si>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</si>
  <si>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</si>
  <si>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</si>
  <si>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</si>
  <si>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</si>
  <si>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</si>
  <si>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</si>
  <si>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</si>
  <si>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</si>
  <si>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</si>
  <si>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</si>
  <si>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</si>
  <si>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</si>
  <si>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</si>
  <si>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</si>
  <si>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</si>
  <si>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</si>
  <si>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</si>
  <si>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</si>
  <si>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</si>
  <si>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</si>
  <si>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Apasă</t>
  </si>
  <si>
    <t>I</t>
  </si>
  <si>
    <t xml:space="preserve">Mașini, aparate, echipamente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</si>
  <si>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</si>
  <si>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</si>
  <si>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</si>
  <si>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</si>
  <si>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</si>
  <si>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</si>
  <si>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</si>
  <si>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</si>
  <si>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</si>
  <si>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</si>
  <si>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</si>
  <si>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</si>
  <si>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Serviciul datoriei externe publice</t>
  </si>
  <si>
    <t xml:space="preserve">Serviciul datoriei externe publice    </t>
  </si>
  <si>
    <t>Serviciul datoriei externe publice / export de bunuri și servicii</t>
  </si>
  <si>
    <t xml:space="preserve">Serviciul datoriei externe publice / export de bunuri și servicii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</si>
  <si>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</si>
  <si>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</si>
  <si>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</si>
  <si>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</si>
  <si>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</si>
  <si>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 pers. fizice</t>
  </si>
  <si>
    <t>100% din datoria externă reziduală pe termen scurt</t>
  </si>
  <si>
    <t>100% din (30%DTS(scadența reziduală)  + 15%AA + 5%M2 + 5%eX)</t>
  </si>
  <si>
    <t>100-150% din (30%DTS(scadența reziduală) + 15%AA + 5%M2 + 5%eX)</t>
  </si>
  <si>
    <t>Principalii parteneri comerciali ai Republicii Moldova pe categorii de produse (date BOP)</t>
  </si>
  <si>
    <t>Sum of Altele E</t>
  </si>
  <si>
    <t>Sum of Transferuri personale 2</t>
  </si>
  <si>
    <t>Sum of Transferuri de capital între gospodăriile populației 2</t>
  </si>
  <si>
    <t>Construcții</t>
  </si>
  <si>
    <t>Poziţia investiţională internaţională a Republicii Moldova  pe instrumente și termene</t>
  </si>
  <si>
    <t>Angajamente de împrumuturi pe sectoare instituționale</t>
  </si>
  <si>
    <t>Aur nemonetar (CIF)2</t>
  </si>
  <si>
    <t>2024.12.31</t>
  </si>
  <si>
    <t>Contul curent, mil. EUR</t>
  </si>
  <si>
    <t>2025 Tr. IV</t>
  </si>
  <si>
    <t>2025.12.31</t>
  </si>
  <si>
    <t>Datoria externă brută (MBP6) pe sectoare instituționale (mil. EUR)</t>
  </si>
  <si>
    <t>Export (mil. EUR)</t>
  </si>
  <si>
    <t>Import (mil. EUR)</t>
  </si>
  <si>
    <t>Remiteri pe componente (mil. EUR)</t>
  </si>
  <si>
    <t>E</t>
  </si>
  <si>
    <t xml:space="preserve">Produse agroalimentare </t>
  </si>
  <si>
    <t xml:space="preserve">Mașini, aparate, echipamente </t>
  </si>
  <si>
    <t xml:space="preserve">Produse minerale </t>
  </si>
  <si>
    <t xml:space="preserve">Produsele industriei chimice </t>
  </si>
  <si>
    <t xml:space="preserve">Articole din piatră, ceramică, sticlă </t>
  </si>
  <si>
    <t xml:space="preserve">Metale comune şi articole din acestea </t>
  </si>
  <si>
    <t xml:space="preserve">Materiale plastice, cauciuc şi articole din acestea </t>
  </si>
  <si>
    <t xml:space="preserve">Materiale textile şi articole din acestea </t>
  </si>
  <si>
    <t xml:space="preserve">Vehicule și echipamente de transport  </t>
  </si>
  <si>
    <t xml:space="preserve">Altele </t>
  </si>
  <si>
    <r>
      <t>*Pentru selectarea/deselectarea mai multor indicatori din slicer țineți apăsat pe butonul „</t>
    </r>
    <r>
      <rPr>
        <b/>
        <i/>
        <sz val="8"/>
        <color theme="1"/>
        <rFont val="Roboto"/>
        <charset val="204"/>
      </rPr>
      <t>Ctrl</t>
    </r>
    <r>
      <rPr>
        <i/>
        <sz val="8"/>
        <color theme="1"/>
        <rFont val="Roboto"/>
        <charset val="204"/>
      </rPr>
      <t>”</t>
    </r>
  </si>
  <si>
    <r>
      <t xml:space="preserve">Notă 1 : </t>
    </r>
    <r>
      <rPr>
        <b/>
        <i/>
        <sz val="8"/>
        <color indexed="8"/>
        <rFont val="Roboto"/>
        <charset val="204"/>
      </rPr>
      <t>Altele</t>
    </r>
    <r>
      <rPr>
        <i/>
        <sz val="8"/>
        <color indexed="8"/>
        <rFont val="Roboto"/>
        <charset val="204"/>
      </rPr>
      <t xml:space="preserve"> reprezintă alte țări</t>
    </r>
  </si>
  <si>
    <t>Investiţiile directe, capital propriu acumulat, pe activităţi economice (conform CAEM-2, %)</t>
  </si>
  <si>
    <t>Serviciul datoriei externe publice, plăți conform orarului (mil. EUR)</t>
  </si>
  <si>
    <t>Structura pe creditori a datoriei externe, la sfârșitul perioadei %</t>
  </si>
  <si>
    <t>Datoria externă brută pe sectoare instituționale (mil. EUR)</t>
  </si>
  <si>
    <t xml:space="preserve">Export de bunuri FOB (BP) </t>
  </si>
  <si>
    <t xml:space="preserve">Import de bunuri FOB (BP) </t>
  </si>
  <si>
    <t>Ajustări operate de BNM:</t>
  </si>
  <si>
    <t>Bunuri pentru prelucrare</t>
  </si>
  <si>
    <t xml:space="preserve">   Procurări în porturi</t>
  </si>
  <si>
    <t xml:space="preserve">   Procurările în magazinele duty-free*</t>
  </si>
  <si>
    <t xml:space="preserve">   Export pers. fizice </t>
  </si>
  <si>
    <t>Import conform statisticii comerțului exterior (CIF)</t>
  </si>
  <si>
    <t>Ajustări operate de BNM:2</t>
  </si>
  <si>
    <t>Bunuri pentru prelucrare*</t>
  </si>
  <si>
    <t xml:space="preserve">   Recalcul din prețuri CIF în FOB</t>
  </si>
  <si>
    <t xml:space="preserve">   Importul bancnotelor şi monedelor</t>
  </si>
  <si>
    <t xml:space="preserve">   Procurări în porturi2</t>
  </si>
  <si>
    <t xml:space="preserve">   Import pers. fizice </t>
  </si>
  <si>
    <t xml:space="preserve">Export conform statisticii comerțului exterior </t>
  </si>
  <si>
    <t xml:space="preserve">   Export net de mărfuri negociate peste hotare</t>
  </si>
  <si>
    <t>Export de bunuri FOB (BP)</t>
  </si>
  <si>
    <t>Export conform statisticii comerțului exterior</t>
  </si>
  <si>
    <t xml:space="preserve">    Export net de mărfuri negociate peste hotare</t>
  </si>
  <si>
    <t>Resurse energetice procurate anterior și stocate</t>
  </si>
  <si>
    <t xml:space="preserve">   din care aur nemonetar (FOB)</t>
  </si>
  <si>
    <t>Resurse energetice pentru reg. Transnistreană (CIF)</t>
  </si>
  <si>
    <t>Import de bunuri FOB (BP)</t>
  </si>
  <si>
    <t xml:space="preserve">Comerțul exterior al Republicii Moldova pe categorii de produse  </t>
  </si>
  <si>
    <t xml:space="preserve">    Societăţi care acceptă depozite, cu excepția băncii centrale</t>
  </si>
  <si>
    <t>Societăţi nefinanciare, GP şi IFSLSGP</t>
  </si>
  <si>
    <t>2025 Tr. I</t>
  </si>
  <si>
    <t>2025 Tr. II</t>
  </si>
  <si>
    <t>2025 Tr. III</t>
  </si>
  <si>
    <t>2026 Tr. I</t>
  </si>
  <si>
    <t>2025.03.31</t>
  </si>
  <si>
    <t>2025.06.30</t>
  </si>
  <si>
    <t>2025.09.30</t>
  </si>
  <si>
    <t>2026.03.31</t>
  </si>
  <si>
    <t>Column1</t>
  </si>
  <si>
    <t>Servicii tehnice, comerciale și alte servicii pentru afaceri E</t>
  </si>
  <si>
    <t>Servicii tehnice, comerciale și alte servicii pentru afaceri</t>
  </si>
  <si>
    <t xml:space="preserve">Alte ajustări </t>
  </si>
  <si>
    <t xml:space="preserve">    Alte ajustări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</si>
</sst>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68" x14ac:knownFonts="1">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PermianSerifTypeface"/>
      <family val="3"/>
    </font>
    <font>
      <sz val="8"/>
      <color theme="1"/>
      <name val="Tahoma"/>
      <family val="2"/>
      <charset val="204"/>
    </font>
    <font>
      <sz val="11"/>
      <color theme="1"/>
      <name val="Calibri"/>
      <family val="2"/>
      <charset val="204"/>
      <scheme val="minor"/>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sz val="11"/>
      <color theme="1"/>
      <name val="Calibri"/>
      <family val="2"/>
      <scheme val="minor"/>
    </font>
    <font>
      <b/>
      <sz val="8"/>
      <color theme="1"/>
      <name val="PermianSerifTypeface"/>
      <family val="3"/>
    </font>
    <font>
      <sz val="12"/>
      <color theme="1"/>
      <name val="Calibri"/>
      <family val="2"/>
      <charset val="204"/>
      <scheme val="minor"/>
    </font>
    <font>
      <b/>
      <sz val="8"/>
      <color theme="1"/>
      <name val="Calibri"/>
      <family val="2"/>
      <scheme val="minor"/>
    </font>
    <font>
      <b/>
      <sz val="11"/>
      <color theme="1"/>
      <name val="Calibri"/>
      <family val="2"/>
      <charset val="204"/>
      <scheme val="minor"/>
    </font>
    <font>
      <sz val="8"/>
      <name val="PermianSerifTypeface"/>
      <family val="3"/>
    </font>
    <font>
      <sz val="8"/>
      <name val="PermianSerifTypeface"/>
      <charset val="204"/>
    </font>
    <font>
      <b/>
      <sz val="8"/>
      <name val="PermianSerifTypeface"/>
      <charset val="204"/>
    </font>
    <font>
      <sz val="11"/>
      <name val="Calibri Light"/>
      <family val="2"/>
      <charset val="204"/>
      <scheme val="major"/>
    </font>
    <font>
      <b/>
      <sz val="11"/>
      <color theme="1"/>
      <name val="Calibri"/>
      <family val="2"/>
      <charset val="204"/>
      <scheme val="minor"/>
    </font>
    <font>
      <sz val="11"/>
      <name val="PermianSerifTypeface"/>
      <charset val="204"/>
    </font>
    <font>
      <sz val="8"/>
      <color theme="1"/>
      <name val="Roboto"/>
      <charset val="204"/>
    </font>
    <font>
      <b/>
      <sz val="8"/>
      <color theme="1"/>
      <name val="Roboto"/>
      <charset val="204"/>
    </font>
    <font>
      <b/>
      <sz val="8"/>
      <color theme="0"/>
      <name val="Roboto"/>
      <charset val="204"/>
    </font>
    <font>
      <b/>
      <sz val="8"/>
      <name val="Roboto"/>
      <charset val="204"/>
    </font>
    <font>
      <i/>
      <sz val="8"/>
      <color theme="1"/>
      <name val="Roboto"/>
      <charset val="204"/>
    </font>
    <font>
      <b/>
      <i/>
      <sz val="8"/>
      <color theme="1"/>
      <name val="Roboto"/>
      <charset val="204"/>
    </font>
    <font>
      <b/>
      <i/>
      <sz val="8"/>
      <color indexed="8"/>
      <name val="Roboto"/>
      <charset val="204"/>
    </font>
    <font>
      <i/>
      <sz val="8"/>
      <color indexed="8"/>
      <name val="Roboto"/>
      <charset val="204"/>
    </font>
    <font>
      <b/>
      <sz val="9"/>
      <color theme="0"/>
      <name val="Roboto"/>
      <charset val="204"/>
    </font>
    <font>
      <b/>
      <sz val="9"/>
      <color theme="1"/>
      <name val="Roboto"/>
      <charset val="204"/>
    </font>
  </fonts>
  <fills count="20">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s>
  <borders count="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bottom style="thin">
        <color theme="0"/>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style="thin">
        <color theme="0"/>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medium">
        <color rgb="FF808080"/>
      </bottom>
      <diagonal/>
    </border>
    <border>
      <left/>
      <right/>
      <top style="thin">
        <color theme="0"/>
      </top>
      <bottom style="thin">
        <color theme="0"/>
      </bottom>
      <diagonal/>
    </border>
    <border>
      <left/>
      <right/>
      <top style="thin">
        <color theme="0"/>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right style="thin">
        <color theme="0"/>
      </right>
      <top style="thin">
        <color theme="0"/>
      </top>
      <bottom style="medium">
        <color rgb="FF808080"/>
      </bottom>
      <diagonal/>
    </border>
    <border>
      <left/>
      <right/>
      <top style="thin">
        <color theme="0"/>
      </top>
      <bottom style="medium">
        <color rgb="FF808080"/>
      </bottom>
      <diagonal/>
    </border>
  </borders>
  <cellStyleXfs count="13">
    <xf numFmtId="0" fontId="0" fillId="0" borderId="0"/>
    <xf numFmtId="0" fontId="4" fillId="0" borderId="0"/>
    <xf numFmtId="0" fontId="6" fillId="0" borderId="0"/>
    <xf numFmtId="0" fontId="16" fillId="0" borderId="0"/>
    <xf numFmtId="0" fontId="16" fillId="0" borderId="0"/>
    <xf numFmtId="0" fontId="33" fillId="0" borderId="0" applyNumberFormat="0" applyFill="0" applyBorder="0" applyAlignment="0" applyProtection="0"/>
    <xf numFmtId="0" fontId="16" fillId="0" borderId="0"/>
    <xf numFmtId="0" fontId="16" fillId="0" borderId="0"/>
    <xf numFmtId="0" fontId="47" fillId="0" borderId="0"/>
    <xf numFmtId="0" fontId="6" fillId="0" borderId="0"/>
    <xf numFmtId="9" fontId="47" fillId="0" borderId="0" applyFont="0" applyFill="0" applyBorder="0" applyAlignment="0" applyProtection="0"/>
    <xf numFmtId="0" fontId="16" fillId="0" borderId="0"/>
    <xf numFmtId="0" fontId="16" fillId="0" borderId="0"/>
  </cellStyleXfs>
  <cellXfs count="367">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5" fillId="0" borderId="0" xfId="0" applyFont="1"/>
    <xf numFmtId="2" fontId="0" fillId="0" borderId="0" xfId="0" applyNumberFormat="1"/>
    <xf numFmtId="165" fontId="0" fillId="0" borderId="0" xfId="0" applyNumberFormat="1"/>
    <xf numFmtId="4" fontId="7" fillId="0" borderId="0" xfId="0" applyNumberFormat="1" applyFont="1"/>
    <xf numFmtId="0" fontId="8" fillId="0" borderId="0" xfId="0" applyFont="1"/>
    <xf numFmtId="0" fontId="9" fillId="0" borderId="0" xfId="0" applyFont="1"/>
    <xf numFmtId="0" fontId="10" fillId="0" borderId="0" xfId="0" applyFont="1"/>
    <xf numFmtId="0" fontId="11" fillId="0" borderId="0" xfId="0" applyFont="1"/>
    <xf numFmtId="0" fontId="0" fillId="0" borderId="0" xfId="0" applyAlignment="1">
      <alignment horizontal="left" vertical="top"/>
    </xf>
    <xf numFmtId="0" fontId="9" fillId="7" borderId="16" xfId="0" applyFont="1" applyFill="1" applyBorder="1" applyAlignment="1">
      <alignment horizontal="left" vertical="top"/>
    </xf>
    <xf numFmtId="0" fontId="12" fillId="7" borderId="17" xfId="0" applyFont="1" applyFill="1" applyBorder="1" applyAlignment="1">
      <alignment horizontal="left" vertical="top"/>
    </xf>
    <xf numFmtId="0" fontId="9" fillId="7" borderId="18" xfId="0" applyFont="1" applyFill="1" applyBorder="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9" fillId="7" borderId="19" xfId="0" applyFont="1" applyFill="1" applyBorder="1" applyAlignment="1">
      <alignment horizontal="left" vertical="top"/>
    </xf>
    <xf numFmtId="0" fontId="12" fillId="7" borderId="0" xfId="0" applyFont="1" applyFill="1" applyAlignment="1">
      <alignment horizontal="left" vertical="top"/>
    </xf>
    <xf numFmtId="0" fontId="9" fillId="7" borderId="20" xfId="0" applyFont="1" applyFill="1" applyBorder="1" applyAlignment="1">
      <alignment horizontal="left" vertical="top"/>
    </xf>
    <xf numFmtId="0" fontId="9" fillId="0" borderId="19" xfId="0" applyFont="1" applyBorder="1"/>
    <xf numFmtId="0" fontId="9" fillId="0" borderId="20" xfId="0" applyFont="1" applyBorder="1"/>
    <xf numFmtId="0" fontId="14" fillId="0" borderId="0" xfId="0" applyFont="1" applyAlignment="1">
      <alignment vertical="center"/>
    </xf>
    <xf numFmtId="0" fontId="14" fillId="0" borderId="19" xfId="0" applyFont="1" applyBorder="1"/>
    <xf numFmtId="0" fontId="14" fillId="0" borderId="0" xfId="0" applyFont="1"/>
    <xf numFmtId="0" fontId="14" fillId="0" borderId="20" xfId="0" applyFont="1" applyBorder="1"/>
    <xf numFmtId="0" fontId="14" fillId="0" borderId="19" xfId="0" applyFont="1" applyBorder="1" applyAlignment="1">
      <alignment horizontal="center" vertical="center"/>
    </xf>
    <xf numFmtId="0" fontId="15" fillId="0" borderId="24" xfId="0" applyFont="1" applyBorder="1" applyAlignment="1">
      <alignment horizontal="right"/>
    </xf>
    <xf numFmtId="0" fontId="15" fillId="0" borderId="24" xfId="0" applyFont="1" applyBorder="1" applyAlignment="1">
      <alignment horizontal="left"/>
    </xf>
    <xf numFmtId="4" fontId="17" fillId="0" borderId="0" xfId="4" applyNumberFormat="1" applyFont="1"/>
    <xf numFmtId="0" fontId="18" fillId="0" borderId="0" xfId="0" applyFont="1" applyAlignment="1">
      <alignment horizontal="center"/>
    </xf>
    <xf numFmtId="0" fontId="19" fillId="0" borderId="19" xfId="0" applyFont="1" applyBorder="1"/>
    <xf numFmtId="0" fontId="19" fillId="0" borderId="0" xfId="0" applyFont="1"/>
    <xf numFmtId="4" fontId="20" fillId="0" borderId="0" xfId="4" applyNumberFormat="1" applyFont="1"/>
    <xf numFmtId="0" fontId="21" fillId="0" borderId="19" xfId="0" applyFont="1" applyBorder="1"/>
    <xf numFmtId="0" fontId="21" fillId="0" borderId="0" xfId="0" applyFont="1"/>
    <xf numFmtId="0" fontId="14" fillId="0" borderId="26" xfId="0" applyFont="1" applyBorder="1"/>
    <xf numFmtId="0" fontId="14" fillId="0" borderId="27" xfId="0" applyFont="1" applyBorder="1"/>
    <xf numFmtId="0" fontId="14" fillId="0" borderId="28" xfId="0" applyFont="1" applyBorder="1"/>
    <xf numFmtId="0" fontId="9" fillId="0" borderId="26" xfId="0" applyFont="1" applyBorder="1"/>
    <xf numFmtId="0" fontId="9" fillId="0" borderId="27" xfId="0" applyFont="1" applyBorder="1"/>
    <xf numFmtId="0" fontId="0" fillId="0" borderId="27" xfId="0" applyBorder="1"/>
    <xf numFmtId="0" fontId="9" fillId="0" borderId="28" xfId="0" applyFont="1" applyBorder="1"/>
    <xf numFmtId="0" fontId="20" fillId="0" borderId="0" xfId="3" applyFont="1"/>
    <xf numFmtId="0" fontId="20" fillId="0" borderId="0" xfId="0" applyFont="1"/>
    <xf numFmtId="0" fontId="13" fillId="0" borderId="0" xfId="0" applyFont="1"/>
    <xf numFmtId="0" fontId="24"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25" fillId="0" borderId="19" xfId="0" applyFont="1" applyBorder="1"/>
    <xf numFmtId="0" fontId="25" fillId="0" borderId="0" xfId="0" applyFont="1" applyAlignment="1">
      <alignment vertical="center"/>
    </xf>
    <xf numFmtId="0" fontId="25" fillId="0" borderId="0" xfId="0" applyFont="1"/>
    <xf numFmtId="0" fontId="25" fillId="0" borderId="20" xfId="0" applyFont="1" applyBorder="1"/>
    <xf numFmtId="0" fontId="18" fillId="0" borderId="0" xfId="0" applyFont="1" applyAlignment="1">
      <alignment horizontal="center" vertical="top"/>
    </xf>
    <xf numFmtId="0" fontId="26" fillId="0" borderId="19" xfId="0" applyFont="1" applyBorder="1"/>
    <xf numFmtId="0" fontId="26" fillId="0" borderId="0" xfId="0" applyFont="1"/>
    <xf numFmtId="0" fontId="0" fillId="0" borderId="26" xfId="0" applyBorder="1"/>
    <xf numFmtId="0" fontId="0" fillId="0" borderId="28" xfId="0" applyBorder="1"/>
    <xf numFmtId="0" fontId="3" fillId="0" borderId="0" xfId="0" applyFont="1" applyAlignment="1">
      <alignment horizontal="center"/>
    </xf>
    <xf numFmtId="0" fontId="27" fillId="0" borderId="0" xfId="0" applyFont="1"/>
    <xf numFmtId="0" fontId="26" fillId="0" borderId="20" xfId="0" applyFont="1" applyBorder="1"/>
    <xf numFmtId="0" fontId="26" fillId="0" borderId="19" xfId="0" applyFont="1" applyBorder="1" applyAlignment="1">
      <alignment vertical="center"/>
    </xf>
    <xf numFmtId="0" fontId="26" fillId="0" borderId="0" xfId="0" applyFont="1" applyAlignment="1">
      <alignment vertical="center"/>
    </xf>
    <xf numFmtId="0" fontId="26" fillId="0" borderId="20" xfId="0" applyFont="1" applyBorder="1" applyAlignment="1">
      <alignment vertical="center"/>
    </xf>
    <xf numFmtId="0" fontId="26"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28" fillId="7" borderId="0" xfId="0" applyFont="1" applyFill="1" applyAlignment="1">
      <alignment horizontal="right"/>
    </xf>
    <xf numFmtId="0" fontId="0" fillId="7" borderId="20" xfId="0" applyFill="1" applyBorder="1" applyAlignment="1">
      <alignment horizontal="right"/>
    </xf>
    <xf numFmtId="0" fontId="12" fillId="0" borderId="0" xfId="0" applyFont="1"/>
    <xf numFmtId="0" fontId="12" fillId="0" borderId="19" xfId="0" applyFont="1" applyBorder="1"/>
    <xf numFmtId="0" fontId="12" fillId="0" borderId="20" xfId="0" applyFont="1" applyBorder="1" applyAlignment="1">
      <alignment vertical="center"/>
    </xf>
    <xf numFmtId="0" fontId="12" fillId="0" borderId="0" xfId="0" applyFont="1" applyAlignment="1">
      <alignment horizontal="center" vertical="center"/>
    </xf>
    <xf numFmtId="0" fontId="12" fillId="0" borderId="19" xfId="0" applyFont="1" applyBorder="1" applyAlignment="1">
      <alignment horizontal="center" vertical="center"/>
    </xf>
    <xf numFmtId="0" fontId="12" fillId="0" borderId="0" xfId="0" applyFont="1" applyAlignment="1">
      <alignment vertical="center"/>
    </xf>
    <xf numFmtId="0" fontId="12" fillId="0" borderId="0" xfId="3" applyFont="1" applyAlignment="1">
      <alignment vertical="top"/>
    </xf>
    <xf numFmtId="4" fontId="12" fillId="0" borderId="19" xfId="4" applyNumberFormat="1" applyFont="1" applyBorder="1" applyAlignment="1">
      <alignment horizontal="right" vertical="top"/>
    </xf>
    <xf numFmtId="4" fontId="29" fillId="0" borderId="0" xfId="4" applyNumberFormat="1" applyFont="1" applyAlignment="1">
      <alignment horizontal="right" vertical="top"/>
    </xf>
    <xf numFmtId="4" fontId="12" fillId="0" borderId="0" xfId="4" applyNumberFormat="1" applyFont="1" applyAlignment="1">
      <alignment horizontal="right" vertical="top"/>
    </xf>
    <xf numFmtId="4" fontId="12" fillId="0" borderId="0" xfId="4" applyNumberFormat="1" applyFont="1"/>
    <xf numFmtId="0" fontId="12" fillId="0" borderId="20" xfId="0" applyFont="1" applyBorder="1"/>
    <xf numFmtId="0" fontId="12" fillId="0" borderId="0" xfId="3" applyFont="1" applyAlignment="1">
      <alignment vertical="top" wrapText="1"/>
    </xf>
    <xf numFmtId="0" fontId="30" fillId="0" borderId="19" xfId="0" applyFont="1" applyBorder="1"/>
    <xf numFmtId="0" fontId="17" fillId="0" borderId="0" xfId="3" applyFont="1" applyAlignment="1">
      <alignment vertical="top" wrapText="1"/>
    </xf>
    <xf numFmtId="4" fontId="17" fillId="0" borderId="19" xfId="4" applyNumberFormat="1" applyFont="1" applyBorder="1" applyAlignment="1">
      <alignment horizontal="right" vertical="top"/>
    </xf>
    <xf numFmtId="4" fontId="17" fillId="0" borderId="0" xfId="4" applyNumberFormat="1" applyFont="1" applyAlignment="1">
      <alignment horizontal="right" vertical="top"/>
    </xf>
    <xf numFmtId="0" fontId="20" fillId="0" borderId="0" xfId="3" applyFont="1" applyAlignment="1">
      <alignment vertical="top" wrapText="1"/>
    </xf>
    <xf numFmtId="4" fontId="20" fillId="0" borderId="19" xfId="4" applyNumberFormat="1" applyFont="1" applyBorder="1" applyAlignment="1">
      <alignment horizontal="right" vertical="top"/>
    </xf>
    <xf numFmtId="4" fontId="20" fillId="0" borderId="0" xfId="4" applyNumberFormat="1" applyFont="1" applyAlignment="1">
      <alignment horizontal="right" vertical="top"/>
    </xf>
    <xf numFmtId="0" fontId="30" fillId="0" borderId="19" xfId="0" applyFont="1" applyBorder="1" applyAlignment="1">
      <alignment vertical="center"/>
    </xf>
    <xf numFmtId="0" fontId="30" fillId="0" borderId="0" xfId="0" applyFont="1" applyAlignment="1">
      <alignment vertical="center"/>
    </xf>
    <xf numFmtId="0" fontId="30" fillId="0" borderId="20" xfId="0" applyFont="1" applyBorder="1" applyAlignment="1">
      <alignment vertical="center"/>
    </xf>
    <xf numFmtId="0" fontId="20" fillId="0" borderId="19" xfId="0" applyFont="1" applyBorder="1"/>
    <xf numFmtId="0" fontId="31" fillId="0" borderId="0" xfId="0" applyFont="1" applyAlignment="1">
      <alignment vertical="center"/>
    </xf>
    <xf numFmtId="0" fontId="31" fillId="0" borderId="19" xfId="0" applyFont="1" applyBorder="1" applyAlignment="1">
      <alignment vertical="center"/>
    </xf>
    <xf numFmtId="0" fontId="12" fillId="0" borderId="28" xfId="0" applyFont="1" applyBorder="1" applyAlignment="1">
      <alignment vertical="center"/>
    </xf>
    <xf numFmtId="0" fontId="30" fillId="0" borderId="0" xfId="0" applyFont="1"/>
    <xf numFmtId="0" fontId="12" fillId="0" borderId="27" xfId="0" applyFont="1" applyBorder="1" applyAlignment="1">
      <alignment vertical="center"/>
    </xf>
    <xf numFmtId="0" fontId="30" fillId="0" borderId="27" xfId="0" applyFont="1" applyBorder="1"/>
    <xf numFmtId="0" fontId="0" fillId="0" borderId="0" xfId="0" applyAlignment="1">
      <alignment horizontal="left"/>
    </xf>
    <xf numFmtId="0" fontId="0" fillId="7" borderId="38" xfId="0" applyFill="1" applyBorder="1"/>
    <xf numFmtId="0" fontId="0" fillId="7" borderId="39" xfId="0" applyFill="1" applyBorder="1"/>
    <xf numFmtId="0" fontId="0" fillId="7" borderId="30" xfId="0" applyFill="1" applyBorder="1"/>
    <xf numFmtId="0" fontId="32" fillId="7" borderId="30" xfId="0" applyFont="1" applyFill="1" applyBorder="1" applyAlignment="1">
      <alignment horizontal="center"/>
    </xf>
    <xf numFmtId="0" fontId="32" fillId="7" borderId="30" xfId="0" applyFont="1" applyFill="1" applyBorder="1" applyAlignment="1">
      <alignment horizontal="center" vertical="top"/>
    </xf>
    <xf numFmtId="14" fontId="0" fillId="0" borderId="0" xfId="0" applyNumberFormat="1"/>
    <xf numFmtId="164" fontId="37"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34" fillId="8" borderId="0" xfId="0" applyFont="1" applyFill="1" applyAlignment="1">
      <alignment horizontal="center"/>
    </xf>
    <xf numFmtId="0" fontId="35" fillId="8" borderId="4" xfId="5" applyFont="1" applyFill="1" applyBorder="1" applyAlignment="1">
      <alignment horizontal="center"/>
    </xf>
    <xf numFmtId="0" fontId="35" fillId="8" borderId="8" xfId="5" applyFont="1" applyFill="1" applyBorder="1" applyAlignment="1">
      <alignment horizontal="center"/>
    </xf>
    <xf numFmtId="0" fontId="35"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36"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35" fillId="8" borderId="13" xfId="5" applyFont="1" applyFill="1" applyBorder="1" applyAlignment="1">
      <alignment horizontal="center"/>
    </xf>
    <xf numFmtId="0" fontId="35" fillId="8" borderId="14" xfId="5" applyFont="1" applyFill="1" applyBorder="1" applyAlignment="1">
      <alignment horizontal="center"/>
    </xf>
    <xf numFmtId="0" fontId="35" fillId="8" borderId="15" xfId="5" applyFont="1" applyFill="1" applyBorder="1" applyAlignment="1">
      <alignment horizontal="center"/>
    </xf>
    <xf numFmtId="0" fontId="0" fillId="11" borderId="0" xfId="0" applyFill="1"/>
    <xf numFmtId="164" fontId="41" fillId="0" borderId="0" xfId="0" applyNumberFormat="1" applyFont="1"/>
    <xf numFmtId="0" fontId="38" fillId="0" borderId="0" xfId="0" applyFont="1"/>
    <xf numFmtId="49" fontId="0" fillId="0" borderId="0" xfId="0" applyNumberFormat="1"/>
    <xf numFmtId="0" fontId="22" fillId="0" borderId="0" xfId="0" applyFont="1" applyAlignment="1">
      <alignment vertical="top" wrapText="1"/>
    </xf>
    <xf numFmtId="0" fontId="23" fillId="0" borderId="0" xfId="0" applyFont="1" applyAlignment="1">
      <alignment wrapText="1"/>
    </xf>
    <xf numFmtId="0" fontId="44" fillId="0" borderId="0" xfId="0" applyFont="1" applyAlignment="1">
      <alignment horizontal="left" vertical="top"/>
    </xf>
    <xf numFmtId="49" fontId="0" fillId="13" borderId="50" xfId="0" applyNumberFormat="1" applyFill="1" applyBorder="1"/>
    <xf numFmtId="0" fontId="0" fillId="13" borderId="50" xfId="0" applyFill="1" applyBorder="1"/>
    <xf numFmtId="4" fontId="40"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46" fillId="5" borderId="0" xfId="0" applyFont="1" applyFill="1"/>
    <xf numFmtId="0" fontId="46" fillId="12" borderId="0" xfId="0" applyFont="1" applyFill="1"/>
    <xf numFmtId="0" fontId="14" fillId="12" borderId="0" xfId="1" applyFont="1" applyFill="1" applyAlignment="1">
      <alignment vertical="top" wrapText="1"/>
    </xf>
    <xf numFmtId="0" fontId="0" fillId="6" borderId="50" xfId="0" applyFill="1" applyBorder="1"/>
    <xf numFmtId="0" fontId="46" fillId="12" borderId="52" xfId="0" applyFont="1" applyFill="1" applyBorder="1"/>
    <xf numFmtId="0" fontId="46" fillId="12" borderId="0" xfId="0" applyFont="1" applyFill="1" applyAlignment="1">
      <alignment wrapText="1"/>
    </xf>
    <xf numFmtId="0" fontId="0" fillId="7" borderId="53" xfId="0" applyFill="1" applyBorder="1"/>
    <xf numFmtId="0" fontId="0" fillId="14" borderId="50" xfId="0" applyFill="1" applyBorder="1"/>
    <xf numFmtId="0" fontId="13" fillId="0" borderId="19" xfId="0" applyFont="1" applyBorder="1" applyAlignment="1">
      <alignment vertical="top" wrapText="1"/>
    </xf>
    <xf numFmtId="0" fontId="13" fillId="0" borderId="0" xfId="0" applyFont="1" applyAlignment="1">
      <alignment vertical="top" wrapText="1"/>
    </xf>
    <xf numFmtId="0" fontId="13" fillId="0" borderId="20" xfId="0" applyFont="1" applyBorder="1" applyAlignment="1">
      <alignment vertical="top" wrapText="1"/>
    </xf>
    <xf numFmtId="2" fontId="48" fillId="0" borderId="0" xfId="0" applyNumberFormat="1" applyFont="1" applyAlignment="1">
      <alignment horizontal="right" vertical="center" wrapText="1"/>
    </xf>
    <xf numFmtId="2" fontId="48" fillId="0" borderId="0" xfId="0" applyNumberFormat="1" applyFont="1" applyAlignment="1">
      <alignment horizontal="right" vertical="center"/>
    </xf>
    <xf numFmtId="0" fontId="49" fillId="0" borderId="0" xfId="0" applyFont="1"/>
    <xf numFmtId="166" fontId="0" fillId="0" borderId="0" xfId="0" applyNumberFormat="1"/>
    <xf numFmtId="4" fontId="0" fillId="0" borderId="0" xfId="0" applyNumberFormat="1"/>
    <xf numFmtId="0" fontId="22" fillId="0" borderId="0" xfId="0" applyFont="1"/>
    <xf numFmtId="0" fontId="0" fillId="16" borderId="0" xfId="0" applyFill="1"/>
    <xf numFmtId="1" fontId="0" fillId="0" borderId="0" xfId="0" applyNumberFormat="1"/>
    <xf numFmtId="0" fontId="51" fillId="0" borderId="0" xfId="0" applyFont="1"/>
    <xf numFmtId="0" fontId="52" fillId="0" borderId="0" xfId="2" applyFont="1" applyAlignment="1">
      <alignment horizontal="left" vertical="top"/>
    </xf>
    <xf numFmtId="4" fontId="16" fillId="0" borderId="0" xfId="0" applyNumberFormat="1" applyFont="1" applyAlignment="1">
      <alignment horizontal="right" vertical="top"/>
    </xf>
    <xf numFmtId="4" fontId="16" fillId="0" borderId="0" xfId="0" applyNumberFormat="1" applyFont="1" applyAlignment="1">
      <alignment horizontal="right"/>
    </xf>
    <xf numFmtId="49" fontId="0" fillId="13" borderId="0" xfId="0" applyNumberFormat="1" applyFill="1"/>
    <xf numFmtId="164" fontId="53" fillId="0" borderId="0" xfId="0" applyNumberFormat="1" applyFont="1"/>
    <xf numFmtId="164" fontId="53" fillId="0" borderId="0" xfId="2" applyNumberFormat="1" applyFont="1" applyAlignment="1">
      <alignment horizontal="left" vertical="top"/>
    </xf>
    <xf numFmtId="0" fontId="0" fillId="0" borderId="0" xfId="0" pivotButton="1"/>
    <xf numFmtId="0" fontId="0" fillId="17" borderId="0" xfId="0" applyFill="1"/>
    <xf numFmtId="4" fontId="55" fillId="13" borderId="50" xfId="1" applyNumberFormat="1" applyFont="1" applyFill="1" applyBorder="1" applyAlignment="1">
      <alignment vertical="top"/>
    </xf>
    <xf numFmtId="0" fontId="56" fillId="0" borderId="0" xfId="0" applyFont="1"/>
    <xf numFmtId="0" fontId="53" fillId="0" borderId="0" xfId="2" applyFont="1" applyAlignment="1">
      <alignment horizontal="left" vertical="top"/>
    </xf>
    <xf numFmtId="4" fontId="54" fillId="0" borderId="0" xfId="0" applyNumberFormat="1" applyFont="1"/>
    <xf numFmtId="164" fontId="57" fillId="0" borderId="0" xfId="0" applyNumberFormat="1" applyFont="1"/>
    <xf numFmtId="0" fontId="0" fillId="18" borderId="0" xfId="0" applyFill="1"/>
    <xf numFmtId="0" fontId="0" fillId="19" borderId="0" xfId="0" applyFill="1"/>
    <xf numFmtId="2" fontId="0" fillId="19" borderId="0" xfId="0" applyNumberFormat="1" applyFill="1"/>
    <xf numFmtId="2" fontId="0" fillId="17" borderId="0" xfId="0" applyNumberFormat="1" applyFill="1"/>
    <xf numFmtId="0" fontId="0" fillId="5" borderId="56" xfId="0" applyFill="1" applyBorder="1"/>
    <xf numFmtId="49" fontId="0" fillId="13" borderId="55" xfId="0" applyNumberFormat="1" applyFill="1" applyBorder="1"/>
    <xf numFmtId="164" fontId="57" fillId="13" borderId="55" xfId="0" applyNumberFormat="1" applyFont="1" applyFill="1" applyBorder="1"/>
    <xf numFmtId="0" fontId="62" fillId="0" borderId="0" xfId="0" applyFont="1"/>
    <xf numFmtId="0" fontId="60" fillId="4" borderId="19" xfId="0" applyFont="1" applyFill="1" applyBorder="1" applyAlignment="1">
      <alignment horizontal="center" vertical="center"/>
    </xf>
    <xf numFmtId="165" fontId="0" fillId="0" borderId="0" xfId="10" applyNumberFormat="1" applyFont="1"/>
    <xf numFmtId="4" fontId="50" fillId="0" borderId="0" xfId="0" applyNumberFormat="1" applyFont="1" applyAlignment="1">
      <alignment horizontal="right" vertical="top"/>
    </xf>
    <xf numFmtId="4" fontId="9" fillId="0" borderId="0" xfId="0" applyNumberFormat="1" applyFont="1" applyAlignment="1">
      <alignment horizontal="right" vertical="top"/>
    </xf>
    <xf numFmtId="0" fontId="60" fillId="4" borderId="20" xfId="0" applyFont="1" applyFill="1" applyBorder="1" applyAlignment="1">
      <alignment horizontal="center" vertical="center"/>
    </xf>
    <xf numFmtId="0" fontId="14" fillId="0" borderId="0" xfId="0" applyFont="1" applyAlignment="1">
      <alignment horizontal="center" vertical="center"/>
    </xf>
    <xf numFmtId="0" fontId="15" fillId="0" borderId="0" xfId="0" applyFont="1"/>
    <xf numFmtId="0" fontId="15" fillId="0" borderId="0" xfId="0" applyFont="1" applyAlignment="1">
      <alignment horizontal="right" vertical="top"/>
    </xf>
    <xf numFmtId="0" fontId="60" fillId="0" borderId="63" xfId="0" applyFont="1" applyBorder="1" applyAlignment="1">
      <alignment vertical="center"/>
    </xf>
    <xf numFmtId="2" fontId="60" fillId="0" borderId="64" xfId="0" applyNumberFormat="1" applyFont="1" applyBorder="1" applyAlignment="1">
      <alignment horizontal="center" vertical="center"/>
    </xf>
    <xf numFmtId="0" fontId="58" fillId="0" borderId="63" xfId="0" applyFont="1" applyBorder="1"/>
    <xf numFmtId="0" fontId="61" fillId="0" borderId="64" xfId="3" applyFont="1" applyBorder="1" applyAlignment="1">
      <alignment horizontal="center" vertical="center"/>
    </xf>
    <xf numFmtId="0" fontId="9" fillId="0" borderId="64" xfId="0" applyFont="1" applyBorder="1"/>
    <xf numFmtId="4" fontId="58" fillId="0" borderId="64" xfId="0" applyNumberFormat="1" applyFont="1" applyBorder="1" applyAlignment="1">
      <alignment horizontal="right" vertical="top"/>
    </xf>
    <xf numFmtId="0" fontId="0" fillId="0" borderId="64" xfId="0" applyBorder="1"/>
    <xf numFmtId="0" fontId="59" fillId="0" borderId="64" xfId="3" applyFont="1" applyBorder="1" applyAlignment="1">
      <alignment horizontal="center" vertical="center"/>
    </xf>
    <xf numFmtId="4" fontId="50" fillId="0" borderId="64" xfId="0" applyNumberFormat="1" applyFont="1" applyBorder="1" applyAlignment="1">
      <alignment horizontal="right" vertical="top"/>
    </xf>
    <xf numFmtId="4" fontId="9" fillId="0" borderId="64" xfId="0" applyNumberFormat="1" applyFont="1" applyBorder="1" applyAlignment="1">
      <alignment horizontal="right" vertical="top"/>
    </xf>
    <xf numFmtId="0" fontId="9" fillId="0" borderId="63" xfId="0" applyFont="1" applyBorder="1"/>
    <xf numFmtId="0" fontId="9" fillId="0" borderId="65" xfId="0" applyFont="1" applyBorder="1"/>
    <xf numFmtId="4" fontId="58" fillId="0" borderId="66" xfId="0" applyNumberFormat="1" applyFont="1" applyBorder="1" applyAlignment="1">
      <alignment horizontal="right" vertical="center"/>
    </xf>
    <xf numFmtId="0" fontId="9" fillId="0" borderId="67" xfId="0" applyFont="1" applyBorder="1"/>
    <xf numFmtId="0" fontId="60" fillId="0" borderId="0" xfId="0" applyFont="1" applyAlignment="1">
      <alignment horizontal="center" vertical="center"/>
    </xf>
    <xf numFmtId="0" fontId="9" fillId="0" borderId="16" xfId="0" applyFont="1" applyBorder="1"/>
    <xf numFmtId="0" fontId="9" fillId="0" borderId="17" xfId="0" applyFont="1" applyBorder="1"/>
    <xf numFmtId="0" fontId="9" fillId="0" borderId="18" xfId="0" applyFont="1" applyBorder="1"/>
    <xf numFmtId="0" fontId="60" fillId="0" borderId="19" xfId="0" applyFont="1" applyBorder="1" applyAlignment="1">
      <alignment horizontal="center" vertical="center"/>
    </xf>
    <xf numFmtId="0" fontId="60" fillId="0" borderId="20" xfId="0" applyFont="1" applyBorder="1" applyAlignment="1">
      <alignment horizontal="center" vertical="center"/>
    </xf>
    <xf numFmtId="0" fontId="58" fillId="10" borderId="58" xfId="0" applyFont="1" applyFill="1" applyBorder="1" applyAlignment="1">
      <alignment vertical="center"/>
    </xf>
    <xf numFmtId="0" fontId="59" fillId="0" borderId="19" xfId="0" applyFont="1" applyBorder="1" applyAlignment="1">
      <alignment horizontal="center"/>
    </xf>
    <xf numFmtId="0" fontId="62" fillId="0" borderId="0" xfId="0" applyFont="1" applyAlignment="1">
      <alignment horizontal="left" vertical="center"/>
    </xf>
    <xf numFmtId="0" fontId="59" fillId="0" borderId="0" xfId="0" applyFont="1" applyAlignment="1">
      <alignment horizontal="center" vertical="top"/>
    </xf>
    <xf numFmtId="0" fontId="0" fillId="0" borderId="0" xfId="0"/>
    <xf numFmtId="0" fontId="0" fillId="0" borderId="0" xfId="0" applyNumberFormat="1"/>
    <xf numFmtId="0" fontId="0" fillId="0" borderId="0" xfId="0" applyBorder="1"/>
    <xf numFmtId="0" fontId="58" fillId="10" borderId="71" xfId="0" applyFont="1" applyFill="1" applyBorder="1" applyAlignment="1">
      <alignment horizontal="left" vertical="center" wrapText="1"/>
    </xf>
    <xf numFmtId="0" fontId="58" fillId="10" borderId="71" xfId="0" applyFont="1" applyFill="1" applyBorder="1" applyAlignment="1">
      <alignment horizontal="left" vertical="center"/>
    </xf>
    <xf numFmtId="0" fontId="62" fillId="10" borderId="71" xfId="0" applyFont="1" applyFill="1" applyBorder="1" applyAlignment="1">
      <alignment horizontal="left" vertical="center"/>
    </xf>
    <xf numFmtId="0" fontId="62" fillId="10" borderId="71" xfId="0" applyFont="1" applyFill="1" applyBorder="1" applyAlignment="1">
      <alignment horizontal="left" vertical="center" wrapText="1"/>
    </xf>
    <xf numFmtId="0" fontId="62" fillId="10" borderId="72" xfId="0" applyFont="1" applyFill="1" applyBorder="1" applyAlignment="1">
      <alignment horizontal="left" vertical="center" wrapText="1"/>
    </xf>
    <xf numFmtId="164" fontId="59" fillId="10" borderId="58" xfId="0" applyNumberFormat="1" applyFont="1" applyFill="1" applyBorder="1" applyAlignment="1">
      <alignment horizontal="right" vertical="top"/>
    </xf>
    <xf numFmtId="164" fontId="59" fillId="10" borderId="62" xfId="0" applyNumberFormat="1" applyFont="1" applyFill="1" applyBorder="1" applyAlignment="1">
      <alignment horizontal="right" vertical="top"/>
    </xf>
    <xf numFmtId="164" fontId="58" fillId="10" borderId="57" xfId="0" applyNumberFormat="1" applyFont="1" applyFill="1" applyBorder="1" applyAlignment="1">
      <alignment horizontal="right" vertical="top"/>
    </xf>
    <xf numFmtId="164" fontId="58" fillId="10" borderId="37" xfId="0" applyNumberFormat="1" applyFont="1" applyFill="1" applyBorder="1" applyAlignment="1">
      <alignment horizontal="right" vertical="top"/>
    </xf>
    <xf numFmtId="164" fontId="58" fillId="10" borderId="59" xfId="0" applyNumberFormat="1" applyFont="1" applyFill="1" applyBorder="1" applyAlignment="1">
      <alignment horizontal="right" vertical="top"/>
    </xf>
    <xf numFmtId="164" fontId="62" fillId="10" borderId="57" xfId="0" applyNumberFormat="1" applyFont="1" applyFill="1" applyBorder="1" applyAlignment="1">
      <alignment horizontal="right" vertical="top"/>
    </xf>
    <xf numFmtId="164" fontId="62" fillId="10" borderId="37" xfId="0" applyNumberFormat="1" applyFont="1" applyFill="1" applyBorder="1" applyAlignment="1">
      <alignment horizontal="right" vertical="top"/>
    </xf>
    <xf numFmtId="164" fontId="62" fillId="10" borderId="59" xfId="0" applyNumberFormat="1" applyFont="1" applyFill="1" applyBorder="1" applyAlignment="1">
      <alignment horizontal="right" vertical="top"/>
    </xf>
    <xf numFmtId="164" fontId="62" fillId="10" borderId="68" xfId="0" applyNumberFormat="1" applyFont="1" applyFill="1" applyBorder="1" applyAlignment="1">
      <alignment horizontal="right" vertical="top"/>
    </xf>
    <xf numFmtId="164" fontId="62" fillId="10" borderId="24" xfId="0" applyNumberFormat="1" applyFont="1" applyFill="1" applyBorder="1" applyAlignment="1">
      <alignment horizontal="right" vertical="top"/>
    </xf>
    <xf numFmtId="164" fontId="62" fillId="10" borderId="69" xfId="0" applyNumberFormat="1" applyFont="1" applyFill="1" applyBorder="1" applyAlignment="1">
      <alignment horizontal="right" vertical="top"/>
    </xf>
    <xf numFmtId="164" fontId="59" fillId="10" borderId="58" xfId="0" applyNumberFormat="1" applyFont="1" applyFill="1" applyBorder="1" applyAlignment="1">
      <alignment horizontal="right" vertical="center"/>
    </xf>
    <xf numFmtId="164" fontId="58" fillId="10" borderId="37" xfId="0" applyNumberFormat="1" applyFont="1" applyFill="1" applyBorder="1" applyAlignment="1">
      <alignment horizontal="right" vertical="center"/>
    </xf>
    <xf numFmtId="164" fontId="62" fillId="10" borderId="37" xfId="0" applyNumberFormat="1" applyFont="1" applyFill="1" applyBorder="1" applyAlignment="1">
      <alignment horizontal="right" vertical="center"/>
    </xf>
    <xf numFmtId="164" fontId="62" fillId="10" borderId="70" xfId="0" applyNumberFormat="1" applyFont="1" applyFill="1" applyBorder="1" applyAlignment="1">
      <alignment horizontal="right" vertical="center"/>
    </xf>
    <xf numFmtId="0" fontId="58" fillId="10" borderId="58" xfId="0" applyFont="1" applyFill="1" applyBorder="1"/>
    <xf numFmtId="0" fontId="59" fillId="10" borderId="71" xfId="0" applyFont="1" applyFill="1" applyBorder="1" applyAlignment="1">
      <alignment horizontal="left" vertical="top" wrapText="1"/>
    </xf>
    <xf numFmtId="0" fontId="58" fillId="10" borderId="71" xfId="0" applyFont="1" applyFill="1" applyBorder="1" applyAlignment="1">
      <alignment horizontal="left" vertical="top" wrapText="1"/>
    </xf>
    <xf numFmtId="0" fontId="62" fillId="10" borderId="71" xfId="0" applyFont="1" applyFill="1" applyBorder="1" applyAlignment="1">
      <alignment horizontal="left" vertical="top"/>
    </xf>
    <xf numFmtId="0" fontId="62" fillId="10" borderId="71" xfId="0" applyFont="1" applyFill="1" applyBorder="1" applyAlignment="1">
      <alignment horizontal="left" vertical="top" wrapText="1"/>
    </xf>
    <xf numFmtId="0" fontId="62" fillId="10" borderId="72" xfId="0" applyFont="1" applyFill="1" applyBorder="1" applyAlignment="1">
      <alignment horizontal="left" vertical="top" wrapText="1"/>
    </xf>
    <xf numFmtId="164" fontId="59" fillId="10" borderId="57" xfId="0" applyNumberFormat="1" applyFont="1" applyFill="1" applyBorder="1" applyAlignment="1">
      <alignment horizontal="right" vertical="top"/>
    </xf>
    <xf numFmtId="0" fontId="58" fillId="10" borderId="60" xfId="0" applyFont="1" applyFill="1" applyBorder="1"/>
    <xf numFmtId="0" fontId="58" fillId="10" borderId="62" xfId="0" applyFont="1" applyFill="1" applyBorder="1"/>
    <xf numFmtId="0" fontId="58" fillId="10" borderId="60" xfId="0" applyFont="1" applyFill="1" applyBorder="1" applyAlignment="1">
      <alignment vertical="center"/>
    </xf>
    <xf numFmtId="164" fontId="59" fillId="10" borderId="60" xfId="0" applyNumberFormat="1" applyFont="1" applyFill="1" applyBorder="1" applyAlignment="1">
      <alignment horizontal="right" vertical="center"/>
    </xf>
    <xf numFmtId="164" fontId="58" fillId="10" borderId="57" xfId="0" applyNumberFormat="1" applyFont="1" applyFill="1" applyBorder="1" applyAlignment="1">
      <alignment horizontal="right" vertical="center"/>
    </xf>
    <xf numFmtId="164" fontId="62" fillId="10" borderId="57" xfId="0" applyNumberFormat="1" applyFont="1" applyFill="1" applyBorder="1" applyAlignment="1">
      <alignment horizontal="right" vertical="center"/>
    </xf>
    <xf numFmtId="164" fontId="62" fillId="10" borderId="76" xfId="0" applyNumberFormat="1" applyFont="1" applyFill="1" applyBorder="1" applyAlignment="1">
      <alignment horizontal="right" vertical="center"/>
    </xf>
    <xf numFmtId="0" fontId="58" fillId="10" borderId="54" xfId="0" applyFont="1" applyFill="1" applyBorder="1" applyAlignment="1">
      <alignment vertical="center"/>
    </xf>
    <xf numFmtId="0" fontId="59" fillId="10" borderId="54" xfId="0" applyFont="1" applyFill="1" applyBorder="1" applyAlignment="1">
      <alignment horizontal="left" vertical="center"/>
    </xf>
    <xf numFmtId="0" fontId="62" fillId="10" borderId="77" xfId="0" applyFont="1" applyFill="1" applyBorder="1" applyAlignment="1">
      <alignment horizontal="left" vertical="center"/>
    </xf>
    <xf numFmtId="0" fontId="59" fillId="0" borderId="0" xfId="0" applyFont="1" applyAlignment="1">
      <alignment horizontal="center"/>
    </xf>
    <xf numFmtId="0" fontId="0" fillId="0" borderId="0" xfId="0" applyAlignment="1">
      <alignment horizontal="center"/>
    </xf>
    <xf numFmtId="0" fontId="0" fillId="0" borderId="20" xfId="0" applyBorder="1" applyAlignment="1">
      <alignment horizontal="center"/>
    </xf>
    <xf numFmtId="0" fontId="60" fillId="4" borderId="21" xfId="0" applyFont="1" applyFill="1" applyBorder="1" applyAlignment="1">
      <alignment horizontal="center" vertical="center"/>
    </xf>
    <xf numFmtId="0" fontId="60" fillId="4" borderId="22" xfId="0" applyFont="1" applyFill="1" applyBorder="1" applyAlignment="1">
      <alignment horizontal="center" vertical="center"/>
    </xf>
    <xf numFmtId="0" fontId="60" fillId="4" borderId="23" xfId="0" applyFont="1" applyFill="1" applyBorder="1" applyAlignment="1">
      <alignment horizontal="center" vertical="center"/>
    </xf>
    <xf numFmtId="0" fontId="60" fillId="4" borderId="16" xfId="0" applyFont="1" applyFill="1" applyBorder="1" applyAlignment="1">
      <alignment horizontal="center" vertical="center"/>
    </xf>
    <xf numFmtId="0" fontId="60" fillId="4" borderId="17" xfId="0" applyFont="1" applyFill="1" applyBorder="1" applyAlignment="1">
      <alignment horizontal="center" vertical="center"/>
    </xf>
    <xf numFmtId="0" fontId="60" fillId="4" borderId="18" xfId="0" applyFont="1" applyFill="1" applyBorder="1" applyAlignment="1">
      <alignment horizontal="center" vertical="center"/>
    </xf>
    <xf numFmtId="0" fontId="59" fillId="9" borderId="19" xfId="0" applyFont="1" applyFill="1" applyBorder="1" applyAlignment="1">
      <alignment horizontal="center" vertical="center"/>
    </xf>
    <xf numFmtId="0" fontId="59" fillId="9" borderId="0" xfId="0" applyFont="1" applyFill="1" applyAlignment="1">
      <alignment horizontal="center" vertical="center"/>
    </xf>
    <xf numFmtId="0" fontId="61" fillId="8" borderId="0" xfId="3" applyFont="1" applyFill="1" applyBorder="1" applyAlignment="1">
      <alignment horizontal="center" vertical="center"/>
    </xf>
    <xf numFmtId="0" fontId="0" fillId="0" borderId="0" xfId="0" applyBorder="1" applyAlignment="1">
      <alignment horizontal="center" vertical="center"/>
    </xf>
    <xf numFmtId="0" fontId="0" fillId="0" borderId="54" xfId="0" applyBorder="1" applyAlignment="1">
      <alignment horizontal="center" vertical="center"/>
    </xf>
    <xf numFmtId="0" fontId="0" fillId="0" borderId="60" xfId="0" applyBorder="1" applyAlignment="1">
      <alignment horizontal="center" vertical="center"/>
    </xf>
    <xf numFmtId="0" fontId="60" fillId="4" borderId="73" xfId="0" applyFont="1" applyFill="1" applyBorder="1" applyAlignment="1">
      <alignment horizontal="center" vertical="center"/>
    </xf>
    <xf numFmtId="0" fontId="60" fillId="4" borderId="74" xfId="0" applyFont="1" applyFill="1" applyBorder="1" applyAlignment="1">
      <alignment horizontal="center" vertical="center"/>
    </xf>
    <xf numFmtId="0" fontId="0" fillId="0" borderId="74" xfId="0" applyBorder="1" applyAlignment="1">
      <alignment vertical="center"/>
    </xf>
    <xf numFmtId="0" fontId="0" fillId="0" borderId="75" xfId="0" applyBorder="1" applyAlignment="1">
      <alignment vertical="center"/>
    </xf>
    <xf numFmtId="0" fontId="58" fillId="8" borderId="19" xfId="0" applyFont="1" applyFill="1" applyBorder="1" applyAlignment="1">
      <alignment horizontal="center"/>
    </xf>
    <xf numFmtId="0" fontId="58" fillId="8" borderId="0" xfId="0" applyFont="1" applyFill="1" applyAlignment="1">
      <alignment horizontal="center"/>
    </xf>
    <xf numFmtId="0" fontId="58" fillId="8" borderId="25" xfId="0" applyFont="1" applyFill="1" applyBorder="1" applyAlignment="1">
      <alignment horizontal="center"/>
    </xf>
    <xf numFmtId="0" fontId="60" fillId="4" borderId="2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59" fillId="8" borderId="0" xfId="3" applyFont="1" applyFill="1" applyBorder="1" applyAlignment="1">
      <alignment horizontal="center" vertical="center"/>
    </xf>
    <xf numFmtId="0" fontId="0" fillId="0" borderId="61" xfId="0" applyBorder="1" applyAlignment="1">
      <alignment horizontal="center" vertical="center"/>
    </xf>
    <xf numFmtId="0" fontId="60" fillId="4" borderId="0" xfId="0" applyFont="1" applyFill="1" applyAlignment="1">
      <alignment horizontal="center" vertical="center"/>
    </xf>
    <xf numFmtId="0" fontId="0" fillId="0" borderId="0" xfId="0" applyAlignment="1">
      <alignment horizontal="center" vertical="center"/>
    </xf>
    <xf numFmtId="0" fontId="33" fillId="0" borderId="0" xfId="5" applyFill="1" applyBorder="1" applyAlignment="1">
      <alignment horizontal="center"/>
    </xf>
    <xf numFmtId="0" fontId="45" fillId="0" borderId="0" xfId="0" applyFont="1" applyAlignment="1">
      <alignment horizontal="center" vertical="center" wrapText="1"/>
    </xf>
    <xf numFmtId="0" fontId="43" fillId="0" borderId="0" xfId="0" applyFont="1" applyAlignment="1">
      <alignment horizontal="center" vertical="center" wrapText="1"/>
    </xf>
    <xf numFmtId="0" fontId="60" fillId="0" borderId="19" xfId="0" applyFont="1" applyBorder="1" applyAlignment="1">
      <alignment horizontal="center"/>
    </xf>
    <xf numFmtId="0" fontId="60" fillId="0" borderId="0" xfId="0" applyFont="1" applyAlignment="1">
      <alignment horizontal="center"/>
    </xf>
    <xf numFmtId="0" fontId="60" fillId="0" borderId="20" xfId="0" applyFont="1" applyBorder="1" applyAlignment="1">
      <alignment horizontal="center"/>
    </xf>
    <xf numFmtId="0" fontId="60" fillId="4" borderId="19" xfId="0" applyFont="1" applyFill="1" applyBorder="1" applyAlignment="1">
      <alignment horizontal="center"/>
    </xf>
    <xf numFmtId="0" fontId="60" fillId="4" borderId="0" xfId="0" applyFont="1" applyFill="1" applyAlignment="1">
      <alignment horizontal="center"/>
    </xf>
    <xf numFmtId="0" fontId="0" fillId="0" borderId="0" xfId="0"/>
    <xf numFmtId="0" fontId="0" fillId="0" borderId="20" xfId="0" applyBorder="1"/>
    <xf numFmtId="0" fontId="12" fillId="4" borderId="16" xfId="0" applyFont="1" applyFill="1" applyBorder="1" applyAlignment="1">
      <alignment horizontal="center" vertical="top"/>
    </xf>
    <xf numFmtId="0" fontId="12" fillId="4" borderId="17" xfId="0" applyFont="1" applyFill="1" applyBorder="1" applyAlignment="1">
      <alignment horizontal="center" vertical="top"/>
    </xf>
    <xf numFmtId="0" fontId="12" fillId="4" borderId="18" xfId="0" applyFont="1" applyFill="1" applyBorder="1" applyAlignment="1">
      <alignment horizontal="center" vertical="top"/>
    </xf>
    <xf numFmtId="0" fontId="60" fillId="4" borderId="16" xfId="0" applyFont="1" applyFill="1" applyBorder="1" applyAlignment="1">
      <alignment horizontal="left" vertical="center"/>
    </xf>
    <xf numFmtId="0" fontId="60" fillId="4" borderId="17" xfId="0" applyFont="1" applyFill="1" applyBorder="1" applyAlignment="1">
      <alignment horizontal="left" vertical="center"/>
    </xf>
    <xf numFmtId="0" fontId="60" fillId="4" borderId="18" xfId="0" applyFont="1" applyFill="1" applyBorder="1" applyAlignment="1">
      <alignment horizontal="left" vertical="center"/>
    </xf>
    <xf numFmtId="0" fontId="59" fillId="8" borderId="19" xfId="0" applyFont="1" applyFill="1" applyBorder="1" applyAlignment="1">
      <alignment horizontal="center"/>
    </xf>
    <xf numFmtId="0" fontId="59" fillId="8" borderId="0" xfId="0" applyFont="1" applyFill="1" applyAlignment="1">
      <alignment horizontal="center"/>
    </xf>
    <xf numFmtId="0" fontId="59" fillId="8" borderId="29" xfId="0" applyFont="1" applyFill="1" applyBorder="1" applyAlignment="1">
      <alignment horizontal="center"/>
    </xf>
    <xf numFmtId="0" fontId="59" fillId="8" borderId="20" xfId="0" applyFont="1" applyFill="1" applyBorder="1" applyAlignment="1">
      <alignment horizontal="center"/>
    </xf>
    <xf numFmtId="0" fontId="59" fillId="8" borderId="19" xfId="3" applyFont="1" applyFill="1" applyBorder="1" applyAlignment="1">
      <alignment horizontal="center"/>
    </xf>
    <xf numFmtId="0" fontId="59" fillId="8" borderId="0" xfId="3" applyFont="1" applyFill="1" applyAlignment="1">
      <alignment horizontal="center"/>
    </xf>
    <xf numFmtId="0" fontId="59" fillId="8" borderId="25" xfId="3" applyFont="1" applyFill="1" applyBorder="1" applyAlignment="1">
      <alignment horizontal="center"/>
    </xf>
    <xf numFmtId="0" fontId="59" fillId="8" borderId="20" xfId="3" applyFont="1" applyFill="1" applyBorder="1" applyAlignment="1">
      <alignment horizontal="center"/>
    </xf>
    <xf numFmtId="0" fontId="66" fillId="4" borderId="21" xfId="0" applyFont="1" applyFill="1" applyBorder="1" applyAlignment="1">
      <alignment horizontal="center" vertical="center"/>
    </xf>
    <xf numFmtId="0" fontId="66" fillId="4" borderId="22" xfId="0" applyFont="1" applyFill="1" applyBorder="1" applyAlignment="1">
      <alignment horizontal="center" vertical="center"/>
    </xf>
    <xf numFmtId="0" fontId="66" fillId="4" borderId="23" xfId="0" applyFont="1" applyFill="1" applyBorder="1" applyAlignment="1">
      <alignment horizontal="center" vertical="center"/>
    </xf>
    <xf numFmtId="0" fontId="67" fillId="8" borderId="19" xfId="3" applyFont="1" applyFill="1" applyBorder="1" applyAlignment="1">
      <alignment horizontal="center"/>
    </xf>
    <xf numFmtId="0" fontId="67" fillId="8" borderId="0" xfId="3" applyFont="1" applyFill="1" applyAlignment="1">
      <alignment horizontal="center"/>
    </xf>
    <xf numFmtId="0" fontId="67" fillId="8" borderId="25" xfId="3" applyFont="1" applyFill="1" applyBorder="1" applyAlignment="1">
      <alignment horizontal="center"/>
    </xf>
    <xf numFmtId="0" fontId="67"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13">
    <cellStyle name="Hyperlink" xfId="5" builtinId="8"/>
    <cellStyle name="Normal" xfId="0" builtinId="0"/>
    <cellStyle name="Normal 101 9 2 3" xfId="8" xr:uid="{00000000-0005-0000-0000-000002000000}"/>
    <cellStyle name="Normal 103 2" xfId="9" xr:uid="{616B361E-B593-40DB-9633-B3979E32270D}"/>
    <cellStyle name="Normal 11" xfId="12" xr:uid="{4DE45F1E-A917-4BD4-B5C7-40F7C026131B}"/>
    <cellStyle name="Normal 2" xfId="11" xr:uid="{46BF6FBF-B0DF-446F-A92E-3D51CE95BC2F}"/>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Percent" xfId="10" builtinId="5"/>
    <cellStyle name="Обычный 3" xfId="1" xr:uid="{00000000-0005-0000-0000-000008000000}"/>
  </cellStyles>
  <dxfs count="236">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numFmt numFmtId="30" formatCode="@"/>
      <fill>
        <patternFill patternType="solid">
          <fgColor theme="0" tint="-0.14999847407452621"/>
          <bgColor theme="0" tint="-0.14999847407452621"/>
        </patternFill>
      </fill>
    </dxf>
    <dxf>
      <numFmt numFmtId="30" formatCode="@"/>
      <fill>
        <patternFill patternType="solid">
          <fgColor theme="0" tint="-0.14999847407452621"/>
          <bgColor theme="0" tint="-0.14999847407452621"/>
        </patternFill>
      </fill>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2" formatCode="0.00"/>
    </dxf>
    <dxf>
      <numFmt numFmtId="2" formatCode="0.00"/>
    </dxf>
    <dxf>
      <numFmt numFmtId="2" formatCode="0.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border outline="0">
        <left style="medium">
          <color indexed="64"/>
        </left>
      </border>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 formatCode="0"/>
    </dxf>
    <dxf>
      <fill>
        <patternFill patternType="solid">
          <fgColor indexed="64"/>
          <bgColor theme="8"/>
        </patternFill>
      </fill>
    </dxf>
    <dxf>
      <fill>
        <patternFill patternType="solid">
          <fgColor indexed="64"/>
          <bgColor theme="8"/>
        </patternFill>
      </fill>
    </dxf>
    <dxf>
      <fill>
        <patternFill patternType="solid">
          <fgColor indexed="64"/>
          <bgColor rgb="FFFFFF00"/>
        </patternFill>
      </fill>
    </dxf>
    <dxf>
      <numFmt numFmtId="2" formatCode="0.00"/>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border>
        <left/>
        <right/>
      </border>
    </dxf>
    <dxf>
      <border>
        <left/>
        <right/>
      </border>
    </dxf>
    <dxf>
      <border>
        <left/>
        <right/>
      </border>
    </dxf>
    <dxf>
      <border>
        <top/>
      </border>
    </dxf>
    <dxf>
      <border>
        <top/>
      </border>
    </dxf>
    <dxf>
      <border>
        <top/>
      </border>
    </dxf>
    <dxf>
      <border>
        <bottom style="medium">
          <color rgb="FF808080"/>
        </bottom>
      </border>
    </dxf>
    <dxf>
      <border>
        <bottom style="medium">
          <color rgb="FF808080"/>
        </bottom>
      </border>
    </dxf>
    <dxf>
      <border>
        <bottom style="medium">
          <color rgb="FF808080"/>
        </bottom>
      </border>
    </dxf>
    <dxf>
      <numFmt numFmtId="164" formatCode="#,##0.0"/>
    </dxf>
    <dxf>
      <border>
        <left/>
        <right/>
        <top/>
        <bottom/>
      </border>
    </dxf>
    <dxf>
      <border>
        <left/>
        <bottom/>
      </border>
    </dxf>
    <dxf>
      <border>
        <left style="medium">
          <color rgb="FF808080"/>
        </left>
        <right style="medium">
          <color rgb="FF808080"/>
        </right>
        <bottom style="medium">
          <color rgb="FF808080"/>
        </bottom>
      </border>
    </dxf>
    <dxf>
      <border>
        <left style="medium">
          <color rgb="FF808080"/>
        </left>
        <right style="medium">
          <color rgb="FF808080"/>
        </right>
        <bottom style="medium">
          <color rgb="FF808080"/>
        </bottom>
      </border>
    </dxf>
    <dxf>
      <font>
        <i/>
      </font>
    </dxf>
    <dxf>
      <font>
        <i/>
      </font>
    </dxf>
    <dxf>
      <font>
        <i/>
      </font>
    </dxf>
    <dxf>
      <font>
        <i/>
      </font>
    </dxf>
    <dxf>
      <border>
        <right style="thin">
          <color theme="0"/>
        </right>
      </border>
    </dxf>
    <dxf>
      <border>
        <right style="thin">
          <color theme="0"/>
        </right>
      </border>
    </dxf>
    <dxf>
      <border>
        <bottom/>
      </border>
    </dxf>
    <dxf>
      <border>
        <bottom/>
      </border>
    </dxf>
    <dxf>
      <alignment vertical="top"/>
    </dxf>
    <dxf>
      <alignment wrapText="1"/>
    </dxf>
    <dxf>
      <border>
        <left style="thin">
          <color theme="0"/>
        </left>
        <right style="thin">
          <color theme="0"/>
        </right>
        <top style="thin">
          <color theme="0"/>
        </top>
        <bottom style="thin">
          <color theme="0"/>
        </bottom>
        <vertical style="thin">
          <color theme="0"/>
        </vertical>
        <horizontal style="thin">
          <color theme="0"/>
        </horizontal>
      </border>
    </dxf>
    <dxf>
      <font>
        <name val="Roboto"/>
        <charset val="204"/>
        <scheme val="none"/>
      </font>
    </dxf>
    <dxf>
      <font>
        <name val="Roboto"/>
        <charset val="204"/>
        <scheme val="none"/>
      </font>
    </dxf>
    <dxf>
      <font>
        <name val="Roboto"/>
        <charset val="204"/>
        <scheme val="none"/>
      </font>
    </dxf>
    <dxf>
      <font>
        <b/>
        <charset val="238"/>
      </font>
    </dxf>
    <dxf>
      <font>
        <b/>
        <charset val="238"/>
      </font>
    </dxf>
    <dxf>
      <border>
        <bottom style="medium">
          <color theme="1" tint="0.499984740745262"/>
        </bottom>
      </border>
    </dxf>
    <dxf>
      <border>
        <bottom style="medium">
          <color theme="1" tint="0.499984740745262"/>
        </bottom>
      </border>
    </dxf>
    <dxf>
      <border>
        <bottom style="medium">
          <color theme="1" tint="0.499984740745262"/>
        </bottom>
      </border>
    </dxf>
    <dxf>
      <border>
        <right style="medium">
          <color theme="1" tint="0.499984740745262"/>
        </right>
      </border>
    </dxf>
    <dxf>
      <border>
        <right style="medium">
          <color theme="1" tint="0.499984740745262"/>
        </right>
      </border>
    </dxf>
    <dxf>
      <border>
        <right style="medium">
          <color theme="1" tint="0.499984740745262"/>
        </right>
      </border>
    </dxf>
    <dxf>
      <border>
        <left style="thin">
          <color theme="0"/>
        </left>
        <right style="thin">
          <color theme="0"/>
        </right>
      </border>
    </dxf>
    <dxf>
      <border>
        <left style="thin">
          <color theme="0"/>
        </left>
        <right style="thin">
          <color theme="0"/>
        </right>
      </border>
    </dxf>
    <dxf>
      <border>
        <left style="thin">
          <color theme="0"/>
        </left>
        <right style="thin">
          <color theme="0"/>
        </right>
      </border>
    </dxf>
    <dxf>
      <border>
        <left style="thin">
          <color theme="0"/>
        </left>
        <right style="thin">
          <color theme="0"/>
        </right>
      </border>
    </dxf>
    <dxf>
      <border>
        <right style="thin">
          <color theme="0"/>
        </right>
        <bottom style="thin">
          <color theme="0"/>
        </bottom>
      </border>
    </dxf>
    <dxf>
      <border>
        <right style="thin">
          <color theme="0"/>
        </right>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font>
        <name val="Roboto"/>
        <charset val="204"/>
        <scheme val="none"/>
      </font>
    </dxf>
    <dxf>
      <border>
        <right style="medium">
          <color theme="1" tint="0.499984740745262"/>
        </right>
        <bottom style="medium">
          <color theme="1" tint="0.499984740745262"/>
        </bottom>
      </border>
    </dxf>
    <dxf>
      <font>
        <name val="Roboto"/>
        <charset val="204"/>
        <scheme val="none"/>
      </font>
    </dxf>
    <dxf>
      <font>
        <name val="Roboto"/>
        <charset val="204"/>
        <scheme val="none"/>
      </font>
    </dxf>
    <dxf>
      <border>
        <right style="thick">
          <color rgb="FF808080"/>
        </right>
      </border>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border>
        <left/>
        <right/>
      </border>
    </dxf>
    <dxf>
      <border>
        <bottom style="medium">
          <color rgb="FF808080"/>
        </bottom>
      </border>
    </dxf>
    <dxf>
      <border>
        <bottom style="medium">
          <color rgb="FF808080"/>
        </bottom>
      </border>
    </dxf>
    <dxf>
      <border>
        <bottom style="medium">
          <color rgb="FF808080"/>
        </bottom>
      </border>
    </dxf>
    <dxf>
      <font>
        <i/>
      </font>
    </dxf>
    <dxf>
      <font>
        <i/>
      </font>
    </dxf>
    <dxf>
      <numFmt numFmtId="164" formatCode="#,##0.0"/>
    </dxf>
    <dxf>
      <border>
        <top/>
        <bottom/>
      </border>
    </dxf>
    <dxf>
      <border>
        <top/>
        <bottom/>
      </border>
    </dxf>
    <dxf>
      <border>
        <top/>
        <bottom/>
      </border>
    </dxf>
    <dxf>
      <border>
        <right style="thin">
          <color theme="0"/>
        </right>
      </border>
    </dxf>
    <dxf>
      <border>
        <right style="thin">
          <color theme="0"/>
        </right>
      </border>
    </dxf>
    <dxf>
      <border>
        <right style="thin">
          <color theme="0"/>
        </right>
      </border>
    </dxf>
    <dxf>
      <border>
        <left/>
        <right/>
        <bottom/>
      </border>
    </dxf>
    <dxf>
      <border>
        <left style="medium">
          <color rgb="FF808080"/>
        </left>
        <right style="medium">
          <color rgb="FF808080"/>
        </right>
        <bottom style="medium">
          <color rgb="FF808080"/>
        </bottom>
      </border>
    </dxf>
    <dxf>
      <border>
        <left style="medium">
          <color rgb="FF808080"/>
        </left>
        <right style="medium">
          <color rgb="FF808080"/>
        </right>
        <bottom style="medium">
          <color rgb="FF808080"/>
        </bottom>
      </border>
    </dxf>
    <dxf>
      <font>
        <i/>
      </font>
    </dxf>
    <dxf>
      <font>
        <i/>
      </font>
    </dxf>
    <dxf>
      <font>
        <i/>
      </font>
    </dxf>
    <dxf>
      <font>
        <b/>
      </font>
    </dxf>
    <dxf>
      <font>
        <b/>
      </font>
    </dxf>
    <dxf>
      <border>
        <right style="thin">
          <color theme="0"/>
        </right>
      </border>
    </dxf>
    <dxf>
      <border>
        <right style="thin">
          <color theme="0"/>
        </right>
      </border>
    </dxf>
    <dxf>
      <border>
        <bottom/>
      </border>
    </dxf>
    <dxf>
      <border>
        <bottom/>
      </border>
    </dxf>
    <dxf>
      <alignment vertical="center"/>
    </dxf>
    <dxf>
      <alignment vertical="center"/>
    </dxf>
    <dxf>
      <alignment vertical="center"/>
    </dxf>
    <dxf>
      <font>
        <sz val="8"/>
      </font>
    </dxf>
    <dxf>
      <font>
        <sz val="8"/>
      </font>
    </dxf>
    <dxf>
      <font>
        <sz val="8"/>
      </font>
    </dxf>
    <dxf>
      <font>
        <name val="Roboto"/>
        <charset val="204"/>
        <scheme val="none"/>
      </font>
    </dxf>
    <dxf>
      <font>
        <name val="Roboto"/>
        <charset val="204"/>
        <scheme val="none"/>
      </font>
    </dxf>
    <dxf>
      <font>
        <name val="Roboto"/>
        <charset val="204"/>
        <scheme val="none"/>
      </font>
    </dxf>
    <dxf>
      <border>
        <right style="thin">
          <color theme="0"/>
        </right>
        <bottom style="thin">
          <color theme="0"/>
        </bottom>
      </border>
    </dxf>
    <dxf>
      <border>
        <right style="thin">
          <color theme="0"/>
        </right>
        <bottom style="thin">
          <color theme="0"/>
        </bottom>
      </border>
    </dxf>
    <dxf>
      <border>
        <right style="thin">
          <color theme="0"/>
        </right>
        <bottom style="thin">
          <color theme="0"/>
        </bottom>
      </border>
    </dxf>
    <dxf>
      <border>
        <right style="thin">
          <color theme="0"/>
        </right>
        <bottom style="thin">
          <color theme="0"/>
        </bottom>
      </border>
    </dxf>
    <dxf>
      <border>
        <bottom style="medium">
          <color theme="1" tint="0.499984740745262"/>
        </bottom>
      </border>
    </dxf>
    <dxf>
      <border>
        <bottom style="medium">
          <color theme="1" tint="0.499984740745262"/>
        </bottom>
      </border>
    </dxf>
    <dxf>
      <border>
        <bottom style="medium">
          <color theme="1" tint="0.499984740745262"/>
        </bottom>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ttom style="medium">
          <color theme="1" tint="0.499984740745262"/>
        </bottom>
      </border>
    </dxf>
    <dxf>
      <border>
        <right style="medium">
          <color theme="1" tint="0.499984740745262"/>
        </right>
        <bottom style="medium">
          <color theme="1" tint="0.499984740745262"/>
        </bottom>
      </border>
    </dxf>
    <dxf>
      <border>
        <right style="medium">
          <color theme="1" tint="0.499984740745262"/>
        </right>
        <bottom style="medium">
          <color theme="1" tint="0.499984740745262"/>
        </bottom>
      </border>
    </dxf>
    <dxf>
      <alignment wrapText="1"/>
    </dxf>
    <dxf>
      <font>
        <name val="Roboto"/>
        <charset val="204"/>
        <scheme val="none"/>
      </font>
    </dxf>
    <dxf>
      <font>
        <name val="Roboto"/>
        <charset val="204"/>
        <scheme val="none"/>
      </font>
    </dxf>
    <dxf>
      <border>
        <right style="thick">
          <color rgb="FF808080"/>
        </right>
      </border>
    </dxf>
    <dxf>
      <alignment wrapText="1"/>
    </dxf>
    <dxf>
      <alignment wrapText="1"/>
    </dxf>
    <dxf>
      <alignment wrapText="1"/>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235"/>
      <tableStyleElement type="headerRow" dxfId="234"/>
    </tableStyle>
  </tableStyles>
  <colors>
    <mruColors>
      <color rgb="FF848484"/>
      <color rgb="FFB9C0CE"/>
      <color rgb="FF4D566B"/>
      <color rgb="FFBEBEBE"/>
      <color rgb="FFCFCFCF"/>
      <color rgb="FFE8E8E8"/>
      <color rgb="FFC0C3C8"/>
      <color rgb="FF5B6069"/>
      <color rgb="FF989DA6"/>
      <color rgb="FF747A86"/>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pivotCache/pivotCacheDefinition38.xml" Type="http://schemas.openxmlformats.org/officeDocument/2006/relationships/pivotCacheDefinition"/><Relationship Id="rId45" Target="slicerCaches/slicerCache1.xml" Type="http://schemas.microsoft.com/office/2007/relationships/slicerCache"/><Relationship Id="rId46" Target="slicerCaches/slicerCache2.xml" Type="http://schemas.microsoft.com/office/2007/relationships/slicerCache"/><Relationship Id="rId47" Target="slicerCaches/slicerCache3.xml" Type="http://schemas.microsoft.com/office/2007/relationships/slicerCache"/><Relationship Id="rId48" Target="slicerCaches/slicerCache4.xml" Type="http://schemas.microsoft.com/office/2007/relationships/slicerCache"/><Relationship Id="rId49" Target="slicerCaches/slicerCache5.xml" Type="http://schemas.microsoft.com/office/2007/relationships/slicerCache"/><Relationship Id="rId5" Target="worksheets/sheet5.xml" Type="http://schemas.openxmlformats.org/officeDocument/2006/relationships/worksheet"/><Relationship Id="rId50" Target="slicerCaches/slicerCache6.xml" Type="http://schemas.microsoft.com/office/2007/relationships/slicerCache"/><Relationship Id="rId51" Target="slicerCaches/slicerCache7.xml" Type="http://schemas.microsoft.com/office/2007/relationships/slicerCache"/><Relationship Id="rId52" Target="slicerCaches/slicerCache8.xml" Type="http://schemas.microsoft.com/office/2007/relationships/slicerCache"/><Relationship Id="rId53" Target="slicerCaches/slicerCache9.xml" Type="http://schemas.microsoft.com/office/2007/relationships/slicerCache"/><Relationship Id="rId54" Target="slicerCaches/slicerCache10.xml" Type="http://schemas.microsoft.com/office/2007/relationships/slicerCache"/><Relationship Id="rId55" Target="theme/theme1.xml" Type="http://schemas.openxmlformats.org/officeDocument/2006/relationships/theme"/><Relationship Id="rId56" Target="connections.xml" Type="http://schemas.openxmlformats.org/officeDocument/2006/relationships/connections"/><Relationship Id="rId57" Target="styles.xml" Type="http://schemas.openxmlformats.org/officeDocument/2006/relationships/styles"/><Relationship Id="rId58" Target="sharedStrings.xml" Type="http://schemas.openxmlformats.org/officeDocument/2006/relationships/sharedStrings"/><Relationship Id="rId59" Target="model/item.data" Type="http://schemas.openxmlformats.org/officeDocument/2006/relationships/powerPivotData"/><Relationship Id="rId6" Target="worksheets/sheet6.xml" Type="http://schemas.openxmlformats.org/officeDocument/2006/relationships/worksheet"/><Relationship Id="rId60" Target="calcChain.xml" Type="http://schemas.openxmlformats.org/officeDocument/2006/relationships/calcChain"/><Relationship Id="rId61" Target="../customXml/item1.xml" Type="http://schemas.openxmlformats.org/officeDocument/2006/relationships/customXml"/><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3.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4.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19050" cap="rnd">
            <a:solidFill>
              <a:srgbClr val="4E5969"/>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1ABB9"/>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1ABB9"/>
          </a:solidFill>
          <a:ln>
            <a:noFill/>
          </a:ln>
          <a:effectLst/>
        </c:spPr>
      </c:pivotFmt>
      <c:pivotFmt>
        <c:idx val="8"/>
        <c:spPr>
          <a:solidFill>
            <a:srgbClr val="A1ABB9"/>
          </a:solidFill>
          <a:ln>
            <a:noFill/>
          </a:ln>
          <a:effectLst/>
        </c:spPr>
        <c:dLbl>
          <c:idx val="0"/>
          <c:layout>
            <c:manualLayout>
              <c:x val="-5.7175155639102313E-3"/>
              <c:y val="0.22862035509506404"/>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1ABB9"/>
          </a:solidFill>
          <a:ln>
            <a:noFill/>
          </a:ln>
          <a:effectLst/>
        </c:spPr>
        <c:dLbl>
          <c:idx val="0"/>
          <c:layout>
            <c:manualLayout>
              <c:x val="-5.7175155639102313E-3"/>
              <c:y val="0.2890602190857130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1ABB9"/>
          </a:solidFill>
          <a:ln>
            <a:noFill/>
          </a:ln>
          <a:effectLst/>
        </c:spPr>
        <c:dLbl>
          <c:idx val="0"/>
          <c:layout>
            <c:manualLayout>
              <c:x val="0"/>
              <c:y val="0.26540983752415481"/>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1ABB9"/>
          </a:solidFill>
          <a:ln>
            <a:noFill/>
          </a:ln>
          <a:effectLst/>
        </c:spPr>
        <c:dLbl>
          <c:idx val="0"/>
          <c:layout>
            <c:manualLayout>
              <c:x val="0"/>
              <c:y val="0.2233647147480510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A1ABB9"/>
          </a:solidFill>
          <a:ln>
            <a:noFill/>
          </a:ln>
          <a:effectLst/>
        </c:spPr>
        <c:dLbl>
          <c:idx val="0"/>
          <c:layout>
            <c:manualLayout>
              <c:x val="5.7175155639101792E-3"/>
              <c:y val="0.2128534340540251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A1ABB9"/>
          </a:solidFill>
          <a:ln>
            <a:noFill/>
          </a:ln>
          <a:effectLst/>
        </c:spPr>
        <c:dLbl>
          <c:idx val="0"/>
          <c:layout>
            <c:manualLayout>
              <c:x val="5.7175155639102053E-3"/>
              <c:y val="0.1892030524924668"/>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A1ABB9"/>
          </a:solidFill>
          <a:ln>
            <a:noFill/>
          </a:ln>
          <a:effectLst/>
        </c:spPr>
        <c:dLbl>
          <c:idx val="0"/>
          <c:layout>
            <c:manualLayout>
              <c:x val="-1.3102488472896029E-17"/>
              <c:y val="0.11825190780779171"/>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cap="rnd">
            <a:solidFill>
              <a:srgbClr val="4E5969"/>
            </a:solidFill>
            <a:round/>
          </a:ln>
          <a:effectLst/>
        </c:spPr>
        <c:marker>
          <c:symbol val="none"/>
        </c:marker>
        <c:dLbl>
          <c:idx val="0"/>
          <c:layout>
            <c:manualLayout>
              <c:x val="-6.8611804070909832E-2"/>
              <c:y val="3.153384208207774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19050" cap="rnd">
            <a:solidFill>
              <a:srgbClr val="4E5969"/>
            </a:solidFill>
            <a:round/>
          </a:ln>
          <a:effectLst/>
        </c:spPr>
        <c:marker>
          <c:symbol val="none"/>
        </c:marker>
        <c:dLbl>
          <c:idx val="0"/>
          <c:layout>
            <c:manualLayout>
              <c:x val="-4.8588794502208613E-2"/>
              <c:y val="2.3650381561558246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cap="rnd">
            <a:solidFill>
              <a:srgbClr val="4E5969"/>
            </a:solidFill>
            <a:round/>
          </a:ln>
          <a:effectLst/>
        </c:spPr>
        <c:marker>
          <c:symbol val="none"/>
        </c:marker>
        <c:dLbl>
          <c:idx val="0"/>
          <c:layout>
            <c:manualLayout>
              <c:x val="-3.4305093383461389E-2"/>
              <c:y val="4.4672942949610203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9050" cap="rnd">
            <a:solidFill>
              <a:srgbClr val="4E5969"/>
            </a:solidFill>
            <a:round/>
          </a:ln>
          <a:effectLst/>
        </c:spPr>
        <c:marker>
          <c:symbol val="none"/>
        </c:marker>
        <c:dLbl>
          <c:idx val="0"/>
          <c:layout>
            <c:manualLayout>
              <c:x val="-5.4316397857147196E-2"/>
              <c:y val="4.4672942949610203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cap="rnd">
            <a:solidFill>
              <a:srgbClr val="4E5969"/>
            </a:solidFill>
            <a:round/>
          </a:ln>
          <a:effectLst/>
        </c:spPr>
        <c:marker>
          <c:symbol val="none"/>
        </c:marker>
        <c:dLbl>
          <c:idx val="0"/>
          <c:layout>
            <c:manualLayout>
              <c:x val="-4.2881366729326735E-2"/>
              <c:y val="2.102256138805186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cap="rnd">
            <a:solidFill>
              <a:srgbClr val="4E5969"/>
            </a:solidFill>
            <a:round/>
          </a:ln>
          <a:effectLst/>
        </c:spPr>
        <c:marker>
          <c:symbol val="none"/>
        </c:marker>
        <c:dLbl>
          <c:idx val="0"/>
          <c:layout>
            <c:manualLayout>
              <c:x val="-2.0011304473685914E-2"/>
              <c:y val="3.1533842082077691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19050" cap="rnd">
            <a:solidFill>
              <a:srgbClr val="4E5969"/>
            </a:solidFill>
            <a:round/>
          </a:ln>
          <a:effectLst/>
        </c:spPr>
        <c:marker>
          <c:symbol val="none"/>
        </c:marker>
        <c:dLbl>
          <c:idx val="0"/>
          <c:layout>
            <c:manualLayout>
              <c:x val="-3.7163851165416609E-2"/>
              <c:y val="7.6206785031687999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ln w="19050" cap="rnd">
            <a:solidFill>
              <a:srgbClr val="4E5969"/>
            </a:solidFill>
            <a:round/>
          </a:ln>
          <a:effectLst/>
        </c:spPr>
        <c:marker>
          <c:symbol val="none"/>
        </c:marker>
      </c:pivotFmt>
      <c:pivotFmt>
        <c:idx val="23"/>
        <c:spPr>
          <a:ln w="19050" cap="rnd">
            <a:solidFill>
              <a:srgbClr val="4E5969"/>
            </a:solidFill>
            <a:round/>
          </a:ln>
          <a:effectLst/>
        </c:spPr>
        <c:marker>
          <c:symbol val="none"/>
        </c:marker>
      </c:pivotFmt>
      <c:pivotFmt>
        <c:idx val="24"/>
        <c:spPr>
          <a:ln w="19050" cap="rnd">
            <a:solidFill>
              <a:srgbClr val="4E5969"/>
            </a:solidFill>
            <a:round/>
          </a:ln>
          <a:effectLst/>
        </c:spPr>
        <c:marker>
          <c:symbol val="none"/>
        </c:marker>
      </c:pivotFmt>
      <c:pivotFmt>
        <c:idx val="25"/>
        <c:spPr>
          <a:ln w="19050" cap="rnd">
            <a:solidFill>
              <a:srgbClr val="4E5969"/>
            </a:solidFill>
            <a:round/>
          </a:ln>
          <a:effectLst/>
        </c:spPr>
        <c:marker>
          <c:symbol val="none"/>
        </c:marker>
      </c:pivotFmt>
      <c:pivotFmt>
        <c:idx val="26"/>
        <c:spPr>
          <a:ln w="19050" cap="rnd">
            <a:solidFill>
              <a:srgbClr val="4E5969"/>
            </a:solidFill>
            <a:round/>
          </a:ln>
          <a:effectLst/>
        </c:spPr>
        <c:marker>
          <c:symbol val="none"/>
        </c:marker>
      </c:pivotFmt>
      <c:pivotFmt>
        <c:idx val="27"/>
        <c:spPr>
          <a:solidFill>
            <a:srgbClr val="A1ABB9"/>
          </a:solidFill>
          <a:ln>
            <a:noFill/>
          </a:ln>
          <a:effectLst/>
        </c:spPr>
      </c:pivotFmt>
      <c:pivotFmt>
        <c:idx val="28"/>
        <c:spPr>
          <a:solidFill>
            <a:srgbClr val="A1ABB9"/>
          </a:solidFill>
          <a:ln>
            <a:noFill/>
          </a:ln>
          <a:effectLst/>
        </c:spPr>
      </c:pivotFmt>
    </c:pivotFmts>
    <c:plotArea>
      <c:layout>
        <c:manualLayout>
          <c:layoutTarget val="inner"/>
          <c:xMode val="edge"/>
          <c:yMode val="edge"/>
          <c:x val="8.5071904511187305E-2"/>
          <c:y val="0.10371464146046332"/>
          <c:w val="0.82865484115379373"/>
          <c:h val="0.78324512331281515"/>
        </c:manualLayout>
      </c:layout>
      <c:barChart>
        <c:barDir val="col"/>
        <c:grouping val="clustered"/>
        <c:varyColors val="0"/>
        <c:ser>
          <c:idx val="1"/>
          <c:order val="1"/>
          <c:tx>
            <c:strRef>
              <c:f>DATA_1_!$EL$4</c:f>
              <c:strCache>
                <c:ptCount val="1"/>
                <c:pt idx="0">
                  <c:v>Contul curent, mil. EUR</c:v>
                </c:pt>
              </c:strCache>
            </c:strRef>
          </c:tx>
          <c:spPr>
            <a:solidFill>
              <a:srgbClr val="A1ABB9"/>
            </a:solidFill>
            <a:ln>
              <a:noFill/>
            </a:ln>
            <a:effectLst/>
          </c:spPr>
          <c:invertIfNegative val="0"/>
          <c:dPt>
            <c:idx val="0"/>
            <c:invertIfNegative val="0"/>
            <c:bubble3D val="0"/>
            <c:extLst>
              <c:ext xmlns:c16="http://schemas.microsoft.com/office/drawing/2014/chart" uri="{C3380CC4-5D6E-409C-BE32-E72D297353CC}">
                <c16:uniqueId val="{00000009-E905-43B1-BB2E-D25A850BEB45}"/>
              </c:ext>
            </c:extLst>
          </c:dPt>
          <c:dPt>
            <c:idx val="1"/>
            <c:invertIfNegative val="0"/>
            <c:bubble3D val="0"/>
            <c:extLst>
              <c:ext xmlns:c16="http://schemas.microsoft.com/office/drawing/2014/chart" uri="{C3380CC4-5D6E-409C-BE32-E72D297353CC}">
                <c16:uniqueId val="{00000008-E905-43B1-BB2E-D25A850BEB45}"/>
              </c:ext>
            </c:extLst>
          </c:dPt>
          <c:dPt>
            <c:idx val="2"/>
            <c:invertIfNegative val="0"/>
            <c:bubble3D val="0"/>
            <c:extLst>
              <c:ext xmlns:c16="http://schemas.microsoft.com/office/drawing/2014/chart" uri="{C3380CC4-5D6E-409C-BE32-E72D297353CC}">
                <c16:uniqueId val="{00000007-E905-43B1-BB2E-D25A850BEB45}"/>
              </c:ext>
            </c:extLst>
          </c:dPt>
          <c:dPt>
            <c:idx val="3"/>
            <c:invertIfNegative val="0"/>
            <c:bubble3D val="0"/>
            <c:extLst>
              <c:ext xmlns:c16="http://schemas.microsoft.com/office/drawing/2014/chart" uri="{C3380CC4-5D6E-409C-BE32-E72D297353CC}">
                <c16:uniqueId val="{00000006-E905-43B1-BB2E-D25A850BEB45}"/>
              </c:ext>
            </c:extLst>
          </c:dPt>
          <c:dPt>
            <c:idx val="4"/>
            <c:invertIfNegative val="0"/>
            <c:bubble3D val="0"/>
            <c:extLst>
              <c:ext xmlns:c16="http://schemas.microsoft.com/office/drawing/2014/chart" uri="{C3380CC4-5D6E-409C-BE32-E72D297353CC}">
                <c16:uniqueId val="{00000005-E905-43B1-BB2E-D25A850BEB45}"/>
              </c:ext>
            </c:extLst>
          </c:dPt>
          <c:dPt>
            <c:idx val="5"/>
            <c:invertIfNegative val="0"/>
            <c:bubble3D val="0"/>
            <c:extLst>
              <c:ext xmlns:c16="http://schemas.microsoft.com/office/drawing/2014/chart" uri="{C3380CC4-5D6E-409C-BE32-E72D297353CC}">
                <c16:uniqueId val="{00000004-E905-43B1-BB2E-D25A850BEB45}"/>
              </c:ext>
            </c:extLst>
          </c:dPt>
          <c:dPt>
            <c:idx val="6"/>
            <c:invertIfNegative val="0"/>
            <c:bubble3D val="0"/>
            <c:extLst>
              <c:ext xmlns:c16="http://schemas.microsoft.com/office/drawing/2014/chart" uri="{C3380CC4-5D6E-409C-BE32-E72D297353CC}">
                <c16:uniqueId val="{00000003-E905-43B1-BB2E-D25A850BEB45}"/>
              </c:ext>
            </c:extLst>
          </c:dPt>
          <c:dPt>
            <c:idx val="7"/>
            <c:invertIfNegative val="0"/>
            <c:bubble3D val="0"/>
            <c:extLst>
              <c:ext xmlns:c16="http://schemas.microsoft.com/office/drawing/2014/chart" uri="{C3380CC4-5D6E-409C-BE32-E72D297353CC}">
                <c16:uniqueId val="{00000002-E905-43B1-BB2E-D25A850BEB4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DATA_1_!$EJ$5:$EJ$9</c:f>
              <c:strCache>
                <c:ptCount val="5"/>
                <c:pt idx="0">
                  <c:v>2025 Tr. I</c:v>
                </c:pt>
                <c:pt idx="1">
                  <c:v>2025 Tr. II</c:v>
                </c:pt>
                <c:pt idx="2">
                  <c:v>2025 Tr. III</c:v>
                </c:pt>
                <c:pt idx="3">
                  <c:v>2025 Tr. IV</c:v>
                </c:pt>
                <c:pt idx="4">
                  <c:v>2026 Tr. I</c:v>
                </c:pt>
              </c:strCache>
            </c:strRef>
          </c:cat>
          <c:val>
            <c:numRef>
              <c:f>DATA_1_!$EL$5:$EL$9</c:f>
              <c:numCache>
                <c:formatCode>General</c:formatCode>
                <c:ptCount val="5"/>
                <c:pt idx="0">
                  <c:v>-973.01</c:v>
                </c:pt>
                <c:pt idx="1">
                  <c:v>-904.05</c:v>
                </c:pt>
                <c:pt idx="2">
                  <c:v>-728.35</c:v>
                </c:pt>
                <c:pt idx="3">
                  <c:v>-944.77</c:v>
                </c:pt>
                <c:pt idx="4">
                  <c:v>-806.17</c:v>
                </c:pt>
              </c:numCache>
            </c:numRef>
          </c:val>
          <c:extLst>
            <c:ext xmlns:c16="http://schemas.microsoft.com/office/drawing/2014/chart" uri="{C3380CC4-5D6E-409C-BE32-E72D297353CC}">
              <c16:uniqueId val="{00000000-E905-43B1-BB2E-D25A850BEB45}"/>
            </c:ext>
          </c:extLst>
        </c:ser>
        <c:dLbls>
          <c:showLegendKey val="0"/>
          <c:showVal val="0"/>
          <c:showCatName val="0"/>
          <c:showSerName val="0"/>
          <c:showPercent val="0"/>
          <c:showBubbleSize val="0"/>
        </c:dLbls>
        <c:gapWidth val="20"/>
        <c:axId val="475634640"/>
        <c:axId val="475635720"/>
      </c:barChart>
      <c:lineChart>
        <c:grouping val="standard"/>
        <c:varyColors val="0"/>
        <c:ser>
          <c:idx val="0"/>
          <c:order val="0"/>
          <c:tx>
            <c:strRef>
              <c:f>DATA_1_!$EK$4</c:f>
              <c:strCache>
                <c:ptCount val="1"/>
                <c:pt idx="0">
                  <c:v>Contul curent / PIB (%)</c:v>
                </c:pt>
              </c:strCache>
            </c:strRef>
          </c:tx>
          <c:spPr>
            <a:ln w="19050" cap="rnd">
              <a:solidFill>
                <a:srgbClr val="4E5969"/>
              </a:solidFill>
              <a:round/>
            </a:ln>
            <a:effectLst/>
          </c:spPr>
          <c:marker>
            <c:symbol val="none"/>
          </c:marker>
          <c:dPt>
            <c:idx val="0"/>
            <c:marker>
              <c:symbol val="none"/>
            </c:marker>
            <c:bubble3D val="0"/>
            <c:extLst>
              <c:ext xmlns:c16="http://schemas.microsoft.com/office/drawing/2014/chart" uri="{C3380CC4-5D6E-409C-BE32-E72D297353CC}">
                <c16:uniqueId val="{0000000A-E905-43B1-BB2E-D25A850BEB45}"/>
              </c:ext>
            </c:extLst>
          </c:dPt>
          <c:dPt>
            <c:idx val="1"/>
            <c:marker>
              <c:symbol val="none"/>
            </c:marker>
            <c:bubble3D val="0"/>
            <c:extLst>
              <c:ext xmlns:c16="http://schemas.microsoft.com/office/drawing/2014/chart" uri="{C3380CC4-5D6E-409C-BE32-E72D297353CC}">
                <c16:uniqueId val="{0000000B-E905-43B1-BB2E-D25A850BEB45}"/>
              </c:ext>
            </c:extLst>
          </c:dPt>
          <c:dPt>
            <c:idx val="2"/>
            <c:marker>
              <c:symbol val="none"/>
            </c:marker>
            <c:bubble3D val="0"/>
            <c:extLst>
              <c:ext xmlns:c16="http://schemas.microsoft.com/office/drawing/2014/chart" uri="{C3380CC4-5D6E-409C-BE32-E72D297353CC}">
                <c16:uniqueId val="{0000000C-E905-43B1-BB2E-D25A850BEB45}"/>
              </c:ext>
            </c:extLst>
          </c:dPt>
          <c:dPt>
            <c:idx val="3"/>
            <c:marker>
              <c:symbol val="none"/>
            </c:marker>
            <c:bubble3D val="0"/>
            <c:extLst>
              <c:ext xmlns:c16="http://schemas.microsoft.com/office/drawing/2014/chart" uri="{C3380CC4-5D6E-409C-BE32-E72D297353CC}">
                <c16:uniqueId val="{0000000D-E905-43B1-BB2E-D25A850BEB45}"/>
              </c:ext>
            </c:extLst>
          </c:dPt>
          <c:dPt>
            <c:idx val="4"/>
            <c:marker>
              <c:symbol val="none"/>
            </c:marker>
            <c:bubble3D val="0"/>
            <c:extLst>
              <c:ext xmlns:c16="http://schemas.microsoft.com/office/drawing/2014/chart" uri="{C3380CC4-5D6E-409C-BE32-E72D297353CC}">
                <c16:uniqueId val="{0000000E-E905-43B1-BB2E-D25A850BEB45}"/>
              </c:ext>
            </c:extLst>
          </c:dPt>
          <c:dPt>
            <c:idx val="5"/>
            <c:marker>
              <c:symbol val="none"/>
            </c:marker>
            <c:bubble3D val="0"/>
            <c:extLst>
              <c:ext xmlns:c16="http://schemas.microsoft.com/office/drawing/2014/chart" uri="{C3380CC4-5D6E-409C-BE32-E72D297353CC}">
                <c16:uniqueId val="{0000000F-E905-43B1-BB2E-D25A850BEB45}"/>
              </c:ext>
            </c:extLst>
          </c:dPt>
          <c:dPt>
            <c:idx val="6"/>
            <c:marker>
              <c:symbol val="none"/>
            </c:marker>
            <c:bubble3D val="0"/>
            <c:extLst>
              <c:ext xmlns:c16="http://schemas.microsoft.com/office/drawing/2014/chart" uri="{C3380CC4-5D6E-409C-BE32-E72D297353CC}">
                <c16:uniqueId val="{00000010-E905-43B1-BB2E-D25A850BEB45}"/>
              </c:ext>
            </c:extLst>
          </c:dPt>
          <c:dPt>
            <c:idx val="7"/>
            <c:marker>
              <c:symbol val="none"/>
            </c:marker>
            <c:bubble3D val="0"/>
            <c:extLst>
              <c:ext xmlns:c16="http://schemas.microsoft.com/office/drawing/2014/chart" uri="{C3380CC4-5D6E-409C-BE32-E72D297353CC}">
                <c16:uniqueId val="{00000011-E905-43B1-BB2E-D25A850BEB45}"/>
              </c:ext>
            </c:extLst>
          </c:dPt>
          <c:dLbls>
            <c:numFmt formatCode="0.0%" sourceLinked="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DATA_1_!$EJ$5:$EJ$9</c:f>
              <c:strCache>
                <c:ptCount val="5"/>
                <c:pt idx="0">
                  <c:v>2025 Tr. I</c:v>
                </c:pt>
                <c:pt idx="1">
                  <c:v>2025 Tr. II</c:v>
                </c:pt>
                <c:pt idx="2">
                  <c:v>2025 Tr. III</c:v>
                </c:pt>
                <c:pt idx="3">
                  <c:v>2025 Tr. IV</c:v>
                </c:pt>
                <c:pt idx="4">
                  <c:v>2026 Tr. I</c:v>
                </c:pt>
              </c:strCache>
            </c:strRef>
          </c:cat>
          <c:val>
            <c:numRef>
              <c:f>DATA_1_!$EK$5:$EK$9</c:f>
              <c:numCache>
                <c:formatCode>General</c:formatCode>
                <c:ptCount val="5"/>
                <c:pt idx="0">
                  <c:v>-0.25876507754801126</c:v>
                </c:pt>
                <c:pt idx="1">
                  <c:v>-0.21491432609455552</c:v>
                </c:pt>
                <c:pt idx="2">
                  <c:v>-0.14001904797840853</c:v>
                </c:pt>
                <c:pt idx="3">
                  <c:v>-0.19413549096566371</c:v>
                </c:pt>
                <c:pt idx="4">
                  <c:v>-0.20864998095087275</c:v>
                </c:pt>
              </c:numCache>
            </c:numRef>
          </c:val>
          <c:smooth val="0"/>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marker val="1"/>
        <c:smooth val="0"/>
        <c:axId val="104571423"/>
        <c:axId val="104690943"/>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75635720"/>
        <c:crosses val="autoZero"/>
        <c:auto val="1"/>
        <c:lblAlgn val="ctr"/>
        <c:lblOffset val="100"/>
        <c:noMultiLvlLbl val="0"/>
      </c:catAx>
      <c:valAx>
        <c:axId val="475635720"/>
        <c:scaling>
          <c:orientation val="minMax"/>
          <c:min val="-12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75634640"/>
        <c:crosses val="autoZero"/>
        <c:crossBetween val="between"/>
      </c:valAx>
      <c:valAx>
        <c:axId val="104690943"/>
        <c:scaling>
          <c:orientation val="minMax"/>
          <c:min val="-0.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4571423"/>
        <c:crosses val="max"/>
        <c:crossBetween val="between"/>
      </c:valAx>
      <c:catAx>
        <c:axId val="104571423"/>
        <c:scaling>
          <c:orientation val="minMax"/>
        </c:scaling>
        <c:delete val="1"/>
        <c:axPos val="b"/>
        <c:numFmt formatCode="General" sourceLinked="1"/>
        <c:majorTickMark val="out"/>
        <c:minorTickMark val="none"/>
        <c:tickLblPos val="nextTo"/>
        <c:crossAx val="104690943"/>
        <c:crosses val="autoZero"/>
        <c:auto val="1"/>
        <c:lblAlgn val="ctr"/>
        <c:lblOffset val="100"/>
        <c:noMultiLvlLbl val="0"/>
      </c:catAx>
      <c:spPr>
        <a:noFill/>
        <a:ln>
          <a:noFill/>
        </a:ln>
        <a:effectLst/>
      </c:spPr>
    </c:plotArea>
    <c:legend>
      <c:legendPos val="r"/>
      <c:layout>
        <c:manualLayout>
          <c:xMode val="edge"/>
          <c:yMode val="edge"/>
          <c:x val="0.14295004444580503"/>
          <c:y val="0.91734160606989212"/>
          <c:w val="0.72583995143263169"/>
          <c:h val="5.63801921950430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pivotFmt>
      <c:pivotFmt>
        <c:idx val="246"/>
        <c:spPr>
          <a:solidFill>
            <a:schemeClr val="accent1"/>
          </a:solidFill>
          <a:ln w="19050">
            <a:solidFill>
              <a:schemeClr val="lt1"/>
            </a:solidFill>
          </a:ln>
          <a:effectLst/>
        </c:spPr>
      </c:pivotFmt>
      <c:pivotFmt>
        <c:idx val="247"/>
        <c:spPr>
          <a:solidFill>
            <a:schemeClr val="accent1"/>
          </a:solidFill>
          <a:ln w="19050">
            <a:solidFill>
              <a:schemeClr val="lt1"/>
            </a:solidFill>
          </a:ln>
          <a:effectLst/>
        </c:spPr>
      </c:pivotFmt>
      <c:pivotFmt>
        <c:idx val="248"/>
        <c:spPr>
          <a:solidFill>
            <a:schemeClr val="accent1"/>
          </a:solidFill>
          <a:ln w="19050">
            <a:solidFill>
              <a:schemeClr val="lt1"/>
            </a:solidFill>
          </a:ln>
          <a:effectLst/>
        </c:spPr>
      </c:pivotFmt>
      <c:pivotFmt>
        <c:idx val="249"/>
        <c:spPr>
          <a:solidFill>
            <a:schemeClr val="accent1"/>
          </a:solidFill>
          <a:ln w="19050">
            <a:solidFill>
              <a:schemeClr val="lt1"/>
            </a:solidFill>
          </a:ln>
          <a:effectLst/>
        </c:spPr>
      </c:pivotFmt>
      <c:pivotFmt>
        <c:idx val="250"/>
        <c:spPr>
          <a:solidFill>
            <a:schemeClr val="accent1"/>
          </a:solidFill>
          <a:ln w="19050">
            <a:solidFill>
              <a:schemeClr val="lt1"/>
            </a:solidFill>
          </a:ln>
          <a:effectLst/>
        </c:spPr>
      </c:pivotFmt>
      <c:pivotFmt>
        <c:idx val="251"/>
        <c:spPr>
          <a:solidFill>
            <a:schemeClr val="accent1"/>
          </a:solidFill>
          <a:ln w="19050">
            <a:solidFill>
              <a:schemeClr val="lt1"/>
            </a:solidFill>
          </a:ln>
          <a:effectLst/>
        </c:spPr>
      </c:pivotFmt>
      <c:pivotFmt>
        <c:idx val="252"/>
        <c:spPr>
          <a:solidFill>
            <a:schemeClr val="accent1"/>
          </a:solidFill>
          <a:ln w="19050">
            <a:solidFill>
              <a:schemeClr val="lt1"/>
            </a:solidFill>
          </a:ln>
          <a:effectLst/>
        </c:spPr>
      </c:pivotFmt>
      <c:pivotFmt>
        <c:idx val="253"/>
        <c:spPr>
          <a:solidFill>
            <a:schemeClr val="accent1"/>
          </a:solidFill>
          <a:ln w="19050">
            <a:solidFill>
              <a:schemeClr val="lt1"/>
            </a:solidFill>
          </a:ln>
          <a:effectLst/>
        </c:spPr>
      </c:pivotFmt>
      <c:pivotFmt>
        <c:idx val="254"/>
        <c:spPr>
          <a:solidFill>
            <a:schemeClr val="accent1"/>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rgbClr val="9F7F5F"/>
          </a:solidFill>
          <a:ln w="19050">
            <a:solidFill>
              <a:schemeClr val="lt1"/>
            </a:solidFill>
          </a:ln>
          <a:effectLst/>
        </c:spPr>
      </c:pivotFmt>
      <c:pivotFmt>
        <c:idx val="257"/>
        <c:spPr>
          <a:solidFill>
            <a:srgbClr val="B1977D"/>
          </a:solidFill>
          <a:ln w="19050">
            <a:solidFill>
              <a:schemeClr val="lt1"/>
            </a:solidFill>
          </a:ln>
          <a:effectLst/>
        </c:spPr>
      </c:pivotFmt>
      <c:pivotFmt>
        <c:idx val="258"/>
        <c:spPr>
          <a:solidFill>
            <a:srgbClr val="69543F"/>
          </a:solidFill>
          <a:ln w="19050">
            <a:solidFill>
              <a:schemeClr val="lt1"/>
            </a:solidFill>
          </a:ln>
          <a:effectLst/>
        </c:spPr>
      </c:pivotFmt>
      <c:pivotFmt>
        <c:idx val="259"/>
        <c:spPr>
          <a:solidFill>
            <a:srgbClr val="997300"/>
          </a:solidFill>
          <a:ln w="19050">
            <a:solidFill>
              <a:schemeClr val="lt1"/>
            </a:solidFill>
          </a:ln>
          <a:effectLst/>
        </c:spPr>
      </c:pivotFmt>
      <c:pivotFmt>
        <c:idx val="260"/>
        <c:spPr>
          <a:solidFill>
            <a:srgbClr val="C0AB96"/>
          </a:solidFill>
          <a:ln w="19050">
            <a:solidFill>
              <a:schemeClr val="lt1"/>
            </a:solidFill>
          </a:ln>
          <a:effectLst/>
        </c:spPr>
      </c:pivotFmt>
      <c:pivotFmt>
        <c:idx val="261"/>
        <c:spPr>
          <a:solidFill>
            <a:srgbClr val="CEBEAE"/>
          </a:solidFill>
          <a:ln w="19050">
            <a:solidFill>
              <a:schemeClr val="lt1"/>
            </a:solidFill>
          </a:ln>
          <a:effectLst/>
        </c:spPr>
      </c:pivotFmt>
      <c:pivotFmt>
        <c:idx val="262"/>
        <c:spPr>
          <a:solidFill>
            <a:srgbClr val="D8CBBE"/>
          </a:solidFill>
          <a:ln w="19050">
            <a:solidFill>
              <a:schemeClr val="lt1"/>
            </a:solidFill>
          </a:ln>
          <a:effectLst/>
        </c:spPr>
      </c:pivotFmt>
      <c:pivotFmt>
        <c:idx val="263"/>
        <c:spPr>
          <a:solidFill>
            <a:srgbClr val="E1D7CD"/>
          </a:solidFill>
          <a:ln w="19050">
            <a:solidFill>
              <a:schemeClr val="lt1"/>
            </a:solidFill>
          </a:ln>
          <a:effectLst/>
        </c:spPr>
      </c:pivotFmt>
      <c:pivotFmt>
        <c:idx val="264"/>
        <c:spPr>
          <a:solidFill>
            <a:srgbClr val="C48240"/>
          </a:solidFill>
          <a:ln w="19050">
            <a:solidFill>
              <a:schemeClr val="lt1"/>
            </a:solidFill>
          </a:ln>
          <a:effectLst/>
        </c:spPr>
      </c:pivotFmt>
      <c:pivotFmt>
        <c:idx val="265"/>
        <c:spPr>
          <a:solidFill>
            <a:srgbClr val="7F7F7F"/>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8"/>
        <c:spPr>
          <a:solidFill>
            <a:srgbClr val="9F7F5F"/>
          </a:solidFill>
          <a:ln w="19050">
            <a:solidFill>
              <a:schemeClr val="lt1"/>
            </a:solidFill>
          </a:ln>
          <a:effectLst/>
        </c:spPr>
      </c:pivotFmt>
      <c:pivotFmt>
        <c:idx val="269"/>
        <c:spPr>
          <a:solidFill>
            <a:srgbClr val="B1977D"/>
          </a:solidFill>
          <a:ln w="19050">
            <a:solidFill>
              <a:schemeClr val="lt1"/>
            </a:solidFill>
          </a:ln>
          <a:effectLst/>
        </c:spPr>
      </c:pivotFmt>
      <c:pivotFmt>
        <c:idx val="270"/>
        <c:spPr>
          <a:solidFill>
            <a:srgbClr val="69543F"/>
          </a:solidFill>
          <a:ln w="19050">
            <a:solidFill>
              <a:schemeClr val="lt1"/>
            </a:solidFill>
          </a:ln>
          <a:effectLst/>
        </c:spPr>
      </c:pivotFmt>
      <c:pivotFmt>
        <c:idx val="271"/>
        <c:spPr>
          <a:solidFill>
            <a:srgbClr val="997300"/>
          </a:solidFill>
          <a:ln w="19050">
            <a:solidFill>
              <a:schemeClr val="lt1"/>
            </a:solidFill>
          </a:ln>
          <a:effectLst/>
        </c:spPr>
      </c:pivotFmt>
      <c:pivotFmt>
        <c:idx val="272"/>
        <c:spPr>
          <a:solidFill>
            <a:srgbClr val="C0AB96"/>
          </a:solidFill>
          <a:ln w="19050">
            <a:solidFill>
              <a:schemeClr val="lt1"/>
            </a:solidFill>
          </a:ln>
          <a:effectLst/>
        </c:spPr>
      </c:pivotFmt>
      <c:pivotFmt>
        <c:idx val="273"/>
        <c:spPr>
          <a:solidFill>
            <a:srgbClr val="CEBEAE"/>
          </a:solidFill>
          <a:ln w="19050">
            <a:solidFill>
              <a:schemeClr val="lt1"/>
            </a:solidFill>
          </a:ln>
          <a:effectLst/>
        </c:spPr>
      </c:pivotFmt>
      <c:pivotFmt>
        <c:idx val="274"/>
        <c:spPr>
          <a:solidFill>
            <a:srgbClr val="D8CBBE"/>
          </a:solidFill>
          <a:ln w="19050">
            <a:solidFill>
              <a:schemeClr val="lt1"/>
            </a:solidFill>
          </a:ln>
          <a:effectLst/>
        </c:spPr>
      </c:pivotFmt>
      <c:pivotFmt>
        <c:idx val="275"/>
        <c:spPr>
          <a:solidFill>
            <a:srgbClr val="E1D7CD"/>
          </a:solidFill>
          <a:ln w="19050">
            <a:solidFill>
              <a:schemeClr val="lt1"/>
            </a:solidFill>
          </a:ln>
          <a:effectLst/>
        </c:spPr>
      </c:pivotFmt>
      <c:pivotFmt>
        <c:idx val="276"/>
        <c:spPr>
          <a:solidFill>
            <a:srgbClr val="C48240"/>
          </a:solidFill>
          <a:ln w="19050">
            <a:solidFill>
              <a:schemeClr val="lt1"/>
            </a:solidFill>
          </a:ln>
          <a:effectLst/>
        </c:spPr>
      </c:pivotFmt>
      <c:pivotFmt>
        <c:idx val="277"/>
        <c:spPr>
          <a:solidFill>
            <a:srgbClr val="7F7F7F"/>
          </a:solidFill>
          <a:ln w="19050">
            <a:solidFill>
              <a:schemeClr val="lt1"/>
            </a:solidFill>
          </a:ln>
          <a:effectLst/>
        </c:spPr>
      </c:pivotFmt>
      <c:pivotFmt>
        <c:idx val="2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9"/>
        <c:spPr>
          <a:solidFill>
            <a:srgbClr val="9F7F5F"/>
          </a:solidFill>
          <a:ln w="19050">
            <a:solidFill>
              <a:schemeClr val="lt1"/>
            </a:solidFill>
          </a:ln>
          <a:effectLst/>
        </c:spPr>
      </c:pivotFmt>
      <c:pivotFmt>
        <c:idx val="280"/>
        <c:spPr>
          <a:solidFill>
            <a:srgbClr val="B1977D"/>
          </a:solidFill>
          <a:ln w="19050">
            <a:solidFill>
              <a:schemeClr val="lt1"/>
            </a:solidFill>
          </a:ln>
          <a:effectLst/>
        </c:spPr>
      </c:pivotFmt>
      <c:pivotFmt>
        <c:idx val="281"/>
        <c:spPr>
          <a:solidFill>
            <a:srgbClr val="69543F"/>
          </a:solidFill>
          <a:ln w="19050">
            <a:solidFill>
              <a:schemeClr val="lt1"/>
            </a:solidFill>
          </a:ln>
          <a:effectLst/>
        </c:spPr>
      </c:pivotFmt>
      <c:pivotFmt>
        <c:idx val="282"/>
        <c:spPr>
          <a:solidFill>
            <a:srgbClr val="D5A575"/>
          </a:solidFill>
          <a:ln w="19050">
            <a:solidFill>
              <a:schemeClr val="lt1"/>
            </a:solidFill>
          </a:ln>
          <a:effectLst/>
        </c:spPr>
      </c:pivotFmt>
      <c:pivotFmt>
        <c:idx val="283"/>
        <c:spPr>
          <a:solidFill>
            <a:srgbClr val="D8CBBE"/>
          </a:solidFill>
          <a:ln w="19050">
            <a:solidFill>
              <a:schemeClr val="lt1"/>
            </a:solidFill>
          </a:ln>
          <a:effectLst/>
        </c:spPr>
      </c:pivotFmt>
      <c:pivotFmt>
        <c:idx val="284"/>
        <c:spPr>
          <a:solidFill>
            <a:schemeClr val="bg1">
              <a:lumMod val="50000"/>
            </a:schemeClr>
          </a:solidFill>
          <a:ln w="19050">
            <a:solidFill>
              <a:schemeClr val="lt1"/>
            </a:solidFill>
          </a:ln>
          <a:effectLst/>
        </c:spPr>
      </c:pivotFmt>
      <c:pivotFmt>
        <c:idx val="285"/>
        <c:spPr>
          <a:solidFill>
            <a:schemeClr val="bg1">
              <a:lumMod val="75000"/>
            </a:schemeClr>
          </a:solidFill>
          <a:ln w="19050">
            <a:solidFill>
              <a:schemeClr val="lt1"/>
            </a:solidFill>
          </a:ln>
          <a:effectLst/>
        </c:spPr>
      </c:pivotFmt>
      <c:pivotFmt>
        <c:idx val="286"/>
        <c:spPr>
          <a:solidFill>
            <a:srgbClr val="B1977D"/>
          </a:solidFill>
          <a:ln w="19050">
            <a:solidFill>
              <a:schemeClr val="lt1"/>
            </a:solidFill>
          </a:ln>
          <a:effectLst/>
        </c:spPr>
      </c:pivotFmt>
      <c:pivotFmt>
        <c:idx val="287"/>
        <c:spPr>
          <a:solidFill>
            <a:schemeClr val="accent4">
              <a:lumMod val="75000"/>
            </a:schemeClr>
          </a:solidFill>
          <a:ln w="19050">
            <a:solidFill>
              <a:schemeClr val="lt1"/>
            </a:solidFill>
          </a:ln>
          <a:effectLst/>
        </c:spPr>
      </c:pivotFmt>
      <c:pivotFmt>
        <c:idx val="288"/>
        <c:spPr>
          <a:solidFill>
            <a:srgbClr val="A97F5F"/>
          </a:solidFill>
          <a:ln w="19050">
            <a:solidFill>
              <a:schemeClr val="lt1"/>
            </a:solidFill>
          </a:ln>
          <a:effectLst/>
        </c:spPr>
      </c:pivotFmt>
      <c:pivotFmt>
        <c:idx val="2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5"/>
        <c:spPr>
          <a:solidFill>
            <a:srgbClr val="9F7F5F"/>
          </a:solidFill>
          <a:ln w="19050">
            <a:solidFill>
              <a:schemeClr val="lt1"/>
            </a:solidFill>
          </a:ln>
          <a:effectLst/>
        </c:spPr>
      </c:pivotFmt>
      <c:pivotFmt>
        <c:idx val="296"/>
        <c:spPr>
          <a:solidFill>
            <a:srgbClr val="B1977D"/>
          </a:solidFill>
          <a:ln w="19050">
            <a:solidFill>
              <a:schemeClr val="lt1"/>
            </a:solidFill>
          </a:ln>
          <a:effectLst/>
        </c:spPr>
      </c:pivotFmt>
      <c:pivotFmt>
        <c:idx val="297"/>
        <c:spPr>
          <a:solidFill>
            <a:srgbClr val="69543F"/>
          </a:solidFill>
          <a:ln w="19050">
            <a:solidFill>
              <a:schemeClr val="lt1"/>
            </a:solidFill>
          </a:ln>
          <a:effectLst/>
        </c:spPr>
      </c:pivotFmt>
      <c:pivotFmt>
        <c:idx val="298"/>
        <c:spPr>
          <a:solidFill>
            <a:srgbClr val="D5A575"/>
          </a:solidFill>
          <a:ln w="19050">
            <a:solidFill>
              <a:schemeClr val="lt1"/>
            </a:solidFill>
          </a:ln>
          <a:effectLst/>
        </c:spPr>
      </c:pivotFmt>
      <c:pivotFmt>
        <c:idx val="299"/>
        <c:spPr>
          <a:solidFill>
            <a:srgbClr val="D8CBBE"/>
          </a:solidFill>
          <a:ln w="19050">
            <a:solidFill>
              <a:schemeClr val="lt1"/>
            </a:solidFill>
          </a:ln>
          <a:effectLst/>
        </c:spPr>
      </c:pivotFmt>
      <c:pivotFmt>
        <c:idx val="300"/>
        <c:spPr>
          <a:solidFill>
            <a:srgbClr val="7F7F7F"/>
          </a:solidFill>
          <a:ln w="19050">
            <a:solidFill>
              <a:schemeClr val="lt1"/>
            </a:solidFill>
          </a:ln>
          <a:effectLst/>
        </c:spPr>
      </c:pivotFmt>
      <c:pivotFmt>
        <c:idx val="301"/>
        <c:spPr>
          <a:solidFill>
            <a:srgbClr val="BFBFBF"/>
          </a:solidFill>
          <a:ln w="19050">
            <a:solidFill>
              <a:schemeClr val="lt1"/>
            </a:solidFill>
          </a:ln>
          <a:effectLst/>
        </c:spPr>
      </c:pivotFmt>
      <c:pivotFmt>
        <c:idx val="302"/>
        <c:spPr>
          <a:solidFill>
            <a:srgbClr val="B1977D"/>
          </a:solidFill>
          <a:ln w="19050">
            <a:solidFill>
              <a:schemeClr val="lt1"/>
            </a:solidFill>
          </a:ln>
          <a:effectLst/>
        </c:spPr>
      </c:pivotFmt>
      <c:pivotFmt>
        <c:idx val="303"/>
        <c:spPr>
          <a:solidFill>
            <a:srgbClr val="BF9000"/>
          </a:solidFill>
          <a:ln w="19050">
            <a:solidFill>
              <a:schemeClr val="lt1"/>
            </a:solidFill>
          </a:ln>
          <a:effectLst/>
        </c:spPr>
      </c:pivotFmt>
      <c:pivotFmt>
        <c:idx val="304"/>
        <c:spPr>
          <a:solidFill>
            <a:srgbClr val="A97F5F"/>
          </a:solidFill>
          <a:ln w="19050">
            <a:solidFill>
              <a:schemeClr val="lt1"/>
            </a:solidFill>
          </a:ln>
          <a:effectLst/>
        </c:spPr>
      </c:pivotFmt>
      <c:pivotFmt>
        <c:idx val="3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237835418348834"/>
          <c:y val="9.1698073056957111E-2"/>
          <c:w val="0.6228455459163903"/>
          <c:h val="0.82391253623634775"/>
        </c:manualLayout>
      </c:layout>
      <c:pieChart>
        <c:varyColors val="1"/>
        <c:ser>
          <c:idx val="0"/>
          <c:order val="0"/>
          <c:tx>
            <c:strRef>
              <c:f>DATA_1_!$EK$61:$EK$62</c:f>
              <c:strCache>
                <c:ptCount val="2"/>
                <c:pt idx="0">
                  <c:v>E</c:v>
                </c:pt>
                <c:pt idx="1">
                  <c:v>Column Labels</c:v>
                </c:pt>
              </c:strCache>
            </c:strRef>
          </c:tx>
          <c:dPt>
            <c:idx val="0"/>
            <c:bubble3D val="0"/>
            <c:spPr>
              <a:solidFill>
                <a:srgbClr val="5B6069"/>
              </a:solidFill>
              <a:ln w="19050">
                <a:solidFill>
                  <a:schemeClr val="lt1"/>
                </a:solidFill>
              </a:ln>
              <a:effectLst/>
            </c:spPr>
            <c:extLst>
              <c:ext xmlns:c16="http://schemas.microsoft.com/office/drawing/2014/chart" uri="{C3380CC4-5D6E-409C-BE32-E72D297353CC}">
                <c16:uniqueId val="{0000001C-A91E-4FE6-B990-D3C4B269E26E}"/>
              </c:ext>
            </c:extLst>
          </c:dPt>
          <c:dPt>
            <c:idx val="1"/>
            <c:bubble3D val="0"/>
            <c:spPr>
              <a:solidFill>
                <a:srgbClr val="989DA6"/>
              </a:solidFill>
              <a:ln w="19050">
                <a:solidFill>
                  <a:schemeClr val="lt1"/>
                </a:solidFill>
              </a:ln>
              <a:effectLst/>
            </c:spPr>
            <c:extLst>
              <c:ext xmlns:c16="http://schemas.microsoft.com/office/drawing/2014/chart" uri="{C3380CC4-5D6E-409C-BE32-E72D297353CC}">
                <c16:uniqueId val="{0000001E-A91E-4FE6-B990-D3C4B269E26E}"/>
              </c:ext>
            </c:extLst>
          </c:dPt>
          <c:dPt>
            <c:idx val="2"/>
            <c:bubble3D val="0"/>
            <c:spPr>
              <a:solidFill>
                <a:srgbClr val="747A86"/>
              </a:solidFill>
              <a:ln w="19050">
                <a:solidFill>
                  <a:schemeClr val="lt1"/>
                </a:solidFill>
              </a:ln>
              <a:effectLst/>
            </c:spPr>
            <c:extLst>
              <c:ext xmlns:c16="http://schemas.microsoft.com/office/drawing/2014/chart" uri="{C3380CC4-5D6E-409C-BE32-E72D297353CC}">
                <c16:uniqueId val="{0000001D-A91E-4FE6-B990-D3C4B269E26E}"/>
              </c:ext>
            </c:extLst>
          </c:dPt>
          <c:dPt>
            <c:idx val="3"/>
            <c:bubble3D val="0"/>
            <c:spPr>
              <a:solidFill>
                <a:srgbClr val="E8E8E8"/>
              </a:solidFill>
              <a:ln w="19050">
                <a:solidFill>
                  <a:schemeClr val="lt1"/>
                </a:solidFill>
              </a:ln>
              <a:effectLst/>
            </c:spPr>
            <c:extLst>
              <c:ext xmlns:c16="http://schemas.microsoft.com/office/drawing/2014/chart" uri="{C3380CC4-5D6E-409C-BE32-E72D297353CC}">
                <c16:uniqueId val="{00000025-A91E-4FE6-B990-D3C4B269E26E}"/>
              </c:ext>
            </c:extLst>
          </c:dPt>
          <c:dPt>
            <c:idx val="4"/>
            <c:bubble3D val="0"/>
            <c:spPr>
              <a:solidFill>
                <a:srgbClr val="CFCFCF"/>
              </a:solidFill>
              <a:ln w="19050">
                <a:solidFill>
                  <a:schemeClr val="lt1"/>
                </a:solidFill>
              </a:ln>
              <a:effectLst/>
            </c:spPr>
            <c:extLst>
              <c:ext xmlns:c16="http://schemas.microsoft.com/office/drawing/2014/chart" uri="{C3380CC4-5D6E-409C-BE32-E72D297353CC}">
                <c16:uniqueId val="{00000020-A91E-4FE6-B990-D3C4B269E26E}"/>
              </c:ext>
            </c:extLst>
          </c:dPt>
          <c:dPt>
            <c:idx val="5"/>
            <c:bubble3D val="0"/>
            <c:spPr>
              <a:solidFill>
                <a:srgbClr val="BEBEBE"/>
              </a:solidFill>
              <a:ln w="19050">
                <a:solidFill>
                  <a:schemeClr val="lt1"/>
                </a:solidFill>
              </a:ln>
              <a:effectLst/>
            </c:spPr>
            <c:extLst>
              <c:ext xmlns:c16="http://schemas.microsoft.com/office/drawing/2014/chart" uri="{C3380CC4-5D6E-409C-BE32-E72D297353CC}">
                <c16:uniqueId val="{00000022-A91E-4FE6-B990-D3C4B269E26E}"/>
              </c:ext>
            </c:extLst>
          </c:dPt>
          <c:dPt>
            <c:idx val="6"/>
            <c:bubble3D val="0"/>
            <c:spPr>
              <a:solidFill>
                <a:srgbClr val="CFCFCF"/>
              </a:solidFill>
              <a:ln w="19050">
                <a:solidFill>
                  <a:schemeClr val="lt1"/>
                </a:solidFill>
              </a:ln>
              <a:effectLst/>
            </c:spPr>
            <c:extLst>
              <c:ext xmlns:c16="http://schemas.microsoft.com/office/drawing/2014/chart" uri="{C3380CC4-5D6E-409C-BE32-E72D297353CC}">
                <c16:uniqueId val="{00000021-A91E-4FE6-B990-D3C4B269E26E}"/>
              </c:ext>
            </c:extLst>
          </c:dPt>
          <c:dPt>
            <c:idx val="7"/>
            <c:bubble3D val="0"/>
            <c:spPr>
              <a:solidFill>
                <a:srgbClr val="A9A9A9"/>
              </a:solidFill>
              <a:ln w="19050">
                <a:solidFill>
                  <a:schemeClr val="lt1"/>
                </a:solidFill>
              </a:ln>
              <a:effectLst/>
            </c:spPr>
            <c:extLst>
              <c:ext xmlns:c16="http://schemas.microsoft.com/office/drawing/2014/chart" uri="{C3380CC4-5D6E-409C-BE32-E72D297353CC}">
                <c16:uniqueId val="{00000023-A91E-4FE6-B990-D3C4B269E26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F-A91E-4FE6-B990-D3C4B269E26E}"/>
              </c:ext>
            </c:extLst>
          </c:dPt>
          <c:dPt>
            <c:idx val="9"/>
            <c:bubble3D val="0"/>
            <c:spPr>
              <a:solidFill>
                <a:srgbClr val="848484"/>
              </a:solidFill>
              <a:ln w="19050">
                <a:solidFill>
                  <a:schemeClr val="lt1"/>
                </a:solidFill>
              </a:ln>
              <a:effectLst/>
            </c:spPr>
            <c:extLst>
              <c:ext xmlns:c16="http://schemas.microsoft.com/office/drawing/2014/chart" uri="{C3380CC4-5D6E-409C-BE32-E72D297353CC}">
                <c16:uniqueId val="{00000024-A91E-4FE6-B990-D3C4B269E26E}"/>
              </c:ext>
            </c:extLst>
          </c:dPt>
          <c:dLbls>
            <c:dLbl>
              <c:idx val="0"/>
              <c:tx>
                <c:rich>
                  <a:bodyPr/>
                  <a:lstStyle/>
                  <a:p>
                    <a:fld id="{CA1AB032-FFA9-4A3C-81E5-C90E57559418}" type="PERCENTAGE">
                      <a:rPr lang="en-US">
                        <a:solidFill>
                          <a:schemeClr val="bg1"/>
                        </a:solidFill>
                      </a:rPr>
                      <a:pPr/>
                      <a:t>[PERCENTAGE]</a:t>
                    </a:fld>
                    <a:endParaRPr lang="ro-MD"/>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A91E-4FE6-B990-D3C4B269E26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DATA_1_!$EJ$64:$EJ$73</c:f>
              <c:strCache>
                <c:ptCount val="10"/>
                <c:pt idx="0">
                  <c:v>Produse agroalimentare </c:v>
                </c:pt>
                <c:pt idx="1">
                  <c:v>Mașini, aparate, echipamente </c:v>
                </c:pt>
                <c:pt idx="2">
                  <c:v>Produse minerale </c:v>
                </c:pt>
                <c:pt idx="3">
                  <c:v>Produsele industriei chimice </c:v>
                </c:pt>
                <c:pt idx="4">
                  <c:v>Articole din piatră, ceramică, sticlă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DATA_1_!$EK$64:$EK$73</c:f>
              <c:numCache>
                <c:formatCode>General</c:formatCode>
                <c:ptCount val="10"/>
                <c:pt idx="0">
                  <c:v>443.98</c:v>
                </c:pt>
                <c:pt idx="1">
                  <c:v>86.29</c:v>
                </c:pt>
                <c:pt idx="2">
                  <c:v>44.99</c:v>
                </c:pt>
                <c:pt idx="3">
                  <c:v>19.84</c:v>
                </c:pt>
                <c:pt idx="4">
                  <c:v>22.64</c:v>
                </c:pt>
                <c:pt idx="5">
                  <c:v>36.549999999999997</c:v>
                </c:pt>
                <c:pt idx="6">
                  <c:v>9.3000000000000007</c:v>
                </c:pt>
                <c:pt idx="7">
                  <c:v>9.83</c:v>
                </c:pt>
                <c:pt idx="8">
                  <c:v>4.1900000000000004</c:v>
                </c:pt>
                <c:pt idx="9">
                  <c:v>48.98</c:v>
                </c:pt>
              </c:numCache>
            </c:numRef>
          </c:val>
          <c:extLst>
            <c:ext xmlns:c16="http://schemas.microsoft.com/office/drawing/2014/chart" uri="{C3380CC4-5D6E-409C-BE32-E72D297353CC}">
              <c16:uniqueId val="{00000014-A91E-4FE6-B990-D3C4B269E26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F7681"/>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D9D9D9"/>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DATA_2_!$CB$24:$CB$29</c:f>
              <c:strCache>
                <c:ptCount val="5"/>
                <c:pt idx="0">
                  <c:v>2025.03.31</c:v>
                </c:pt>
                <c:pt idx="1">
                  <c:v>2025.06.30</c:v>
                </c:pt>
                <c:pt idx="2">
                  <c:v>2025.09.30</c:v>
                </c:pt>
                <c:pt idx="3">
                  <c:v>2025.12.31</c:v>
                </c:pt>
                <c:pt idx="4">
                  <c:v>2026.03.31</c:v>
                </c:pt>
              </c:strCache>
            </c:strRef>
          </c:cat>
          <c:val>
            <c:numRef>
              <c:f>DATA_2_!$CC$24:$CC$29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748-4AD0-B09C-B92A71F3BB06}"/>
            </c:ext>
          </c:extLst>
        </c:ser>
        <c:ser>
          <c:idx val="1"/>
          <c:order val="1"/>
          <c:tx>
            <c:strRef>
              <c:f>DATA_2_!$CD$21:$CD$23</c:f>
              <c:strCache>
                <c:ptCount val="1"/>
                <c:pt idx="0">
                  <c:v>Termen lung -       Alte investiţii</c:v>
                </c:pt>
              </c:strCache>
            </c:strRef>
          </c:tx>
          <c:spPr>
            <a:solidFill>
              <a:srgbClr val="6F768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2025.03.31</c:v>
                </c:pt>
                <c:pt idx="1">
                  <c:v>2025.06.30</c:v>
                </c:pt>
                <c:pt idx="2">
                  <c:v>2025.09.30</c:v>
                </c:pt>
                <c:pt idx="3">
                  <c:v>2025.12.31</c:v>
                </c:pt>
                <c:pt idx="4">
                  <c:v>2026.03.31</c:v>
                </c:pt>
              </c:strCache>
            </c:strRef>
          </c:cat>
          <c:val>
            <c:numRef>
              <c:f>DATA_2_!$CD$24:$CD$29</c:f>
              <c:numCache>
                <c:formatCode>General</c:formatCode>
                <c:ptCount val="5"/>
                <c:pt idx="0">
                  <c:v>6012.8</c:v>
                </c:pt>
                <c:pt idx="1">
                  <c:v>6037.81</c:v>
                </c:pt>
                <c:pt idx="2">
                  <c:v>6106.79</c:v>
                </c:pt>
                <c:pt idx="3">
                  <c:v>6263.46</c:v>
                </c:pt>
                <c:pt idx="4">
                  <c:v>6526.8</c:v>
                </c:pt>
              </c:numCache>
            </c:numRef>
          </c:val>
          <c:extLst>
            <c:ext xmlns:c16="http://schemas.microsoft.com/office/drawing/2014/chart" uri="{C3380CC4-5D6E-409C-BE32-E72D297353CC}">
              <c16:uniqueId val="{00000001-A748-4AD0-B09C-B92A71F3BB06}"/>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DATA_2_!$CB$24:$CB$29</c:f>
              <c:strCache>
                <c:ptCount val="5"/>
                <c:pt idx="0">
                  <c:v>2025.03.31</c:v>
                </c:pt>
                <c:pt idx="1">
                  <c:v>2025.06.30</c:v>
                </c:pt>
                <c:pt idx="2">
                  <c:v>2025.09.30</c:v>
                </c:pt>
                <c:pt idx="3">
                  <c:v>2025.12.31</c:v>
                </c:pt>
                <c:pt idx="4">
                  <c:v>2026.03.31</c:v>
                </c:pt>
              </c:strCache>
            </c:strRef>
          </c:cat>
          <c:val>
            <c:numRef>
              <c:f>DATA_2_!$CE$24:$CE$29</c:f>
              <c:numCache>
                <c:formatCode>General</c:formatCode>
                <c:ptCount val="5"/>
                <c:pt idx="0">
                  <c:v>7.09</c:v>
                </c:pt>
                <c:pt idx="1">
                  <c:v>6.02</c:v>
                </c:pt>
                <c:pt idx="2">
                  <c:v>4.83</c:v>
                </c:pt>
                <c:pt idx="3">
                  <c:v>5.86</c:v>
                </c:pt>
                <c:pt idx="4">
                  <c:v>3.12</c:v>
                </c:pt>
              </c:numCache>
            </c:numRef>
          </c:val>
          <c:extLst>
            <c:ext xmlns:c16="http://schemas.microsoft.com/office/drawing/2014/chart" uri="{C3380CC4-5D6E-409C-BE32-E72D297353CC}">
              <c16:uniqueId val="{00000002-A748-4AD0-B09C-B92A71F3BB06}"/>
            </c:ext>
          </c:extLst>
        </c:ser>
        <c:ser>
          <c:idx val="3"/>
          <c:order val="3"/>
          <c:tx>
            <c:strRef>
              <c:f>DATA_2_!$CF$21:$CF$23</c:f>
              <c:strCache>
                <c:ptCount val="1"/>
                <c:pt idx="0">
                  <c:v>Termen lung -       Investiţii directe</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2025.03.31</c:v>
                </c:pt>
                <c:pt idx="1">
                  <c:v>2025.06.30</c:v>
                </c:pt>
                <c:pt idx="2">
                  <c:v>2025.09.30</c:v>
                </c:pt>
                <c:pt idx="3">
                  <c:v>2025.12.31</c:v>
                </c:pt>
                <c:pt idx="4">
                  <c:v>2026.03.31</c:v>
                </c:pt>
              </c:strCache>
            </c:strRef>
          </c:cat>
          <c:val>
            <c:numRef>
              <c:f>DATA_2_!$CF$24:$CF$29</c:f>
              <c:numCache>
                <c:formatCode>General</c:formatCode>
                <c:ptCount val="5"/>
                <c:pt idx="0">
                  <c:v>4902.55</c:v>
                </c:pt>
                <c:pt idx="1">
                  <c:v>4859.08</c:v>
                </c:pt>
                <c:pt idx="2">
                  <c:v>5023.46</c:v>
                </c:pt>
                <c:pt idx="3">
                  <c:v>5039.6000000000004</c:v>
                </c:pt>
                <c:pt idx="4">
                  <c:v>4756.91</c:v>
                </c:pt>
              </c:numCache>
            </c:numRef>
          </c:val>
          <c:extLst>
            <c:ext xmlns:c16="http://schemas.microsoft.com/office/drawing/2014/chart" uri="{C3380CC4-5D6E-409C-BE32-E72D297353CC}">
              <c16:uniqueId val="{00000003-A748-4AD0-B09C-B92A71F3BB06}"/>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[02_Dashboard_q1_2026.xlsx]DATA_2_!PivotTable14</c:name>
    <c:fmtId val="2"/>
  </c:pivotSource>
  <c:chart>
    <c:title>
      <c:layout>
        <c:manualLayout>
          <c:xMode val="edge"/>
          <c:yMode val="edge"/>
          <c:x val="0.43810599636583891"/>
          <c:y val="3.0993776600594037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19050">
            <a:solidFill>
              <a:schemeClr val="lt1"/>
            </a:solidFill>
          </a:ln>
          <a:effectLst/>
        </c:spPr>
      </c:pivotFmt>
      <c:pivotFmt>
        <c:idx val="206"/>
        <c:spPr>
          <a:solidFill>
            <a:schemeClr val="accent1"/>
          </a:solidFill>
          <a:ln w="19050">
            <a:solidFill>
              <a:schemeClr val="lt1"/>
            </a:solidFill>
          </a:ln>
          <a:effectLst/>
        </c:spPr>
      </c:pivotFmt>
      <c:pivotFmt>
        <c:idx val="207"/>
        <c:spPr>
          <a:solidFill>
            <a:schemeClr val="accent1"/>
          </a:solidFill>
          <a:ln w="19050">
            <a:solidFill>
              <a:schemeClr val="lt1"/>
            </a:solidFill>
          </a:ln>
          <a:effectLst/>
        </c:spPr>
      </c:pivotFmt>
      <c:pivotFmt>
        <c:idx val="208"/>
        <c:spPr>
          <a:solidFill>
            <a:schemeClr val="accent1"/>
          </a:solidFill>
          <a:ln w="19050">
            <a:solidFill>
              <a:schemeClr val="lt1"/>
            </a:solidFill>
          </a:ln>
          <a:effectLst/>
        </c:spPr>
      </c:pivotFmt>
      <c:pivotFmt>
        <c:idx val="209"/>
        <c:spPr>
          <a:solidFill>
            <a:schemeClr val="accent1"/>
          </a:solidFill>
          <a:ln w="19050">
            <a:solidFill>
              <a:schemeClr val="lt1"/>
            </a:solidFill>
          </a:ln>
          <a:effectLst/>
        </c:spPr>
      </c:pivotFmt>
      <c:pivotFmt>
        <c:idx val="210"/>
        <c:spPr>
          <a:solidFill>
            <a:schemeClr val="accent1"/>
          </a:solidFill>
          <a:ln w="19050">
            <a:solidFill>
              <a:schemeClr val="lt1"/>
            </a:solidFill>
          </a:ln>
          <a:effectLst/>
        </c:spPr>
      </c:pivotFmt>
      <c:pivotFmt>
        <c:idx val="211"/>
        <c:spPr>
          <a:solidFill>
            <a:schemeClr val="accent1"/>
          </a:solidFill>
          <a:ln w="19050">
            <a:solidFill>
              <a:schemeClr val="lt1"/>
            </a:solidFill>
          </a:ln>
          <a:effectLst/>
        </c:spPr>
      </c:pivotFmt>
      <c:pivotFmt>
        <c:idx val="212"/>
        <c:spPr>
          <a:solidFill>
            <a:schemeClr val="accent1"/>
          </a:solidFill>
          <a:ln w="19050">
            <a:solidFill>
              <a:schemeClr val="lt1"/>
            </a:solidFill>
          </a:ln>
          <a:effectLst/>
        </c:spPr>
      </c:pivotFmt>
      <c:pivotFmt>
        <c:idx val="2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14"/>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5"/>
        <c:spPr>
          <a:solidFill>
            <a:srgbClr val="9F7F5F"/>
          </a:solidFill>
          <a:ln w="19050">
            <a:solidFill>
              <a:schemeClr val="lt1"/>
            </a:solidFill>
          </a:ln>
          <a:effectLst/>
        </c:spPr>
      </c:pivotFmt>
      <c:pivotFmt>
        <c:idx val="216"/>
        <c:spPr>
          <a:solidFill>
            <a:srgbClr val="B1977D"/>
          </a:solidFill>
          <a:ln w="19050">
            <a:solidFill>
              <a:schemeClr val="lt1"/>
            </a:solidFill>
          </a:ln>
          <a:effectLst/>
        </c:spPr>
      </c:pivotFmt>
      <c:pivotFmt>
        <c:idx val="217"/>
        <c:spPr>
          <a:solidFill>
            <a:srgbClr val="C0AB96"/>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C48240"/>
          </a:solidFill>
          <a:ln w="19050">
            <a:solidFill>
              <a:schemeClr val="lt1"/>
            </a:solidFill>
          </a:ln>
          <a:effectLst/>
        </c:spPr>
      </c:pivotFmt>
      <c:pivotFmt>
        <c:idx val="221"/>
        <c:spPr>
          <a:solidFill>
            <a:srgbClr val="7F7F7F"/>
          </a:solidFill>
          <a:ln w="19050">
            <a:solidFill>
              <a:schemeClr val="lt1"/>
            </a:solidFill>
          </a:ln>
          <a:effectLst/>
        </c:spPr>
      </c:pivotFmt>
      <c:pivotFmt>
        <c:idx val="2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3"/>
        <c:spPr>
          <a:solidFill>
            <a:srgbClr val="7F7F7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213B1F4A-48A4-4C3A-A40F-C038CA9ED35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4"/>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799354-C387-413F-8554-AA8B5F4F4E59}"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5"/>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ACBD389B-D334-4F94-9D6D-EFE9E9C9D59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6"/>
        <c:spPr>
          <a:solidFill>
            <a:srgbClr val="B1977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62FAAFE-9FD8-40C3-9D60-E1C2440FE6A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7"/>
        <c:spPr>
          <a:solidFill>
            <a:srgbClr val="C0AB96"/>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442836-B6E2-47F2-AB36-2E4855AFDAF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8"/>
        <c:spPr>
          <a:solidFill>
            <a:srgbClr val="CEBEAE"/>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34BB150E-3358-42AF-AAF6-60721A90995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9"/>
        <c:spPr>
          <a:solidFill>
            <a:srgbClr val="E1D7C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0BB1FA-68ED-4303-AD2C-B80E88484AC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0"/>
        <c:spPr>
          <a:solidFill>
            <a:srgbClr val="C4824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7CF438AD-BE0F-4532-A75A-D4DC3C1376A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2"/>
        <c:spPr>
          <a:solidFill>
            <a:schemeClr val="bg2">
              <a:lumMod val="75000"/>
            </a:schemeClr>
          </a:solidFill>
          <a:ln w="19050">
            <a:solidFill>
              <a:schemeClr val="lt1"/>
            </a:solidFill>
          </a:ln>
          <a:effectLst/>
        </c:spPr>
      </c:pivotFmt>
      <c:pivotFmt>
        <c:idx val="233"/>
        <c:spPr>
          <a:solidFill>
            <a:srgbClr val="786048"/>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C2AE9A"/>
          </a:solidFill>
          <a:ln w="19050">
            <a:solidFill>
              <a:schemeClr val="lt1"/>
            </a:solidFill>
          </a:ln>
          <a:effectLst/>
        </c:spPr>
      </c:pivotFmt>
      <c:pivotFmt>
        <c:idx val="237"/>
        <c:spPr>
          <a:solidFill>
            <a:srgbClr val="D0C0B0"/>
          </a:solidFill>
          <a:ln w="19050">
            <a:solidFill>
              <a:schemeClr val="lt1"/>
            </a:solidFill>
          </a:ln>
          <a:effectLst/>
        </c:spPr>
      </c:pivotFmt>
      <c:pivotFmt>
        <c:idx val="238"/>
        <c:spPr>
          <a:solidFill>
            <a:srgbClr val="E4DBD2"/>
          </a:solidFill>
          <a:ln w="19050">
            <a:solidFill>
              <a:schemeClr val="lt1"/>
            </a:solidFill>
          </a:ln>
          <a:effectLst/>
        </c:spPr>
      </c:pivotFmt>
      <c:pivotFmt>
        <c:idx val="239"/>
        <c:spPr>
          <a:solidFill>
            <a:srgbClr val="69543F"/>
          </a:solidFill>
          <a:ln w="19050">
            <a:solidFill>
              <a:schemeClr val="lt1"/>
            </a:solidFill>
          </a:ln>
          <a:effectLst/>
        </c:spPr>
      </c:pivotFmt>
      <c:pivotFmt>
        <c:idx val="240"/>
        <c:spPr>
          <a:solidFill>
            <a:srgbClr val="9F7F5F"/>
          </a:solidFill>
          <a:ln w="19050">
            <a:solidFill>
              <a:schemeClr val="lt1"/>
            </a:solidFill>
          </a:ln>
          <a:effectLst/>
        </c:spPr>
      </c:pivotFmt>
      <c:pivotFmt>
        <c:idx val="241"/>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2"/>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3"/>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4"/>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6"/>
        <c:spPr>
          <a:solidFill>
            <a:srgbClr val="786048"/>
          </a:solidFill>
          <a:ln w="19050">
            <a:solidFill>
              <a:schemeClr val="lt1"/>
            </a:solidFill>
          </a:ln>
          <a:effectLst/>
        </c:spPr>
      </c:pivotFmt>
      <c:pivotFmt>
        <c:idx val="24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48"/>
        <c:spPr>
          <a:solidFill>
            <a:srgbClr val="9F7F5F"/>
          </a:solidFill>
          <a:ln w="19050">
            <a:solidFill>
              <a:schemeClr val="lt1"/>
            </a:solidFill>
          </a:ln>
          <a:effectLst/>
        </c:spPr>
      </c:pivotFmt>
      <c:pivotFmt>
        <c:idx val="249"/>
        <c:spPr>
          <a:solidFill>
            <a:srgbClr val="B1977D"/>
          </a:solidFill>
          <a:ln w="19050">
            <a:solidFill>
              <a:schemeClr val="lt1"/>
            </a:solidFill>
          </a:ln>
          <a:effectLst/>
        </c:spPr>
      </c:pivotFmt>
      <c:pivotFmt>
        <c:idx val="250"/>
        <c:spPr>
          <a:solidFill>
            <a:srgbClr val="C2AE9A"/>
          </a:solidFill>
          <a:ln w="19050">
            <a:solidFill>
              <a:schemeClr val="lt1"/>
            </a:solidFill>
          </a:ln>
          <a:effectLst/>
        </c:spPr>
      </c:pivotFmt>
      <c:pivotFmt>
        <c:idx val="251"/>
        <c:spPr>
          <a:solidFill>
            <a:srgbClr val="D0C0B0"/>
          </a:solidFill>
          <a:ln w="19050">
            <a:solidFill>
              <a:schemeClr val="lt1"/>
            </a:solidFill>
          </a:ln>
          <a:effectLst/>
        </c:spPr>
      </c:pivotFmt>
      <c:pivotFmt>
        <c:idx val="252"/>
        <c:spPr>
          <a:solidFill>
            <a:srgbClr val="E4DBD2"/>
          </a:solidFill>
          <a:ln w="19050">
            <a:solidFill>
              <a:schemeClr val="lt1"/>
            </a:solidFill>
          </a:ln>
          <a:effectLst/>
        </c:spPr>
      </c:pivotFmt>
      <c:pivotFmt>
        <c:idx val="253"/>
        <c:spPr>
          <a:solidFill>
            <a:srgbClr val="9F7F5F"/>
          </a:solidFill>
          <a:ln w="19050">
            <a:solidFill>
              <a:schemeClr val="lt1"/>
            </a:solidFill>
          </a:ln>
          <a:effectLst/>
        </c:spPr>
      </c:pivotFmt>
      <c:pivotFmt>
        <c:idx val="254"/>
        <c:spPr>
          <a:solidFill>
            <a:srgbClr val="AFABAB"/>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7"/>
        <c:spPr>
          <a:solidFill>
            <a:srgbClr val="786048"/>
          </a:solidFill>
          <a:ln w="19050">
            <a:solidFill>
              <a:schemeClr val="lt1"/>
            </a:solidFill>
          </a:ln>
          <a:effectLst/>
        </c:spPr>
      </c:pivotFmt>
      <c:pivotFmt>
        <c:idx val="258"/>
        <c:spPr>
          <a:solidFill>
            <a:srgbClr val="9F7F5F"/>
          </a:solidFill>
          <a:ln w="19050">
            <a:solidFill>
              <a:schemeClr val="lt1"/>
            </a:solidFill>
          </a:ln>
          <a:effectLst/>
        </c:spPr>
      </c:pivotFmt>
      <c:pivotFmt>
        <c:idx val="259"/>
        <c:spPr>
          <a:solidFill>
            <a:srgbClr val="B1977D"/>
          </a:solidFill>
          <a:ln w="19050">
            <a:solidFill>
              <a:schemeClr val="lt1"/>
            </a:solidFill>
          </a:ln>
          <a:effectLst/>
        </c:spPr>
      </c:pivotFmt>
      <c:pivotFmt>
        <c:idx val="260"/>
        <c:spPr>
          <a:solidFill>
            <a:srgbClr val="C2AE9A"/>
          </a:solidFill>
          <a:ln w="19050">
            <a:solidFill>
              <a:schemeClr val="lt1"/>
            </a:solidFill>
          </a:ln>
          <a:effectLst/>
        </c:spPr>
      </c:pivotFmt>
      <c:pivotFmt>
        <c:idx val="261"/>
        <c:spPr>
          <a:solidFill>
            <a:srgbClr val="D0C0B0"/>
          </a:solidFill>
          <a:ln w="19050">
            <a:solidFill>
              <a:schemeClr val="lt1"/>
            </a:solidFill>
          </a:ln>
          <a:effectLst/>
        </c:spPr>
      </c:pivotFmt>
      <c:pivotFmt>
        <c:idx val="262"/>
        <c:spPr>
          <a:solidFill>
            <a:srgbClr val="E4DBD2"/>
          </a:solidFill>
          <a:ln w="19050">
            <a:solidFill>
              <a:schemeClr val="lt1"/>
            </a:solidFill>
          </a:ln>
          <a:effectLst/>
        </c:spPr>
      </c:pivotFmt>
      <c:pivotFmt>
        <c:idx val="263"/>
        <c:spPr>
          <a:solidFill>
            <a:srgbClr val="69543F"/>
          </a:solidFill>
          <a:ln w="19050">
            <a:solidFill>
              <a:schemeClr val="lt1"/>
            </a:solidFill>
          </a:ln>
          <a:effectLst/>
        </c:spPr>
      </c:pivotFmt>
      <c:pivotFmt>
        <c:idx val="264"/>
        <c:spPr>
          <a:solidFill>
            <a:srgbClr val="9F7F5F"/>
          </a:solidFill>
          <a:ln w="19050">
            <a:solidFill>
              <a:schemeClr val="lt1"/>
            </a:solidFill>
          </a:ln>
          <a:effectLst/>
        </c:spPr>
      </c:pivotFmt>
      <c:pivotFmt>
        <c:idx val="265"/>
        <c:spPr>
          <a:solidFill>
            <a:schemeClr val="accent1"/>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67"/>
        <c:spPr>
          <a:solidFill>
            <a:srgbClr val="5B6069"/>
          </a:solidFill>
          <a:ln w="19050">
            <a:solidFill>
              <a:schemeClr val="lt1"/>
            </a:solidFill>
          </a:ln>
          <a:effectLst/>
        </c:spPr>
        <c:dLbl>
          <c:idx val="0"/>
          <c:layout>
            <c:manualLayout>
              <c:x val="-0.12768927922471229"/>
              <c:y val="1.167964607714712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fld id="{1D11DF36-27ED-48E7-92B8-A0BE9C9B7D77}" type="PERCENTAGE">
                  <a:rPr lang="en-US" baseline="0"/>
                  <a:pPr>
                    <a:defRPr sz="800" b="0" i="0" u="none" strike="noStrike" kern="1200" baseline="0">
                      <a:solidFill>
                        <a:schemeClr val="bg1"/>
                      </a:solidFill>
                      <a:latin typeface="Roboto" panose="02000000000000000000" pitchFamily="2" charset="0"/>
                      <a:ea typeface="Roboto" panose="02000000000000000000" pitchFamily="2" charset="0"/>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15:dlblFieldTable/>
              <c15:showDataLabelsRange val="0"/>
            </c:ext>
          </c:extLst>
        </c:dLbl>
      </c:pivotFmt>
      <c:pivotFmt>
        <c:idx val="268"/>
        <c:spPr>
          <a:solidFill>
            <a:srgbClr val="747A86"/>
          </a:solidFill>
          <a:ln w="19050">
            <a:solidFill>
              <a:schemeClr val="lt1"/>
            </a:solidFill>
          </a:ln>
          <a:effectLst/>
        </c:spPr>
      </c:pivotFmt>
      <c:pivotFmt>
        <c:idx val="269"/>
        <c:spPr>
          <a:solidFill>
            <a:srgbClr val="989DA6"/>
          </a:solidFill>
          <a:ln w="19050">
            <a:solidFill>
              <a:schemeClr val="lt1"/>
            </a:solidFill>
          </a:ln>
          <a:effectLst/>
        </c:spPr>
      </c:pivotFmt>
      <c:pivotFmt>
        <c:idx val="270"/>
        <c:spPr>
          <a:solidFill>
            <a:srgbClr val="C0C3C8"/>
          </a:solidFill>
          <a:ln w="19050">
            <a:solidFill>
              <a:schemeClr val="lt1"/>
            </a:solidFill>
          </a:ln>
          <a:effectLst/>
        </c:spPr>
      </c:pivotFmt>
      <c:pivotFmt>
        <c:idx val="271"/>
        <c:spPr>
          <a:solidFill>
            <a:srgbClr val="E8E8E8"/>
          </a:solidFill>
          <a:ln w="19050">
            <a:solidFill>
              <a:schemeClr val="lt1"/>
            </a:solidFill>
          </a:ln>
          <a:effectLst/>
        </c:spPr>
      </c:pivotFmt>
      <c:pivotFmt>
        <c:idx val="272"/>
        <c:spPr>
          <a:solidFill>
            <a:srgbClr val="CFCFCF"/>
          </a:solidFill>
          <a:ln w="19050">
            <a:solidFill>
              <a:schemeClr val="lt1"/>
            </a:solidFill>
          </a:ln>
          <a:effectLst/>
        </c:spPr>
      </c:pivotFmt>
      <c:pivotFmt>
        <c:idx val="273"/>
        <c:spPr>
          <a:solidFill>
            <a:srgbClr val="BEBEBE"/>
          </a:solidFill>
          <a:ln w="19050">
            <a:solidFill>
              <a:schemeClr val="lt1"/>
            </a:solidFill>
          </a:ln>
          <a:effectLst/>
        </c:spPr>
      </c:pivotFmt>
      <c:pivotFmt>
        <c:idx val="274"/>
        <c:spPr>
          <a:solidFill>
            <a:srgbClr val="A9A9A9"/>
          </a:solidFill>
          <a:ln w="19050">
            <a:solidFill>
              <a:schemeClr val="lt1"/>
            </a:solidFill>
          </a:ln>
          <a:effectLst/>
        </c:spPr>
      </c:pivotFmt>
      <c:pivotFmt>
        <c:idx val="275"/>
        <c:spPr>
          <a:solidFill>
            <a:srgbClr val="5B6069"/>
          </a:solidFill>
          <a:ln w="19050">
            <a:solidFill>
              <a:schemeClr val="lt1"/>
            </a:solidFill>
          </a:ln>
          <a:effectLst/>
        </c:spPr>
      </c:pivotFmt>
      <c:pivotFmt>
        <c:idx val="27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77"/>
        <c:spPr>
          <a:solidFill>
            <a:srgbClr val="747A86"/>
          </a:solidFill>
          <a:ln w="19050">
            <a:solidFill>
              <a:schemeClr val="lt1"/>
            </a:solidFill>
          </a:ln>
          <a:effectLst/>
        </c:spPr>
      </c:pivotFmt>
      <c:pivotFmt>
        <c:idx val="278"/>
        <c:spPr>
          <a:solidFill>
            <a:srgbClr val="989DA6"/>
          </a:solidFill>
          <a:ln w="19050">
            <a:solidFill>
              <a:schemeClr val="lt1"/>
            </a:solidFill>
          </a:ln>
          <a:effectLst/>
        </c:spPr>
      </c:pivotFmt>
      <c:pivotFmt>
        <c:idx val="279"/>
        <c:spPr>
          <a:solidFill>
            <a:srgbClr val="A9A9A9"/>
          </a:solidFill>
          <a:ln w="19050">
            <a:solidFill>
              <a:schemeClr val="lt1"/>
            </a:solidFill>
          </a:ln>
          <a:effectLst/>
        </c:spPr>
      </c:pivotFmt>
      <c:pivotFmt>
        <c:idx val="280"/>
        <c:spPr>
          <a:solidFill>
            <a:srgbClr val="C0C3C8"/>
          </a:solidFill>
          <a:ln w="19050">
            <a:solidFill>
              <a:schemeClr val="lt1"/>
            </a:solidFill>
          </a:ln>
          <a:effectLst/>
        </c:spPr>
      </c:pivotFmt>
      <c:pivotFmt>
        <c:idx val="281"/>
        <c:spPr>
          <a:solidFill>
            <a:srgbClr val="E8E8E8"/>
          </a:solidFill>
          <a:ln w="19050">
            <a:solidFill>
              <a:schemeClr val="lt1"/>
            </a:solidFill>
          </a:ln>
          <a:effectLst/>
        </c:spPr>
      </c:pivotFmt>
      <c:pivotFmt>
        <c:idx val="282"/>
        <c:spPr>
          <a:solidFill>
            <a:srgbClr val="CFCFCF"/>
          </a:solidFill>
          <a:ln w="19050">
            <a:solidFill>
              <a:schemeClr val="lt1"/>
            </a:solidFill>
          </a:ln>
          <a:effectLst/>
        </c:spPr>
      </c:pivotFmt>
      <c:pivotFmt>
        <c:idx val="283"/>
        <c:spPr>
          <a:solidFill>
            <a:srgbClr val="BEBEBE"/>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2026.03.31</c:v>
                </c:pt>
              </c:strCache>
            </c:strRef>
          </c:tx>
          <c:dPt>
            <c:idx val="0"/>
            <c:bubble3D val="0"/>
            <c:spPr>
              <a:solidFill>
                <a:srgbClr val="A9A9A9"/>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5B6069"/>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747A86"/>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989DA6"/>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C3C8"/>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E8E8E8"/>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CFCFCF"/>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BEBEBE"/>
              </a:solidFill>
              <a:ln w="19050">
                <a:solidFill>
                  <a:schemeClr val="lt1"/>
                </a:solidFill>
              </a:ln>
              <a:effectLst/>
            </c:spPr>
            <c:extLst>
              <c:ext xmlns:c16="http://schemas.microsoft.com/office/drawing/2014/chart" uri="{C3380CC4-5D6E-409C-BE32-E72D297353CC}">
                <c16:uniqueId val="{0000000F-C36F-4DC9-920B-DEF80800C5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744F-4A7F-B5B8-9DFDB57AD0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1"/>
            <c:showLeaderLines val="0"/>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4.4000000000000004</c:v>
                </c:pt>
                <c:pt idx="1">
                  <c:v>36.1</c:v>
                </c:pt>
                <c:pt idx="2">
                  <c:v>24</c:v>
                </c:pt>
                <c:pt idx="3">
                  <c:v>17.7</c:v>
                </c:pt>
                <c:pt idx="4">
                  <c:v>6.2</c:v>
                </c:pt>
                <c:pt idx="5">
                  <c:v>3.9</c:v>
                </c:pt>
                <c:pt idx="6">
                  <c:v>3.3</c:v>
                </c:pt>
                <c:pt idx="7">
                  <c:v>4.4000000000000004</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64679487179487183"/>
          <c:y val="9.7592883156515861E-2"/>
          <c:w val="0.33891419341813045"/>
          <c:h val="0.817093283814843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D9C4B5"/>
          </a:solidFill>
          <a:ln>
            <a:noFill/>
          </a:ln>
          <a:effectLst/>
        </c:spPr>
        <c:marker>
          <c:symbol val="none"/>
        </c:marker>
      </c:pivotFmt>
      <c:pivotFmt>
        <c:idx val="22"/>
        <c:spPr>
          <a:solidFill>
            <a:srgbClr val="EAEAEA"/>
          </a:solidFill>
          <a:ln>
            <a:noFill/>
          </a:ln>
          <a:effectLst/>
        </c:spPr>
        <c:marker>
          <c:symbol val="none"/>
        </c:marker>
      </c:pivotFmt>
      <c:pivotFmt>
        <c:idx val="23"/>
        <c:spPr>
          <a:solidFill>
            <a:srgbClr val="808080"/>
          </a:solidFill>
          <a:ln>
            <a:noFill/>
          </a:ln>
          <a:effectLst/>
        </c:spPr>
        <c:marker>
          <c:symbol val="none"/>
        </c:marker>
      </c:pivotFmt>
      <c:pivotFmt>
        <c:idx val="24"/>
        <c:spPr>
          <a:solidFill>
            <a:schemeClr val="accent1"/>
          </a:solidFill>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pivotFmt>
      <c:pivotFmt>
        <c:idx val="25"/>
        <c:spPr>
          <a:solidFill>
            <a:schemeClr val="accent1"/>
          </a:solidFill>
          <a:ln w="28575" cap="rnd">
            <a:noFill/>
            <a:round/>
          </a:ln>
          <a:effectLst/>
        </c:spPr>
        <c:marker>
          <c:symbol val="circle"/>
          <c:size val="8"/>
          <c:spPr>
            <a:solidFill>
              <a:schemeClr val="accent1"/>
            </a:solidFill>
            <a:ln w="9525">
              <a:solidFill>
                <a:schemeClr val="accent1"/>
              </a:solidFill>
            </a:ln>
            <a:effectLst/>
          </c:spPr>
        </c:marker>
      </c:pivotFmt>
      <c:pivotFmt>
        <c:idx val="26"/>
        <c:spPr>
          <a:solidFill>
            <a:schemeClr val="accent1"/>
          </a:solidFill>
          <a:ln w="28575" cap="rnd">
            <a:noFill/>
            <a:round/>
          </a:ln>
          <a:effectLst/>
        </c:spPr>
        <c:marker>
          <c:symbol val="circle"/>
          <c:size val="8"/>
          <c:spPr>
            <a:solidFill>
              <a:srgbClr val="808080"/>
            </a:solidFill>
            <a:ln w="9525">
              <a:solidFill>
                <a:schemeClr val="accent1"/>
              </a:solidFill>
            </a:ln>
            <a:effectLst/>
          </c:spPr>
        </c:marker>
      </c:pivotFmt>
      <c:pivotFmt>
        <c:idx val="2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ACB5C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noFill/>
            <a:round/>
          </a:ln>
          <a:effectLst/>
        </c:spPr>
        <c:marker>
          <c:symbol val="circle"/>
          <c:size val="8"/>
          <c:spPr>
            <a:solidFill>
              <a:srgbClr val="7F8AA5"/>
            </a:solidFill>
            <a:ln w="9525">
              <a:solidFill>
                <a:schemeClr val="accent2">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noFill/>
            <a:round/>
          </a:ln>
          <a:effectLst/>
        </c:spPr>
        <c:marker>
          <c:symbol val="circle"/>
          <c:size val="8"/>
          <c:spPr>
            <a:solidFill>
              <a:srgbClr val="847A6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8"/>
          <c:spPr>
            <a:solidFill>
              <a:srgbClr val="808080"/>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cked"/>
        <c:varyColors val="0"/>
        <c:ser>
          <c:idx val="4"/>
          <c:order val="4"/>
          <c:tx>
            <c:strRef>
              <c:f>DATA_2_!$BY$6</c:f>
              <c:strCache>
                <c:ptCount val="1"/>
                <c:pt idx="0">
                  <c:v>100-150% din (30%DTS(scadența reziduală) + 15%AA + 5%M2 + 5%eX)</c:v>
                </c:pt>
              </c:strCache>
            </c:strRef>
          </c:tx>
          <c:spPr>
            <a:solidFill>
              <a:schemeClr val="bg1">
                <a:lumMod val="95000"/>
              </a:schemeClr>
            </a:solidFill>
            <a:ln>
              <a:noFill/>
            </a:ln>
            <a:effectLst/>
          </c:spPr>
          <c:cat>
            <c:strRef>
              <c:f>DATA_2_!$BT$7:$BT$12</c:f>
              <c:strCache>
                <c:ptCount val="5"/>
                <c:pt idx="0">
                  <c:v>2025.03.31</c:v>
                </c:pt>
                <c:pt idx="1">
                  <c:v>2025.06.30</c:v>
                </c:pt>
                <c:pt idx="2">
                  <c:v>2025.09.30</c:v>
                </c:pt>
                <c:pt idx="3">
                  <c:v>2025.12.31</c:v>
                </c:pt>
                <c:pt idx="4">
                  <c:v>2026.03.31</c:v>
                </c:pt>
              </c:strCache>
            </c:strRef>
          </c:cat>
          <c:val>
            <c:numRef>
              <c:f>DATA_2_!$BY$7:$BY$12</c:f>
              <c:numCache>
                <c:formatCode>General</c:formatCode>
                <c:ptCount val="5"/>
                <c:pt idx="0">
                  <c:v>2568.7600000000002</c:v>
                </c:pt>
                <c:pt idx="1">
                  <c:v>2589.2600000000002</c:v>
                </c:pt>
                <c:pt idx="2">
                  <c:v>2624.75</c:v>
                </c:pt>
                <c:pt idx="3">
                  <c:v>2664.32</c:v>
                </c:pt>
                <c:pt idx="4">
                  <c:v>2703</c:v>
                </c:pt>
              </c:numCache>
            </c:numRef>
          </c:val>
          <c:extLst>
            <c:ext xmlns:c16="http://schemas.microsoft.com/office/drawing/2014/chart" uri="{C3380CC4-5D6E-409C-BE32-E72D297353CC}">
              <c16:uniqueId val="{00000000-D4E4-4FB5-815C-A097CF44B55F}"/>
            </c:ext>
          </c:extLst>
        </c:ser>
        <c:ser>
          <c:idx val="5"/>
          <c:order val="5"/>
          <c:tx>
            <c:strRef>
              <c:f>DATA_2_!$BZ$6</c:f>
              <c:strCache>
                <c:ptCount val="1"/>
                <c:pt idx="0">
                  <c:v>100% din (30%DTS(scadența reziduală)  + 15%AA + 5%M2 + 5%eX)</c:v>
                </c:pt>
              </c:strCache>
            </c:strRef>
          </c:tx>
          <c:spPr>
            <a:solidFill>
              <a:schemeClr val="bg1">
                <a:lumMod val="75000"/>
              </a:schemeClr>
            </a:solidFill>
            <a:ln>
              <a:noFill/>
            </a:ln>
            <a:effectLst/>
          </c:spPr>
          <c:cat>
            <c:strRef>
              <c:f>DATA_2_!$BT$7:$BT$12</c:f>
              <c:strCache>
                <c:ptCount val="5"/>
                <c:pt idx="0">
                  <c:v>2025.03.31</c:v>
                </c:pt>
                <c:pt idx="1">
                  <c:v>2025.06.30</c:v>
                </c:pt>
                <c:pt idx="2">
                  <c:v>2025.09.30</c:v>
                </c:pt>
                <c:pt idx="3">
                  <c:v>2025.12.31</c:v>
                </c:pt>
                <c:pt idx="4">
                  <c:v>2026.03.31</c:v>
                </c:pt>
              </c:strCache>
            </c:strRef>
          </c:cat>
          <c:val>
            <c:numRef>
              <c:f>DATA_2_!$BZ$7:$BZ$12</c:f>
              <c:numCache>
                <c:formatCode>General</c:formatCode>
                <c:ptCount val="5"/>
                <c:pt idx="0">
                  <c:v>1284.3800000000001</c:v>
                </c:pt>
                <c:pt idx="1">
                  <c:v>1294.6300000000001</c:v>
                </c:pt>
                <c:pt idx="2">
                  <c:v>1312.37</c:v>
                </c:pt>
                <c:pt idx="3">
                  <c:v>1332.16</c:v>
                </c:pt>
                <c:pt idx="4">
                  <c:v>1351.5</c:v>
                </c:pt>
              </c:numCache>
            </c:numRef>
          </c:val>
          <c:extLst>
            <c:ext xmlns:c16="http://schemas.microsoft.com/office/drawing/2014/chart" uri="{C3380CC4-5D6E-409C-BE32-E72D297353CC}">
              <c16:uniqueId val="{00000001-D4E4-4FB5-815C-A097CF44B55F}"/>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ACB5C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2025.03.31</c:v>
                </c:pt>
                <c:pt idx="1">
                  <c:v>2025.06.30</c:v>
                </c:pt>
                <c:pt idx="2">
                  <c:v>2025.09.30</c:v>
                </c:pt>
                <c:pt idx="3">
                  <c:v>2025.12.31</c:v>
                </c:pt>
                <c:pt idx="4">
                  <c:v>2026.03.31</c:v>
                </c:pt>
              </c:strCache>
            </c:strRef>
          </c:cat>
          <c:val>
            <c:numRef>
              <c:f>DATA_2_!$BU$7:$BU$12</c:f>
              <c:numCache>
                <c:formatCode>General</c:formatCode>
                <c:ptCount val="5"/>
                <c:pt idx="0">
                  <c:v>5050.87</c:v>
                </c:pt>
                <c:pt idx="1">
                  <c:v>5070.24</c:v>
                </c:pt>
                <c:pt idx="2">
                  <c:v>5163.6899999999996</c:v>
                </c:pt>
                <c:pt idx="3">
                  <c:v>5104.2700000000004</c:v>
                </c:pt>
                <c:pt idx="4">
                  <c:v>5266.54</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0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8"/>
            <c:spPr>
              <a:solidFill>
                <a:srgbClr val="7F8AA5"/>
              </a:solidFill>
              <a:ln w="9525">
                <a:solidFill>
                  <a:schemeClr val="accent2">
                    <a:lumMod val="40000"/>
                    <a:lumOff val="60000"/>
                  </a:schemeClr>
                </a:solidFill>
              </a:ln>
              <a:effectLst/>
            </c:spPr>
          </c:marker>
          <c:cat>
            <c:strRef>
              <c:f>DATA_2_!$BT$7:$BT$12</c:f>
              <c:strCache>
                <c:ptCount val="5"/>
                <c:pt idx="0">
                  <c:v>2025.03.31</c:v>
                </c:pt>
                <c:pt idx="1">
                  <c:v>2025.06.30</c:v>
                </c:pt>
                <c:pt idx="2">
                  <c:v>2025.09.30</c:v>
                </c:pt>
                <c:pt idx="3">
                  <c:v>2025.12.31</c:v>
                </c:pt>
                <c:pt idx="4">
                  <c:v>2026.03.31</c:v>
                </c:pt>
              </c:strCache>
            </c:strRef>
          </c:cat>
          <c:val>
            <c:numRef>
              <c:f>DATA_2_!$BV$7:$BV$12</c:f>
              <c:numCache>
                <c:formatCode>General</c:formatCode>
                <c:ptCount val="5"/>
                <c:pt idx="0">
                  <c:v>2544.61</c:v>
                </c:pt>
                <c:pt idx="1">
                  <c:v>2602.7800000000002</c:v>
                </c:pt>
                <c:pt idx="2">
                  <c:v>2642.19</c:v>
                </c:pt>
                <c:pt idx="3">
                  <c:v>2716.77</c:v>
                </c:pt>
                <c:pt idx="4">
                  <c:v>2717.89</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reziduală pe termen scurt</c:v>
                </c:pt>
              </c:strCache>
            </c:strRef>
          </c:tx>
          <c:spPr>
            <a:ln w="28575" cap="rnd">
              <a:noFill/>
              <a:round/>
            </a:ln>
            <a:effectLst/>
          </c:spPr>
          <c:marker>
            <c:symbol val="circle"/>
            <c:size val="8"/>
            <c:spPr>
              <a:solidFill>
                <a:srgbClr val="847A63"/>
              </a:solidFill>
              <a:ln w="9525">
                <a:solidFill>
                  <a:schemeClr val="accent3"/>
                </a:solidFill>
              </a:ln>
              <a:effectLst/>
            </c:spPr>
          </c:marker>
          <c:cat>
            <c:strRef>
              <c:f>DATA_2_!$BT$7:$BT$12</c:f>
              <c:strCache>
                <c:ptCount val="5"/>
                <c:pt idx="0">
                  <c:v>2025.03.31</c:v>
                </c:pt>
                <c:pt idx="1">
                  <c:v>2025.06.30</c:v>
                </c:pt>
                <c:pt idx="2">
                  <c:v>2025.09.30</c:v>
                </c:pt>
                <c:pt idx="3">
                  <c:v>2025.12.31</c:v>
                </c:pt>
                <c:pt idx="4">
                  <c:v>2026.03.31</c:v>
                </c:pt>
              </c:strCache>
            </c:strRef>
          </c:cat>
          <c:val>
            <c:numRef>
              <c:f>DATA_2_!$BW$7:$BW$12</c:f>
              <c:numCache>
                <c:formatCode>General</c:formatCode>
                <c:ptCount val="5"/>
                <c:pt idx="0">
                  <c:v>3571.23</c:v>
                </c:pt>
                <c:pt idx="1">
                  <c:v>3605.13</c:v>
                </c:pt>
                <c:pt idx="2">
                  <c:v>3624.81</c:v>
                </c:pt>
                <c:pt idx="3">
                  <c:v>3579.38</c:v>
                </c:pt>
                <c:pt idx="4">
                  <c:v>3565.27</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8"/>
            <c:spPr>
              <a:solidFill>
                <a:srgbClr val="808080"/>
              </a:solidFill>
              <a:ln w="9525">
                <a:solidFill>
                  <a:schemeClr val="accent4"/>
                </a:solidFill>
              </a:ln>
              <a:effectLst/>
            </c:spPr>
          </c:marker>
          <c:cat>
            <c:strRef>
              <c:f>DATA_2_!$BT$7:$BT$12</c:f>
              <c:strCache>
                <c:ptCount val="5"/>
                <c:pt idx="0">
                  <c:v>2025.03.31</c:v>
                </c:pt>
                <c:pt idx="1">
                  <c:v>2025.06.30</c:v>
                </c:pt>
                <c:pt idx="2">
                  <c:v>2025.09.30</c:v>
                </c:pt>
                <c:pt idx="3">
                  <c:v>2025.12.31</c:v>
                </c:pt>
                <c:pt idx="4">
                  <c:v>2026.03.31</c:v>
                </c:pt>
              </c:strCache>
            </c:strRef>
          </c:cat>
          <c:val>
            <c:numRef>
              <c:f>DATA_2_!$BX$7:$BX$12</c:f>
              <c:numCache>
                <c:formatCode>General</c:formatCode>
                <c:ptCount val="5"/>
                <c:pt idx="0">
                  <c:v>1319</c:v>
                </c:pt>
                <c:pt idx="1">
                  <c:v>1353</c:v>
                </c:pt>
                <c:pt idx="2">
                  <c:v>1388.33</c:v>
                </c:pt>
                <c:pt idx="3">
                  <c:v>1463.61</c:v>
                </c:pt>
                <c:pt idx="4">
                  <c:v>1444.85</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w="6350">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88419419842883595"/>
          <c:h val="0.2211749949248052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6F7681"/>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F8AA5"/>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D9D9D9"/>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D9D9D9"/>
          </a:solidFill>
          <a:ln>
            <a:noFill/>
          </a:ln>
          <a:effectLst/>
        </c:spPr>
        <c:dLbl>
          <c:idx val="0"/>
          <c:layout>
            <c:manualLayout>
              <c:x val="2.1212120705986146E-3"/>
              <c:y val="-2.89118446743394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D9D9D9"/>
          </a:solidFill>
          <a:ln>
            <a:noFill/>
          </a:ln>
          <a:effectLst/>
        </c:spPr>
        <c:dLbl>
          <c:idx val="0"/>
          <c:layout>
            <c:manualLayout>
              <c:x val="0"/>
              <c:y val="-1.92745631162264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D9D9D9"/>
          </a:solidFill>
          <a:ln>
            <a:noFill/>
          </a:ln>
          <a:effectLst/>
        </c:spPr>
        <c:dLbl>
          <c:idx val="0"/>
          <c:layout>
            <c:manualLayout>
              <c:x val="4.242424141197151E-3"/>
              <c:y val="-1.92745631162263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D9D9D9"/>
          </a:solidFill>
          <a:ln>
            <a:noFill/>
          </a:ln>
          <a:effectLst/>
        </c:spPr>
        <c:dLbl>
          <c:idx val="0"/>
          <c:layout>
            <c:manualLayout>
              <c:x val="2.1212120705986146E-3"/>
              <c:y val="-1.4455922337169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D9D9D9"/>
          </a:solidFill>
          <a:ln>
            <a:noFill/>
          </a:ln>
          <a:effectLst/>
        </c:spPr>
        <c:dLbl>
          <c:idx val="0"/>
          <c:layout>
            <c:manualLayout>
              <c:x val="4.2424241411972291E-3"/>
              <c:y val="-2.891184467433964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D9D9D9"/>
          </a:solidFill>
          <a:ln>
            <a:noFill/>
          </a:ln>
          <a:effectLst/>
        </c:spPr>
        <c:dLbl>
          <c:idx val="0"/>
          <c:layout>
            <c:manualLayout>
              <c:x val="0"/>
              <c:y val="-2.40932038952830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D9D9D9"/>
          </a:solidFill>
          <a:ln>
            <a:noFill/>
          </a:ln>
          <a:effectLst/>
        </c:spPr>
        <c:dLbl>
          <c:idx val="0"/>
          <c:layout>
            <c:manualLayout>
              <c:x val="2.1212120705986146E-3"/>
              <c:y val="-1.4455922337169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D9D9D9"/>
          </a:solidFill>
          <a:ln>
            <a:noFill/>
          </a:ln>
          <a:effectLst/>
        </c:spPr>
        <c:dLbl>
          <c:idx val="0"/>
          <c:layout>
            <c:manualLayout>
              <c:x val="-1.5555375487364817E-16"/>
              <c:y val="-9.6372815581131869E-3"/>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6F768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2025.03.31</c:v>
                </c:pt>
                <c:pt idx="1">
                  <c:v>2025.06.30</c:v>
                </c:pt>
                <c:pt idx="2">
                  <c:v>2025.09.30</c:v>
                </c:pt>
                <c:pt idx="3">
                  <c:v>2025.12.31</c:v>
                </c:pt>
                <c:pt idx="4">
                  <c:v>2026.03.31</c:v>
                </c:pt>
              </c:strCache>
            </c:strRef>
          </c:cat>
          <c:val>
            <c:numRef>
              <c:f>DATA_2_!$CC$9:$CC$14</c:f>
              <c:numCache>
                <c:formatCode>General</c:formatCode>
                <c:ptCount val="5"/>
                <c:pt idx="0">
                  <c:v>3475.44</c:v>
                </c:pt>
                <c:pt idx="1">
                  <c:v>3541.72</c:v>
                </c:pt>
                <c:pt idx="2">
                  <c:v>3395.8</c:v>
                </c:pt>
                <c:pt idx="3">
                  <c:v>3579.52</c:v>
                </c:pt>
                <c:pt idx="4">
                  <c:v>3825.5</c:v>
                </c:pt>
              </c:numCache>
            </c:numRef>
          </c:val>
          <c:extLst>
            <c:ext xmlns:c16="http://schemas.microsoft.com/office/drawing/2014/chart" uri="{C3380CC4-5D6E-409C-BE32-E72D297353CC}">
              <c16:uniqueId val="{00000000-E573-4507-BD83-B5DFC33AB443}"/>
            </c:ext>
          </c:extLst>
        </c:ser>
        <c:ser>
          <c:idx val="1"/>
          <c:order val="1"/>
          <c:tx>
            <c:strRef>
              <c:f>DATA_2_!$CD$6:$CD$8</c:f>
              <c:strCache>
                <c:ptCount val="1"/>
                <c:pt idx="0">
                  <c:v>Termen lung -       Alte investiţii</c:v>
                </c:pt>
              </c:strCache>
            </c:strRef>
          </c:tx>
          <c:spPr>
            <a:solidFill>
              <a:srgbClr val="7F8AA5"/>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2025.03.31</c:v>
                </c:pt>
                <c:pt idx="1">
                  <c:v>2025.06.30</c:v>
                </c:pt>
                <c:pt idx="2">
                  <c:v>2025.09.30</c:v>
                </c:pt>
                <c:pt idx="3">
                  <c:v>2025.12.31</c:v>
                </c:pt>
                <c:pt idx="4">
                  <c:v>2026.03.31</c:v>
                </c:pt>
              </c:strCache>
            </c:strRef>
          </c:cat>
          <c:val>
            <c:numRef>
              <c:f>DATA_2_!$CD$9:$CD$14</c:f>
              <c:numCache>
                <c:formatCode>General</c:formatCode>
                <c:ptCount val="5"/>
                <c:pt idx="0">
                  <c:v>217.83</c:v>
                </c:pt>
                <c:pt idx="1">
                  <c:v>199.89</c:v>
                </c:pt>
                <c:pt idx="2">
                  <c:v>279.31</c:v>
                </c:pt>
                <c:pt idx="3">
                  <c:v>181.41</c:v>
                </c:pt>
                <c:pt idx="4">
                  <c:v>167.22</c:v>
                </c:pt>
              </c:numCache>
            </c:numRef>
          </c:val>
          <c:extLst>
            <c:ext xmlns:c16="http://schemas.microsoft.com/office/drawing/2014/chart" uri="{C3380CC4-5D6E-409C-BE32-E72D297353CC}">
              <c16:uniqueId val="{00000001-E573-4507-BD83-B5DFC33AB443}"/>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2025.03.31</c:v>
                </c:pt>
                <c:pt idx="1">
                  <c:v>2025.06.30</c:v>
                </c:pt>
                <c:pt idx="2">
                  <c:v>2025.09.30</c:v>
                </c:pt>
                <c:pt idx="3">
                  <c:v>2025.12.31</c:v>
                </c:pt>
                <c:pt idx="4">
                  <c:v>2026.03.31</c:v>
                </c:pt>
              </c:strCache>
            </c:strRef>
          </c:cat>
          <c:val>
            <c:numRef>
              <c:f>DATA_2_!$CE$9:$CE$14</c:f>
              <c:numCache>
                <c:formatCode>General</c:formatCode>
                <c:ptCount val="5"/>
                <c:pt idx="0">
                  <c:v>41.7</c:v>
                </c:pt>
                <c:pt idx="1">
                  <c:v>38.78</c:v>
                </c:pt>
                <c:pt idx="2">
                  <c:v>39.869999999999997</c:v>
                </c:pt>
                <c:pt idx="3">
                  <c:v>36.479999999999997</c:v>
                </c:pt>
                <c:pt idx="4">
                  <c:v>41.04</c:v>
                </c:pt>
              </c:numCache>
            </c:numRef>
          </c:val>
          <c:extLst>
            <c:ext xmlns:c16="http://schemas.microsoft.com/office/drawing/2014/chart" uri="{C3380CC4-5D6E-409C-BE32-E72D297353CC}">
              <c16:uniqueId val="{00000002-E573-4507-BD83-B5DFC33AB443}"/>
            </c:ext>
          </c:extLst>
        </c:ser>
        <c:ser>
          <c:idx val="3"/>
          <c:order val="3"/>
          <c:tx>
            <c:strRef>
              <c:f>DATA_2_!$CF$6:$CF$8</c:f>
              <c:strCache>
                <c:ptCount val="1"/>
                <c:pt idx="0">
                  <c:v>Termen lung -       Investiţii directe</c:v>
                </c:pt>
              </c:strCache>
            </c:strRef>
          </c:tx>
          <c:spPr>
            <a:solidFill>
              <a:srgbClr val="D9D9D9"/>
            </a:solidFill>
            <a:ln>
              <a:noFill/>
            </a:ln>
            <a:effectLst/>
          </c:spPr>
          <c:invertIfNegative val="0"/>
          <c:dPt>
            <c:idx val="3"/>
            <c:invertIfNegative val="0"/>
            <c:bubble3D val="0"/>
            <c:extLst>
              <c:ext xmlns:c16="http://schemas.microsoft.com/office/drawing/2014/chart" uri="{C3380CC4-5D6E-409C-BE32-E72D297353CC}">
                <c16:uniqueId val="{00000003-CF01-468D-B7B2-F1671FA2C691}"/>
              </c:ext>
            </c:extLst>
          </c:dPt>
          <c:dLbls>
            <c:dLbl>
              <c:idx val="3"/>
              <c:layout>
                <c:manualLayout>
                  <c:x val="-1.5555375487364817E-16"/>
                  <c:y val="-9.63728155811318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01-468D-B7B2-F1671FA2C69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DATA_2_!$CB$9:$CB$14</c:f>
              <c:strCache>
                <c:ptCount val="5"/>
                <c:pt idx="0">
                  <c:v>2025.03.31</c:v>
                </c:pt>
                <c:pt idx="1">
                  <c:v>2025.06.30</c:v>
                </c:pt>
                <c:pt idx="2">
                  <c:v>2025.09.30</c:v>
                </c:pt>
                <c:pt idx="3">
                  <c:v>2025.12.31</c:v>
                </c:pt>
                <c:pt idx="4">
                  <c:v>2026.03.31</c:v>
                </c:pt>
              </c:strCache>
            </c:strRef>
          </c:cat>
          <c:val>
            <c:numRef>
              <c:f>DATA_2_!$CF$9:$CF$14</c:f>
              <c:numCache>
                <c:formatCode>General</c:formatCode>
                <c:ptCount val="5"/>
                <c:pt idx="0">
                  <c:v>429.39</c:v>
                </c:pt>
                <c:pt idx="1">
                  <c:v>475.12</c:v>
                </c:pt>
                <c:pt idx="2">
                  <c:v>503.78</c:v>
                </c:pt>
                <c:pt idx="3">
                  <c:v>524.83000000000004</c:v>
                </c:pt>
                <c:pt idx="4">
                  <c:v>558.61</c:v>
                </c:pt>
              </c:numCache>
            </c:numRef>
          </c:val>
          <c:extLst>
            <c:ext xmlns:c16="http://schemas.microsoft.com/office/drawing/2014/chart" uri="{C3380CC4-5D6E-409C-BE32-E72D297353CC}">
              <c16:uniqueId val="{00000003-E573-4507-BD83-B5DFC33AB443}"/>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F768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CCD0DA"/>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F8AA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0.12939521800281295"/>
          <c:w val="0.76611805482088247"/>
          <c:h val="0.80534945790004098"/>
        </c:manualLayout>
      </c:layout>
      <c:barChart>
        <c:barDir val="bar"/>
        <c:grouping val="clustered"/>
        <c:varyColors val="0"/>
        <c:ser>
          <c:idx val="0"/>
          <c:order val="0"/>
          <c:tx>
            <c:strRef>
              <c:f>DATA_2_!$CX$21</c:f>
              <c:strCache>
                <c:ptCount val="1"/>
                <c:pt idx="0">
                  <c:v>UE</c:v>
                </c:pt>
              </c:strCache>
            </c:strRef>
          </c:tx>
          <c:spPr>
            <a:solidFill>
              <a:srgbClr val="6F7681"/>
            </a:solidFill>
            <a:ln>
              <a:noFill/>
            </a:ln>
            <a:effectLst/>
          </c:spPr>
          <c:invertIfNegative val="0"/>
          <c:cat>
            <c:strRef>
              <c:f>DATA_2_!$CW$22:$CW$27</c:f>
              <c:strCache>
                <c:ptCount val="5"/>
                <c:pt idx="0">
                  <c:v>2025.03.31</c:v>
                </c:pt>
                <c:pt idx="1">
                  <c:v>2025.06.30</c:v>
                </c:pt>
                <c:pt idx="2">
                  <c:v>2025.09.30</c:v>
                </c:pt>
                <c:pt idx="3">
                  <c:v>2025.12.31</c:v>
                </c:pt>
                <c:pt idx="4">
                  <c:v>2026.03.31</c:v>
                </c:pt>
              </c:strCache>
            </c:strRef>
          </c:cat>
          <c:val>
            <c:numRef>
              <c:f>DATA_2_!$CX$22:$CX$27</c:f>
              <c:numCache>
                <c:formatCode>General</c:formatCode>
                <c:ptCount val="5"/>
                <c:pt idx="0">
                  <c:v>2957.31</c:v>
                </c:pt>
                <c:pt idx="1">
                  <c:v>3006.67</c:v>
                </c:pt>
                <c:pt idx="2">
                  <c:v>3132.55</c:v>
                </c:pt>
                <c:pt idx="3">
                  <c:v>3143.62</c:v>
                </c:pt>
                <c:pt idx="4">
                  <c:v>2932.2</c:v>
                </c:pt>
              </c:numCache>
            </c:numRef>
          </c:val>
          <c:extLst>
            <c:ext xmlns:c16="http://schemas.microsoft.com/office/drawing/2014/chart" uri="{C3380CC4-5D6E-409C-BE32-E72D297353CC}">
              <c16:uniqueId val="{00000000-946C-4051-AF4C-E92F40EE0DD8}"/>
            </c:ext>
          </c:extLst>
        </c:ser>
        <c:ser>
          <c:idx val="1"/>
          <c:order val="1"/>
          <c:tx>
            <c:strRef>
              <c:f>DATA_2_!$CY$21</c:f>
              <c:strCache>
                <c:ptCount val="1"/>
                <c:pt idx="0">
                  <c:v>Alte ţări</c:v>
                </c:pt>
              </c:strCache>
            </c:strRef>
          </c:tx>
          <c:spPr>
            <a:solidFill>
              <a:srgbClr val="CCD0D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2025.03.31</c:v>
                </c:pt>
                <c:pt idx="1">
                  <c:v>2025.06.30</c:v>
                </c:pt>
                <c:pt idx="2">
                  <c:v>2025.09.30</c:v>
                </c:pt>
                <c:pt idx="3">
                  <c:v>2025.12.31</c:v>
                </c:pt>
                <c:pt idx="4">
                  <c:v>2026.03.31</c:v>
                </c:pt>
              </c:strCache>
            </c:strRef>
          </c:cat>
          <c:val>
            <c:numRef>
              <c:f>DATA_2_!$CY$22:$CY$27</c:f>
              <c:numCache>
                <c:formatCode>General</c:formatCode>
                <c:ptCount val="5"/>
                <c:pt idx="0">
                  <c:v>504.56</c:v>
                </c:pt>
                <c:pt idx="1">
                  <c:v>512.03</c:v>
                </c:pt>
                <c:pt idx="2">
                  <c:v>569.08000000000004</c:v>
                </c:pt>
                <c:pt idx="3">
                  <c:v>577.21</c:v>
                </c:pt>
                <c:pt idx="4">
                  <c:v>485.46</c:v>
                </c:pt>
              </c:numCache>
            </c:numRef>
          </c:val>
          <c:extLst>
            <c:ext xmlns:c16="http://schemas.microsoft.com/office/drawing/2014/chart" uri="{C3380CC4-5D6E-409C-BE32-E72D297353CC}">
              <c16:uniqueId val="{00000001-946C-4051-AF4C-E92F40EE0DD8}"/>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459376063"/>
        <c:crosses val="autoZero"/>
        <c:crossBetween val="between"/>
      </c:valAx>
      <c:spPr>
        <a:noFill/>
        <a:ln>
          <a:noFill/>
        </a:ln>
        <a:effectLst/>
      </c:spPr>
    </c:plotArea>
    <c:legend>
      <c:legendPos val="r"/>
      <c:layout>
        <c:manualLayout>
          <c:xMode val="edge"/>
          <c:yMode val="edge"/>
          <c:x val="0.30533004871511976"/>
          <c:y val="1.8107799816162222E-2"/>
          <c:w val="0.37084165822842208"/>
          <c:h val="7.194945568512796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5D6B7D"/>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B0B9C4"/>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5D6B7D"/>
          </a:solidFill>
          <a:ln>
            <a:noFill/>
          </a:ln>
          <a:effectLst/>
        </c:spPr>
        <c:dLbl>
          <c:idx val="0"/>
          <c:layout>
            <c:manualLayout>
              <c:x val="2.2872604634961396E-3"/>
              <c:y val="-1.547984219824485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5D6B7D"/>
          </a:solidFill>
          <a:ln>
            <a:noFill/>
          </a:ln>
          <a:effectLst/>
        </c:spPr>
        <c:dLbl>
          <c:idx val="0"/>
          <c:layout>
            <c:manualLayout>
              <c:x val="-4.193262408817905E-17"/>
              <c:y val="-2.4767747517191765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5D6B7D"/>
          </a:solidFill>
          <a:ln>
            <a:noFill/>
          </a:ln>
          <a:effectLst/>
        </c:spPr>
        <c:dLbl>
          <c:idx val="0"/>
          <c:layout>
            <c:manualLayout>
              <c:x val="2.0966312044089525E-17"/>
              <c:y val="-3.095968439648970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D6B7D"/>
          </a:solidFill>
          <a:ln>
            <a:noFill/>
          </a:ln>
          <a:effectLst/>
        </c:spPr>
        <c:dLbl>
          <c:idx val="0"/>
          <c:layout>
            <c:manualLayout>
              <c:x val="0"/>
              <c:y val="-1.547984219824485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B0B9C4"/>
          </a:solidFill>
          <a:ln>
            <a:noFill/>
          </a:ln>
          <a:effectLst/>
        </c:spPr>
        <c:dLbl>
          <c:idx val="0"/>
          <c:layout>
            <c:manualLayout>
              <c:x val="2.0966312044089525E-17"/>
              <c:y val="-2.47677475171918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B0B9C4"/>
          </a:solidFill>
          <a:ln>
            <a:noFill/>
          </a:ln>
          <a:effectLst/>
        </c:spPr>
        <c:dLbl>
          <c:idx val="0"/>
          <c:layout>
            <c:manualLayout>
              <c:x val="0"/>
              <c:y val="1.547984219824479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B0B9C4"/>
          </a:solidFill>
          <a:ln>
            <a:noFill/>
          </a:ln>
          <a:effectLst/>
        </c:spPr>
        <c:dLbl>
          <c:idx val="0"/>
          <c:layout>
            <c:manualLayout>
              <c:x val="2.2872604634962233E-3"/>
              <c:y val="-1.23838737585959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0B9C4"/>
          </a:solidFill>
          <a:ln>
            <a:noFill/>
          </a:ln>
          <a:effectLst/>
        </c:spPr>
        <c:dLbl>
          <c:idx val="0"/>
          <c:layout>
            <c:manualLayout>
              <c:x val="-8.3865248176358099E-17"/>
              <c:y val="-2.16717790775427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DATA_2_!$CW$36:$CW$41</c:f>
              <c:strCache>
                <c:ptCount val="5"/>
                <c:pt idx="0">
                  <c:v>2025.03.31</c:v>
                </c:pt>
                <c:pt idx="1">
                  <c:v>2025.06.30</c:v>
                </c:pt>
                <c:pt idx="2">
                  <c:v>2025.09.30</c:v>
                </c:pt>
                <c:pt idx="3">
                  <c:v>2025.12.31</c:v>
                </c:pt>
                <c:pt idx="4">
                  <c:v>2026.03.31</c:v>
                </c:pt>
              </c:strCache>
            </c:strRef>
          </c:cat>
          <c:val>
            <c:numRef>
              <c:f>DATA_2_!$CX$36:$CX$41</c:f>
              <c:numCache>
                <c:formatCode>General</c:formatCode>
                <c:ptCount val="5"/>
                <c:pt idx="0">
                  <c:v>7.68</c:v>
                </c:pt>
                <c:pt idx="1">
                  <c:v>10.27</c:v>
                </c:pt>
                <c:pt idx="2">
                  <c:v>10.56</c:v>
                </c:pt>
                <c:pt idx="3">
                  <c:v>11.31</c:v>
                </c:pt>
                <c:pt idx="4">
                  <c:v>11.59</c:v>
                </c:pt>
              </c:numCache>
            </c:numRef>
          </c:val>
          <c:extLst>
            <c:ext xmlns:c16="http://schemas.microsoft.com/office/drawing/2014/chart" uri="{C3380CC4-5D6E-409C-BE32-E72D297353CC}">
              <c16:uniqueId val="{00000000-3186-44A7-84D6-903B7313C4D2}"/>
            </c:ext>
          </c:extLst>
        </c:ser>
        <c:ser>
          <c:idx val="1"/>
          <c:order val="1"/>
          <c:tx>
            <c:strRef>
              <c:f>DATA_2_!$CY$34:$CY$35</c:f>
              <c:strCache>
                <c:ptCount val="1"/>
                <c:pt idx="0">
                  <c:v>Alte sectoare</c:v>
                </c:pt>
              </c:strCache>
            </c:strRef>
          </c:tx>
          <c:spPr>
            <a:solidFill>
              <a:srgbClr val="5D6B7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2025.03.31</c:v>
                </c:pt>
                <c:pt idx="1">
                  <c:v>2025.06.30</c:v>
                </c:pt>
                <c:pt idx="2">
                  <c:v>2025.09.30</c:v>
                </c:pt>
                <c:pt idx="3">
                  <c:v>2025.12.31</c:v>
                </c:pt>
                <c:pt idx="4">
                  <c:v>2026.03.31</c:v>
                </c:pt>
              </c:strCache>
            </c:strRef>
          </c:cat>
          <c:val>
            <c:numRef>
              <c:f>DATA_2_!$CY$36:$CY$41</c:f>
              <c:numCache>
                <c:formatCode>General</c:formatCode>
                <c:ptCount val="5"/>
                <c:pt idx="0">
                  <c:v>1226.8900000000001</c:v>
                </c:pt>
                <c:pt idx="1">
                  <c:v>1019.32</c:v>
                </c:pt>
                <c:pt idx="2">
                  <c:v>1054.9100000000001</c:v>
                </c:pt>
                <c:pt idx="3">
                  <c:v>999.62</c:v>
                </c:pt>
                <c:pt idx="4">
                  <c:v>996.71</c:v>
                </c:pt>
              </c:numCache>
            </c:numRef>
          </c:val>
          <c:extLst>
            <c:ext xmlns:c16="http://schemas.microsoft.com/office/drawing/2014/chart" uri="{C3380CC4-5D6E-409C-BE32-E72D297353CC}">
              <c16:uniqueId val="{00000001-3186-44A7-84D6-903B7313C4D2}"/>
            </c:ext>
          </c:extLst>
        </c:ser>
        <c:ser>
          <c:idx val="2"/>
          <c:order val="2"/>
          <c:tx>
            <c:strRef>
              <c:f>DATA_2_!$CZ$34:$CZ$35</c:f>
              <c:strCache>
                <c:ptCount val="1"/>
                <c:pt idx="0">
                  <c:v>Banca сentrală</c:v>
                </c:pt>
              </c:strCache>
            </c:strRef>
          </c:tx>
          <c:spPr>
            <a:solidFill>
              <a:srgbClr val="B0B9C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2025.03.31</c:v>
                </c:pt>
                <c:pt idx="1">
                  <c:v>2025.06.30</c:v>
                </c:pt>
                <c:pt idx="2">
                  <c:v>2025.09.30</c:v>
                </c:pt>
                <c:pt idx="3">
                  <c:v>2025.12.31</c:v>
                </c:pt>
                <c:pt idx="4">
                  <c:v>2026.03.31</c:v>
                </c:pt>
              </c:strCache>
            </c:strRef>
          </c:cat>
          <c:val>
            <c:numRef>
              <c:f>DATA_2_!$CZ$36:$CZ$41</c:f>
              <c:numCache>
                <c:formatCode>General</c:formatCode>
                <c:ptCount val="5"/>
                <c:pt idx="0">
                  <c:v>5050.87</c:v>
                </c:pt>
                <c:pt idx="1">
                  <c:v>5070.24</c:v>
                </c:pt>
                <c:pt idx="2">
                  <c:v>5163.6899999999996</c:v>
                </c:pt>
                <c:pt idx="3">
                  <c:v>5104.2700000000004</c:v>
                </c:pt>
                <c:pt idx="4">
                  <c:v>5266.54</c:v>
                </c:pt>
              </c:numCache>
            </c:numRef>
          </c:val>
          <c:extLst>
            <c:ext xmlns:c16="http://schemas.microsoft.com/office/drawing/2014/chart" uri="{C3380CC4-5D6E-409C-BE32-E72D297353CC}">
              <c16:uniqueId val="{00000002-3186-44A7-84D6-903B7313C4D2}"/>
            </c:ext>
          </c:extLst>
        </c:ser>
        <c:ser>
          <c:idx val="3"/>
          <c:order val="3"/>
          <c:tx>
            <c:strRef>
              <c:f>DATA_2_!$DA$34:$DA$35</c:f>
              <c:strCache>
                <c:ptCount val="1"/>
                <c:pt idx="0">
                  <c:v>Societăţi care acceptă depozite, exclusiv BC</c:v>
                </c:pt>
              </c:strCache>
            </c:strRef>
          </c:tx>
          <c:spPr>
            <a:solidFill>
              <a:srgbClr val="CBD0D8"/>
            </a:solidFill>
            <a:ln>
              <a:noFill/>
            </a:ln>
            <a:effectLst/>
          </c:spPr>
          <c:invertIfNegative val="0"/>
          <c:cat>
            <c:strRef>
              <c:f>DATA_2_!$CW$36:$CW$41</c:f>
              <c:strCache>
                <c:ptCount val="5"/>
                <c:pt idx="0">
                  <c:v>2025.03.31</c:v>
                </c:pt>
                <c:pt idx="1">
                  <c:v>2025.06.30</c:v>
                </c:pt>
                <c:pt idx="2">
                  <c:v>2025.09.30</c:v>
                </c:pt>
                <c:pt idx="3">
                  <c:v>2025.12.31</c:v>
                </c:pt>
                <c:pt idx="4">
                  <c:v>2026.03.31</c:v>
                </c:pt>
              </c:strCache>
            </c:strRef>
          </c:cat>
          <c:val>
            <c:numRef>
              <c:f>DATA_2_!$DA$36:$DA$41</c:f>
              <c:numCache>
                <c:formatCode>General</c:formatCode>
                <c:ptCount val="5"/>
                <c:pt idx="0">
                  <c:v>948.27</c:v>
                </c:pt>
                <c:pt idx="1">
                  <c:v>898.22</c:v>
                </c:pt>
                <c:pt idx="2">
                  <c:v>974.48</c:v>
                </c:pt>
                <c:pt idx="3">
                  <c:v>851.83</c:v>
                </c:pt>
                <c:pt idx="4">
                  <c:v>1052.43</c:v>
                </c:pt>
              </c:numCache>
            </c:numRef>
          </c:val>
          <c:extLst>
            <c:ext xmlns:c16="http://schemas.microsoft.com/office/drawing/2014/chart" uri="{C3380CC4-5D6E-409C-BE32-E72D297353CC}">
              <c16:uniqueId val="{00000003-3186-44A7-84D6-903B7313C4D2}"/>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96A2B0"/>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5D6B7D"/>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
        <c:idx val="13"/>
        <c:spPr>
          <a:solidFill>
            <a:srgbClr val="96A2B0"/>
          </a:solidFill>
          <a:ln>
            <a:noFill/>
          </a:ln>
          <a:effectLst/>
        </c:spPr>
        <c:dLbl>
          <c:idx val="0"/>
          <c:layout>
            <c:manualLayout>
              <c:x val="9.5080732525920728E-3"/>
              <c:y val="-2.814282471230548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96A2B0"/>
          </a:solidFill>
          <a:ln>
            <a:noFill/>
          </a:ln>
          <a:effectLst/>
        </c:spPr>
        <c:dLbl>
          <c:idx val="0"/>
          <c:layout>
            <c:manualLayout>
              <c:x val="0"/>
              <c:y val="-1.56349026179474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6A2B0"/>
          </a:solidFill>
          <a:ln>
            <a:noFill/>
          </a:ln>
          <a:effectLst/>
        </c:spPr>
        <c:dLbl>
          <c:idx val="0"/>
          <c:layout>
            <c:manualLayout>
              <c:x val="-8.7156331311384018E-17"/>
              <c:y val="-2.188886366512660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96A2B0"/>
          </a:solidFill>
          <a:ln>
            <a:noFill/>
          </a:ln>
          <a:effectLst/>
        </c:spPr>
        <c:dLbl>
          <c:idx val="0"/>
          <c:layout>
            <c:manualLayout>
              <c:x val="4.7540366262960364E-3"/>
              <c:y val="-2.8142824712305482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5D6B7D"/>
          </a:solidFill>
          <a:ln>
            <a:noFill/>
          </a:ln>
          <a:effectLst/>
        </c:spPr>
        <c:dLbl>
          <c:idx val="0"/>
          <c:layout>
            <c:manualLayout>
              <c:x val="0"/>
              <c:y val="2.1888863665126428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5D6B7D"/>
          </a:solidFill>
          <a:ln>
            <a:noFill/>
          </a:ln>
          <a:effectLst/>
        </c:spPr>
        <c:dLbl>
          <c:idx val="0"/>
          <c:layout>
            <c:manualLayout>
              <c:x val="0"/>
              <c:y val="-2.18888636651264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D6B7D"/>
          </a:solidFill>
          <a:ln>
            <a:noFill/>
          </a:ln>
          <a:effectLst/>
        </c:spPr>
        <c:dLbl>
          <c:idx val="0"/>
          <c:layout>
            <c:manualLayout>
              <c:x val="4.7540366262960364E-3"/>
              <c:y val="-1.25079220943579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5D6B7D"/>
          </a:solidFill>
          <a:ln>
            <a:noFill/>
          </a:ln>
          <a:effectLst/>
        </c:spPr>
        <c:dLbl>
          <c:idx val="0"/>
          <c:layout>
            <c:manualLayout>
              <c:x val="-4.3578165655692009E-17"/>
              <c:y val="9.3809415707684363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5D6B7D"/>
          </a:solidFill>
          <a:ln>
            <a:noFill/>
          </a:ln>
          <a:effectLst/>
        </c:spPr>
        <c:dLbl>
          <c:idx val="0"/>
          <c:layout>
            <c:manualLayout>
              <c:x val="0"/>
              <c:y val="-1.25079220943579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D6B7D"/>
          </a:solidFill>
          <a:ln>
            <a:noFill/>
          </a:ln>
          <a:effectLst/>
        </c:spPr>
        <c:dLbl>
          <c:idx val="0"/>
          <c:layout>
            <c:manualLayout>
              <c:x val="4.7540366262960364E-3"/>
              <c:y val="-9.3809415707685508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96A2B0"/>
            </a:solidFill>
            <a:ln>
              <a:noFill/>
            </a:ln>
            <a:effectLst/>
          </c:spPr>
          <c:invertIfNegative val="0"/>
          <c:dPt>
            <c:idx val="3"/>
            <c:invertIfNegative val="0"/>
            <c:bubble3D val="0"/>
            <c:extLst>
              <c:ext xmlns:c16="http://schemas.microsoft.com/office/drawing/2014/chart" uri="{C3380CC4-5D6E-409C-BE32-E72D297353CC}">
                <c16:uniqueId val="{00000001-61B2-481C-B682-5EB1010C5C75}"/>
              </c:ext>
            </c:extLst>
          </c:dPt>
          <c:dLbls>
            <c:dLbl>
              <c:idx val="3"/>
              <c:layout>
                <c:manualLayout>
                  <c:x val="4.7540366262960364E-3"/>
                  <c:y val="-2.81428247123054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B2-481C-B682-5EB1010C5C7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2025.03.31</c:v>
                </c:pt>
                <c:pt idx="1">
                  <c:v>2025.06.30</c:v>
                </c:pt>
                <c:pt idx="2">
                  <c:v>2025.09.30</c:v>
                </c:pt>
                <c:pt idx="3">
                  <c:v>2025.12.31</c:v>
                </c:pt>
                <c:pt idx="4">
                  <c:v>2026.03.31</c:v>
                </c:pt>
              </c:strCache>
            </c:strRef>
          </c:cat>
          <c:val>
            <c:numRef>
              <c:f>DATA_2_!$CX$8:$CX$13</c:f>
              <c:numCache>
                <c:formatCode>General</c:formatCode>
                <c:ptCount val="5"/>
                <c:pt idx="0">
                  <c:v>3992.56</c:v>
                </c:pt>
                <c:pt idx="1">
                  <c:v>4058.09</c:v>
                </c:pt>
                <c:pt idx="2">
                  <c:v>4124.45</c:v>
                </c:pt>
                <c:pt idx="3">
                  <c:v>4156.09</c:v>
                </c:pt>
                <c:pt idx="4">
                  <c:v>4339.24</c:v>
                </c:pt>
              </c:numCache>
            </c:numRef>
          </c:val>
          <c:extLst>
            <c:ext xmlns:c16="http://schemas.microsoft.com/office/drawing/2014/chart" uri="{C3380CC4-5D6E-409C-BE32-E72D297353CC}">
              <c16:uniqueId val="{00000000-8266-4C9C-8932-11292D611A33}"/>
            </c:ext>
          </c:extLst>
        </c:ser>
        <c:ser>
          <c:idx val="1"/>
          <c:order val="1"/>
          <c:tx>
            <c:strRef>
              <c:f>DATA_2_!$CY$6:$CY$7</c:f>
              <c:strCache>
                <c:ptCount val="1"/>
                <c:pt idx="0">
                  <c:v>Alte sectoare</c:v>
                </c:pt>
              </c:strCache>
            </c:strRef>
          </c:tx>
          <c:spPr>
            <a:solidFill>
              <a:srgbClr val="5D6B7D"/>
            </a:solidFill>
            <a:ln>
              <a:noFill/>
            </a:ln>
            <a:effectLst/>
          </c:spPr>
          <c:invertIfNegative val="0"/>
          <c:dPt>
            <c:idx val="3"/>
            <c:invertIfNegative val="0"/>
            <c:bubble3D val="0"/>
            <c:extLst>
              <c:ext xmlns:c16="http://schemas.microsoft.com/office/drawing/2014/chart" uri="{C3380CC4-5D6E-409C-BE32-E72D297353CC}">
                <c16:uniqueId val="{00000001-BE83-4E7B-833D-E06D71FC7490}"/>
              </c:ext>
            </c:extLst>
          </c:dPt>
          <c:dLbls>
            <c:dLbl>
              <c:idx val="3"/>
              <c:layout>
                <c:manualLayout>
                  <c:x val="0"/>
                  <c:y val="2.18888636651264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83-4E7B-833D-E06D71FC749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2025.03.31</c:v>
                </c:pt>
                <c:pt idx="1">
                  <c:v>2025.06.30</c:v>
                </c:pt>
                <c:pt idx="2">
                  <c:v>2025.09.30</c:v>
                </c:pt>
                <c:pt idx="3">
                  <c:v>2025.12.31</c:v>
                </c:pt>
                <c:pt idx="4">
                  <c:v>2026.03.31</c:v>
                </c:pt>
              </c:strCache>
            </c:strRef>
          </c:cat>
          <c:val>
            <c:numRef>
              <c:f>DATA_2_!$CY$8:$CY$13</c:f>
              <c:numCache>
                <c:formatCode>General</c:formatCode>
                <c:ptCount val="5"/>
                <c:pt idx="0">
                  <c:v>7986.77</c:v>
                </c:pt>
                <c:pt idx="1">
                  <c:v>7877.16</c:v>
                </c:pt>
                <c:pt idx="2">
                  <c:v>8119.62</c:v>
                </c:pt>
                <c:pt idx="3">
                  <c:v>8181.92</c:v>
                </c:pt>
                <c:pt idx="4">
                  <c:v>8082.18</c:v>
                </c:pt>
              </c:numCache>
            </c:numRef>
          </c:val>
          <c:extLst>
            <c:ext xmlns:c16="http://schemas.microsoft.com/office/drawing/2014/chart" uri="{C3380CC4-5D6E-409C-BE32-E72D297353CC}">
              <c16:uniqueId val="{00000001-8266-4C9C-8932-11292D611A33}"/>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2025.03.31</c:v>
                </c:pt>
                <c:pt idx="1">
                  <c:v>2025.06.30</c:v>
                </c:pt>
                <c:pt idx="2">
                  <c:v>2025.09.30</c:v>
                </c:pt>
                <c:pt idx="3">
                  <c:v>2025.12.31</c:v>
                </c:pt>
                <c:pt idx="4">
                  <c:v>2026.03.31</c:v>
                </c:pt>
              </c:strCache>
            </c:strRef>
          </c:cat>
          <c:val>
            <c:numRef>
              <c:f>DATA_2_!$CZ$8:$CZ$13</c:f>
              <c:numCache>
                <c:formatCode>General</c:formatCode>
                <c:ptCount val="5"/>
                <c:pt idx="0">
                  <c:v>40.56</c:v>
                </c:pt>
                <c:pt idx="1">
                  <c:v>35.200000000000003</c:v>
                </c:pt>
                <c:pt idx="2">
                  <c:v>33.07</c:v>
                </c:pt>
                <c:pt idx="3">
                  <c:v>29.52</c:v>
                </c:pt>
                <c:pt idx="4">
                  <c:v>27.91</c:v>
                </c:pt>
              </c:numCache>
            </c:numRef>
          </c:val>
          <c:extLst>
            <c:ext xmlns:c16="http://schemas.microsoft.com/office/drawing/2014/chart" uri="{C3380CC4-5D6E-409C-BE32-E72D297353CC}">
              <c16:uniqueId val="{00000002-8266-4C9C-8932-11292D611A33}"/>
            </c:ext>
          </c:extLst>
        </c:ser>
        <c:ser>
          <c:idx val="3"/>
          <c:order val="3"/>
          <c:tx>
            <c:strRef>
              <c:f>DATA_2_!$DA$6:$DA$7</c:f>
              <c:strCache>
                <c:ptCount val="1"/>
                <c:pt idx="0">
                  <c:v>Societăţi care acceptă depozite, exclusiv BC</c:v>
                </c:pt>
              </c:strCache>
            </c:strRef>
          </c:tx>
          <c:spPr>
            <a:solidFill>
              <a:srgbClr val="CBD0D8"/>
            </a:solidFill>
            <a:ln>
              <a:noFill/>
            </a:ln>
            <a:effectLst/>
          </c:spPr>
          <c:invertIfNegative val="0"/>
          <c:cat>
            <c:strRef>
              <c:f>DATA_2_!$CW$8:$CW$13</c:f>
              <c:strCache>
                <c:ptCount val="5"/>
                <c:pt idx="0">
                  <c:v>2025.03.31</c:v>
                </c:pt>
                <c:pt idx="1">
                  <c:v>2025.06.30</c:v>
                </c:pt>
                <c:pt idx="2">
                  <c:v>2025.09.30</c:v>
                </c:pt>
                <c:pt idx="3">
                  <c:v>2025.12.31</c:v>
                </c:pt>
                <c:pt idx="4">
                  <c:v>2026.03.31</c:v>
                </c:pt>
              </c:strCache>
            </c:strRef>
          </c:cat>
          <c:val>
            <c:numRef>
              <c:f>DATA_2_!$DA$8:$DA$13</c:f>
              <c:numCache>
                <c:formatCode>General</c:formatCode>
                <c:ptCount val="5"/>
                <c:pt idx="0">
                  <c:v>1425.82</c:v>
                </c:pt>
                <c:pt idx="1">
                  <c:v>1387.83</c:v>
                </c:pt>
                <c:pt idx="2">
                  <c:v>1418.27</c:v>
                </c:pt>
                <c:pt idx="3">
                  <c:v>1473.13</c:v>
                </c:pt>
                <c:pt idx="4">
                  <c:v>1497.34</c:v>
                </c:pt>
              </c:numCache>
            </c:numRef>
          </c:val>
          <c:extLst>
            <c:ext xmlns:c16="http://schemas.microsoft.com/office/drawing/2014/chart" uri="{C3380CC4-5D6E-409C-BE32-E72D297353CC}">
              <c16:uniqueId val="{00000003-8266-4C9C-8932-11292D611A33}"/>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679069535"/>
        <c:crosses val="autoZero"/>
        <c:auto val="1"/>
        <c:lblAlgn val="ctr"/>
        <c:lblOffset val="100"/>
        <c:noMultiLvlLbl val="0"/>
      </c:catAx>
      <c:valAx>
        <c:axId val="1679069535"/>
        <c:scaling>
          <c:orientation val="minMax"/>
          <c:max val="14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96A2B0"/>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B0B9C4"/>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D6B7D"/>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
        <c:idx val="25"/>
        <c:spPr>
          <a:solidFill>
            <a:srgbClr val="B0B9C4"/>
          </a:solidFill>
          <a:ln>
            <a:noFill/>
          </a:ln>
          <a:effectLst/>
        </c:spPr>
        <c:dLbl>
          <c:idx val="0"/>
          <c:layout>
            <c:manualLayout>
              <c:x val="0"/>
              <c:y val="5.7272907552220359E-6"/>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5D6B7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2025.03.31</c:v>
                </c:pt>
                <c:pt idx="1">
                  <c:v>2025.06.30</c:v>
                </c:pt>
                <c:pt idx="2">
                  <c:v>2025.09.30</c:v>
                </c:pt>
                <c:pt idx="3">
                  <c:v>2025.12.31</c:v>
                </c:pt>
                <c:pt idx="4">
                  <c:v>2026.03.31</c:v>
                </c:pt>
              </c:strCache>
            </c:strRef>
          </c:cat>
          <c:val>
            <c:numRef>
              <c:f>DATA_2_!$DE$8:$DE$13</c:f>
              <c:numCache>
                <c:formatCode>General</c:formatCode>
                <c:ptCount val="5"/>
                <c:pt idx="0">
                  <c:v>951.89</c:v>
                </c:pt>
                <c:pt idx="1">
                  <c:v>860.6</c:v>
                </c:pt>
                <c:pt idx="2">
                  <c:v>931.18</c:v>
                </c:pt>
                <c:pt idx="3">
                  <c:v>848.71</c:v>
                </c:pt>
                <c:pt idx="4">
                  <c:v>1004.6</c:v>
                </c:pt>
              </c:numCache>
            </c:numRef>
          </c:val>
          <c:extLst>
            <c:ext xmlns:c16="http://schemas.microsoft.com/office/drawing/2014/chart" uri="{C3380CC4-5D6E-409C-BE32-E72D297353CC}">
              <c16:uniqueId val="{00000000-8F5A-48AF-8248-2A78A09A0A04}"/>
            </c:ext>
          </c:extLst>
        </c:ser>
        <c:ser>
          <c:idx val="1"/>
          <c:order val="1"/>
          <c:tx>
            <c:strRef>
              <c:f>DATA_2_!$DF$6:$DF$7</c:f>
              <c:strCache>
                <c:ptCount val="1"/>
                <c:pt idx="0">
                  <c:v>      Credite comerciale şi avansuri</c:v>
                </c:pt>
              </c:strCache>
            </c:strRef>
          </c:tx>
          <c:spPr>
            <a:solidFill>
              <a:srgbClr val="96A2B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2025.03.31</c:v>
                </c:pt>
                <c:pt idx="1">
                  <c:v>2025.06.30</c:v>
                </c:pt>
                <c:pt idx="2">
                  <c:v>2025.09.30</c:v>
                </c:pt>
                <c:pt idx="3">
                  <c:v>2025.12.31</c:v>
                </c:pt>
                <c:pt idx="4">
                  <c:v>2026.03.31</c:v>
                </c:pt>
              </c:strCache>
            </c:strRef>
          </c:cat>
          <c:val>
            <c:numRef>
              <c:f>DATA_2_!$DF$8:$DF$13</c:f>
              <c:numCache>
                <c:formatCode>General</c:formatCode>
                <c:ptCount val="5"/>
                <c:pt idx="0">
                  <c:v>453.99</c:v>
                </c:pt>
                <c:pt idx="1">
                  <c:v>333.52</c:v>
                </c:pt>
                <c:pt idx="2">
                  <c:v>245.02</c:v>
                </c:pt>
                <c:pt idx="3">
                  <c:v>213.73</c:v>
                </c:pt>
                <c:pt idx="4">
                  <c:v>175.44</c:v>
                </c:pt>
              </c:numCache>
            </c:numRef>
          </c:val>
          <c:extLst>
            <c:ext xmlns:c16="http://schemas.microsoft.com/office/drawing/2014/chart" uri="{C3380CC4-5D6E-409C-BE32-E72D297353CC}">
              <c16:uniqueId val="{00000001-6C10-4D25-B01C-D12540775FBB}"/>
            </c:ext>
          </c:extLst>
        </c:ser>
        <c:ser>
          <c:idx val="2"/>
          <c:order val="2"/>
          <c:tx>
            <c:strRef>
              <c:f>DATA_2_!$DG$6:$DG$7</c:f>
              <c:strCache>
                <c:ptCount val="1"/>
                <c:pt idx="0">
                  <c:v>      Împrumuturi</c:v>
                </c:pt>
              </c:strCache>
            </c:strRef>
          </c:tx>
          <c:spPr>
            <a:solidFill>
              <a:srgbClr val="B0B9C4"/>
            </a:solidFill>
            <a:ln>
              <a:noFill/>
            </a:ln>
            <a:effectLst/>
          </c:spPr>
          <c:invertIfNegative val="0"/>
          <c:dPt>
            <c:idx val="6"/>
            <c:invertIfNegative val="0"/>
            <c:bubble3D val="0"/>
            <c:extLst>
              <c:ext xmlns:c16="http://schemas.microsoft.com/office/drawing/2014/chart" uri="{C3380CC4-5D6E-409C-BE32-E72D297353CC}">
                <c16:uniqueId val="{00000004-6C10-4D25-B01C-D12540775FBB}"/>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2025.03.31</c:v>
                </c:pt>
                <c:pt idx="1">
                  <c:v>2025.06.30</c:v>
                </c:pt>
                <c:pt idx="2">
                  <c:v>2025.09.30</c:v>
                </c:pt>
                <c:pt idx="3">
                  <c:v>2025.12.31</c:v>
                </c:pt>
                <c:pt idx="4">
                  <c:v>2026.03.31</c:v>
                </c:pt>
              </c:strCache>
            </c:strRef>
          </c:cat>
          <c:val>
            <c:numRef>
              <c:f>DATA_2_!$DG$8:$DG$13</c:f>
              <c:numCache>
                <c:formatCode>General</c:formatCode>
                <c:ptCount val="5"/>
                <c:pt idx="0">
                  <c:v>154.88</c:v>
                </c:pt>
                <c:pt idx="1">
                  <c:v>137.02000000000001</c:v>
                </c:pt>
                <c:pt idx="2">
                  <c:v>223.81</c:v>
                </c:pt>
                <c:pt idx="3">
                  <c:v>141.72</c:v>
                </c:pt>
                <c:pt idx="4">
                  <c:v>144.46</c:v>
                </c:pt>
              </c:numCache>
            </c:numRef>
          </c:val>
          <c:extLst>
            <c:ext xmlns:c16="http://schemas.microsoft.com/office/drawing/2014/chart" uri="{C3380CC4-5D6E-409C-BE32-E72D297353CC}">
              <c16:uniqueId val="{00000002-6C10-4D25-B01C-D12540775FBB}"/>
            </c:ext>
          </c:extLst>
        </c:ser>
        <c:ser>
          <c:idx val="3"/>
          <c:order val="3"/>
          <c:tx>
            <c:strRef>
              <c:f>DATA_2_!$DH$6:$DH$7</c:f>
              <c:strCache>
                <c:ptCount val="1"/>
                <c:pt idx="0">
                  <c:v>      Alte creanţe - altele</c:v>
                </c:pt>
              </c:strCache>
            </c:strRef>
          </c:tx>
          <c:spPr>
            <a:solidFill>
              <a:srgbClr val="CBD0D8"/>
            </a:solidFill>
            <a:ln>
              <a:noFill/>
            </a:ln>
            <a:effectLst/>
          </c:spPr>
          <c:invertIfNegative val="0"/>
          <c:cat>
            <c:strRef>
              <c:f>DATA_2_!$DD$8:$DD$13</c:f>
              <c:strCache>
                <c:ptCount val="5"/>
                <c:pt idx="0">
                  <c:v>2025.03.31</c:v>
                </c:pt>
                <c:pt idx="1">
                  <c:v>2025.06.30</c:v>
                </c:pt>
                <c:pt idx="2">
                  <c:v>2025.09.30</c:v>
                </c:pt>
                <c:pt idx="3">
                  <c:v>2025.12.31</c:v>
                </c:pt>
                <c:pt idx="4">
                  <c:v>2026.03.31</c:v>
                </c:pt>
              </c:strCache>
            </c:strRef>
          </c:cat>
          <c:val>
            <c:numRef>
              <c:f>DATA_2_!$DH$8:$DH$13</c:f>
              <c:numCache>
                <c:formatCode>General</c:formatCode>
                <c:ptCount val="5"/>
                <c:pt idx="0">
                  <c:v>8.3699999999999992</c:v>
                </c:pt>
                <c:pt idx="1">
                  <c:v>7.7</c:v>
                </c:pt>
                <c:pt idx="2">
                  <c:v>7.7</c:v>
                </c:pt>
                <c:pt idx="3">
                  <c:v>7.67</c:v>
                </c:pt>
                <c:pt idx="4">
                  <c:v>7.85</c:v>
                </c:pt>
              </c:numCache>
            </c:numRef>
          </c:val>
          <c:extLst>
            <c:ext xmlns:c16="http://schemas.microsoft.com/office/drawing/2014/chart" uri="{C3380CC4-5D6E-409C-BE32-E72D297353CC}">
              <c16:uniqueId val="{00000003-6C10-4D25-B01C-D12540775FBB}"/>
            </c:ext>
          </c:extLst>
        </c:ser>
        <c:dLbls>
          <c:showLegendKey val="0"/>
          <c:showVal val="0"/>
          <c:showCatName val="0"/>
          <c:showSerName val="0"/>
          <c:showPercent val="0"/>
          <c:showBubbleSize val="0"/>
        </c:dLbls>
        <c:gapWidth val="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96A2B0"/>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B0B9C4"/>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5D6B7D"/>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B0B9C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2025.03.31</c:v>
                </c:pt>
                <c:pt idx="1">
                  <c:v>2025.06.30</c:v>
                </c:pt>
                <c:pt idx="2">
                  <c:v>2025.09.30</c:v>
                </c:pt>
                <c:pt idx="3">
                  <c:v>2025.12.31</c:v>
                </c:pt>
                <c:pt idx="4">
                  <c:v>2026.03.31</c:v>
                </c:pt>
              </c:strCache>
            </c:strRef>
          </c:cat>
          <c:val>
            <c:numRef>
              <c:f>DATA_2_!$DE$20:$DE$25</c:f>
              <c:numCache>
                <c:formatCode>General</c:formatCode>
                <c:ptCount val="5"/>
                <c:pt idx="0">
                  <c:v>5642.77</c:v>
                </c:pt>
                <c:pt idx="1">
                  <c:v>5682.13</c:v>
                </c:pt>
                <c:pt idx="2">
                  <c:v>5764.84</c:v>
                </c:pt>
                <c:pt idx="3">
                  <c:v>5918.42</c:v>
                </c:pt>
                <c:pt idx="4">
                  <c:v>6174.5</c:v>
                </c:pt>
              </c:numCache>
            </c:numRef>
          </c:val>
          <c:extLst>
            <c:ext xmlns:c16="http://schemas.microsoft.com/office/drawing/2014/chart" uri="{C3380CC4-5D6E-409C-BE32-E72D297353CC}">
              <c16:uniqueId val="{00000000-229C-4B46-9B04-895697AFB208}"/>
            </c:ext>
          </c:extLst>
        </c:ser>
        <c:ser>
          <c:idx val="1"/>
          <c:order val="1"/>
          <c:tx>
            <c:strRef>
              <c:f>DATA_2_!$DF$18:$DF$19</c:f>
              <c:strCache>
                <c:ptCount val="1"/>
                <c:pt idx="0">
                  <c:v>      Credite comerciale şi avansuri</c:v>
                </c:pt>
              </c:strCache>
            </c:strRef>
          </c:tx>
          <c:spPr>
            <a:solidFill>
              <a:srgbClr val="96A2B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2025.03.31</c:v>
                </c:pt>
                <c:pt idx="1">
                  <c:v>2025.06.30</c:v>
                </c:pt>
                <c:pt idx="2">
                  <c:v>2025.09.30</c:v>
                </c:pt>
                <c:pt idx="3">
                  <c:v>2025.12.31</c:v>
                </c:pt>
                <c:pt idx="4">
                  <c:v>2026.03.31</c:v>
                </c:pt>
              </c:strCache>
            </c:strRef>
          </c:cat>
          <c:val>
            <c:numRef>
              <c:f>DATA_2_!$DF$20:$DF$25</c:f>
              <c:numCache>
                <c:formatCode>General</c:formatCode>
                <c:ptCount val="5"/>
                <c:pt idx="0">
                  <c:v>1988.29</c:v>
                </c:pt>
                <c:pt idx="1">
                  <c:v>1934.31</c:v>
                </c:pt>
                <c:pt idx="2">
                  <c:v>2001.77</c:v>
                </c:pt>
                <c:pt idx="3">
                  <c:v>1962.37</c:v>
                </c:pt>
                <c:pt idx="4">
                  <c:v>2069.81</c:v>
                </c:pt>
              </c:numCache>
            </c:numRef>
          </c:val>
          <c:extLst>
            <c:ext xmlns:c16="http://schemas.microsoft.com/office/drawing/2014/chart" uri="{C3380CC4-5D6E-409C-BE32-E72D297353CC}">
              <c16:uniqueId val="{00000001-5941-4A71-872A-EEFF8004DF5D}"/>
            </c:ext>
          </c:extLst>
        </c:ser>
        <c:ser>
          <c:idx val="2"/>
          <c:order val="2"/>
          <c:tx>
            <c:strRef>
              <c:f>DATA_2_!$DG$18:$DG$19</c:f>
              <c:strCache>
                <c:ptCount val="1"/>
                <c:pt idx="0">
                  <c:v>      Numerar şi depozite</c:v>
                </c:pt>
              </c:strCache>
            </c:strRef>
          </c:tx>
          <c:spPr>
            <a:solidFill>
              <a:srgbClr val="5D6B7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2025.03.31</c:v>
                </c:pt>
                <c:pt idx="1">
                  <c:v>2025.06.30</c:v>
                </c:pt>
                <c:pt idx="2">
                  <c:v>2025.09.30</c:v>
                </c:pt>
                <c:pt idx="3">
                  <c:v>2025.12.31</c:v>
                </c:pt>
                <c:pt idx="4">
                  <c:v>2026.03.31</c:v>
                </c:pt>
              </c:strCache>
            </c:strRef>
          </c:cat>
          <c:val>
            <c:numRef>
              <c:f>DATA_2_!$DG$20:$DG$25</c:f>
              <c:numCache>
                <c:formatCode>General</c:formatCode>
                <c:ptCount val="5"/>
                <c:pt idx="0">
                  <c:v>183.47</c:v>
                </c:pt>
                <c:pt idx="1">
                  <c:v>178.95</c:v>
                </c:pt>
                <c:pt idx="2">
                  <c:v>196.42</c:v>
                </c:pt>
                <c:pt idx="3">
                  <c:v>205.78</c:v>
                </c:pt>
                <c:pt idx="4">
                  <c:v>211.89</c:v>
                </c:pt>
              </c:numCache>
            </c:numRef>
          </c:val>
          <c:extLst>
            <c:ext xmlns:c16="http://schemas.microsoft.com/office/drawing/2014/chart" uri="{C3380CC4-5D6E-409C-BE32-E72D297353CC}">
              <c16:uniqueId val="{00000002-5941-4A71-872A-EEFF8004DF5D}"/>
            </c:ext>
          </c:extLst>
        </c:ser>
        <c:ser>
          <c:idx val="3"/>
          <c:order val="3"/>
          <c:tx>
            <c:strRef>
              <c:f>DATA_2_!$DH$18:$DH$19</c:f>
              <c:strCache>
                <c:ptCount val="1"/>
                <c:pt idx="0">
                  <c:v>      Alte creanţe - altele</c:v>
                </c:pt>
              </c:strCache>
            </c:strRef>
          </c:tx>
          <c:spPr>
            <a:solidFill>
              <a:srgbClr val="CBD0D8"/>
            </a:solidFill>
            <a:ln>
              <a:noFill/>
            </a:ln>
            <a:effectLst/>
          </c:spPr>
          <c:invertIfNegative val="0"/>
          <c:cat>
            <c:strRef>
              <c:f>DATA_2_!$DD$20:$DD$25</c:f>
              <c:strCache>
                <c:ptCount val="5"/>
                <c:pt idx="0">
                  <c:v>2025.03.31</c:v>
                </c:pt>
                <c:pt idx="1">
                  <c:v>2025.06.30</c:v>
                </c:pt>
                <c:pt idx="2">
                  <c:v>2025.09.30</c:v>
                </c:pt>
                <c:pt idx="3">
                  <c:v>2025.12.31</c:v>
                </c:pt>
                <c:pt idx="4">
                  <c:v>2026.03.31</c:v>
                </c:pt>
              </c:strCache>
            </c:strRef>
          </c:cat>
          <c:val>
            <c:numRef>
              <c:f>DATA_2_!$DH$20:$DH$25</c:f>
              <c:numCache>
                <c:formatCode>General</c:formatCode>
                <c:ptCount val="5"/>
                <c:pt idx="0">
                  <c:v>46.2</c:v>
                </c:pt>
                <c:pt idx="1">
                  <c:v>41.99</c:v>
                </c:pt>
                <c:pt idx="2">
                  <c:v>42.37</c:v>
                </c:pt>
                <c:pt idx="3">
                  <c:v>39.42</c:v>
                </c:pt>
                <c:pt idx="4">
                  <c:v>39.69</c:v>
                </c:pt>
              </c:numCache>
            </c:numRef>
          </c:val>
          <c:extLst>
            <c:ext xmlns:c16="http://schemas.microsoft.com/office/drawing/2014/chart" uri="{C3380CC4-5D6E-409C-BE32-E72D297353CC}">
              <c16:uniqueId val="{00000003-5941-4A71-872A-EEFF8004DF5D}"/>
            </c:ext>
          </c:extLst>
        </c:ser>
        <c:dLbls>
          <c:showLegendKey val="0"/>
          <c:showVal val="0"/>
          <c:showCatName val="0"/>
          <c:showSerName val="0"/>
          <c:showPercent val="0"/>
          <c:showBubbleSize val="0"/>
        </c:dLbls>
        <c:gapWidth val="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794A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E6E6E6"/>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4E5969"/>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6925437669321844"/>
          <c:w val="0.47393667496123976"/>
          <c:h val="0.74633870317989348"/>
        </c:manualLayout>
      </c:layout>
      <c:barChart>
        <c:barDir val="bar"/>
        <c:grouping val="clustered"/>
        <c:varyColors val="0"/>
        <c:ser>
          <c:idx val="0"/>
          <c:order val="0"/>
          <c:tx>
            <c:strRef>
              <c:f>DATA_1_!$EO$4</c:f>
              <c:strCache>
                <c:ptCount val="1"/>
                <c:pt idx="0">
                  <c:v>Transferuri personale</c:v>
                </c:pt>
              </c:strCache>
            </c:strRef>
          </c:tx>
          <c:spPr>
            <a:solidFill>
              <a:srgbClr val="8794A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DATA_1_!$EN$5:$EN$9</c:f>
              <c:strCache>
                <c:ptCount val="5"/>
                <c:pt idx="0">
                  <c:v>2025 Tr. I</c:v>
                </c:pt>
                <c:pt idx="1">
                  <c:v>2025 Tr. II</c:v>
                </c:pt>
                <c:pt idx="2">
                  <c:v>2025 Tr. III</c:v>
                </c:pt>
                <c:pt idx="3">
                  <c:v>2025 Tr. IV</c:v>
                </c:pt>
                <c:pt idx="4">
                  <c:v>2026 Tr. I</c:v>
                </c:pt>
              </c:strCache>
            </c:strRef>
          </c:cat>
          <c:val>
            <c:numRef>
              <c:f>DATA_1_!$EO$5:$EO$9</c:f>
              <c:numCache>
                <c:formatCode>General</c:formatCode>
                <c:ptCount val="5"/>
                <c:pt idx="0">
                  <c:v>228.28</c:v>
                </c:pt>
                <c:pt idx="1">
                  <c:v>242.23</c:v>
                </c:pt>
                <c:pt idx="2">
                  <c:v>252.2</c:v>
                </c:pt>
                <c:pt idx="3">
                  <c:v>210.43</c:v>
                </c:pt>
                <c:pt idx="4">
                  <c:v>209.06</c:v>
                </c:pt>
              </c:numCache>
            </c:numRef>
          </c:val>
          <c:extLst>
            <c:ext xmlns:c16="http://schemas.microsoft.com/office/drawing/2014/chart" uri="{C3380CC4-5D6E-409C-BE32-E72D297353CC}">
              <c16:uniqueId val="{00000000-31F6-4A5F-A886-3AF883E5F4F5}"/>
            </c:ext>
          </c:extLst>
        </c:ser>
        <c:ser>
          <c:idx val="1"/>
          <c:order val="1"/>
          <c:tx>
            <c:strRef>
              <c:f>DATA_1_!$EP$4</c:f>
              <c:strCache>
                <c:ptCount val="1"/>
                <c:pt idx="0">
                  <c:v>Remunerarea salariaților</c:v>
                </c:pt>
              </c:strCache>
            </c:strRef>
          </c:tx>
          <c:spPr>
            <a:solidFill>
              <a:srgbClr val="E6E6E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DATA_1_!$EN$5:$EN$9</c:f>
              <c:strCache>
                <c:ptCount val="5"/>
                <c:pt idx="0">
                  <c:v>2025 Tr. I</c:v>
                </c:pt>
                <c:pt idx="1">
                  <c:v>2025 Tr. II</c:v>
                </c:pt>
                <c:pt idx="2">
                  <c:v>2025 Tr. III</c:v>
                </c:pt>
                <c:pt idx="3">
                  <c:v>2025 Tr. IV</c:v>
                </c:pt>
                <c:pt idx="4">
                  <c:v>2026 Tr. I</c:v>
                </c:pt>
              </c:strCache>
            </c:strRef>
          </c:cat>
          <c:val>
            <c:numRef>
              <c:f>DATA_1_!$EP$5:$EP$9</c:f>
              <c:numCache>
                <c:formatCode>General</c:formatCode>
                <c:ptCount val="5"/>
                <c:pt idx="0">
                  <c:v>155.75</c:v>
                </c:pt>
                <c:pt idx="1">
                  <c:v>148.04</c:v>
                </c:pt>
                <c:pt idx="2">
                  <c:v>152.15</c:v>
                </c:pt>
                <c:pt idx="3">
                  <c:v>194.21</c:v>
                </c:pt>
                <c:pt idx="4">
                  <c:v>167.42</c:v>
                </c:pt>
              </c:numCache>
            </c:numRef>
          </c:val>
          <c:extLst>
            <c:ext xmlns:c16="http://schemas.microsoft.com/office/drawing/2014/chart" uri="{C3380CC4-5D6E-409C-BE32-E72D297353CC}">
              <c16:uniqueId val="{00000001-31F6-4A5F-A886-3AF883E5F4F5}"/>
            </c:ext>
          </c:extLst>
        </c:ser>
        <c:ser>
          <c:idx val="2"/>
          <c:order val="2"/>
          <c:tx>
            <c:strRef>
              <c:f>DATA_1_!$EQ$4</c:f>
              <c:strCache>
                <c:ptCount val="1"/>
                <c:pt idx="0">
                  <c:v>Transferuri de capital între gospodăriile populației</c:v>
                </c:pt>
              </c:strCache>
            </c:strRef>
          </c:tx>
          <c:spPr>
            <a:solidFill>
              <a:srgbClr val="4E596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DATA_1_!$EN$5:$EN$9</c:f>
              <c:strCache>
                <c:ptCount val="5"/>
                <c:pt idx="0">
                  <c:v>2025 Tr. I</c:v>
                </c:pt>
                <c:pt idx="1">
                  <c:v>2025 Tr. II</c:v>
                </c:pt>
                <c:pt idx="2">
                  <c:v>2025 Tr. III</c:v>
                </c:pt>
                <c:pt idx="3">
                  <c:v>2025 Tr. IV</c:v>
                </c:pt>
                <c:pt idx="4">
                  <c:v>2026 Tr. I</c:v>
                </c:pt>
              </c:strCache>
            </c:strRef>
          </c:cat>
          <c:val>
            <c:numRef>
              <c:f>DATA_1_!$EQ$5:$EQ$9</c:f>
              <c:numCache>
                <c:formatCode>General</c:formatCode>
                <c:ptCount val="5"/>
                <c:pt idx="0">
                  <c:v>16.829999999999998</c:v>
                </c:pt>
                <c:pt idx="1">
                  <c:v>19.86</c:v>
                </c:pt>
                <c:pt idx="2">
                  <c:v>21.78</c:v>
                </c:pt>
                <c:pt idx="3">
                  <c:v>23.72</c:v>
                </c:pt>
                <c:pt idx="4">
                  <c:v>16.850000000000001</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63761504"/>
        <c:crosses val="autoZero"/>
        <c:crossBetween val="between"/>
      </c:valAx>
      <c:spPr>
        <a:noFill/>
        <a:ln>
          <a:noFill/>
        </a:ln>
        <a:effectLst/>
      </c:spPr>
    </c:plotArea>
    <c:legend>
      <c:legendPos val="t"/>
      <c:layout>
        <c:manualLayout>
          <c:xMode val="edge"/>
          <c:yMode val="edge"/>
          <c:x val="9.2871286017983057E-2"/>
          <c:y val="1.0891837440559106E-2"/>
          <c:w val="0.77362869434986736"/>
          <c:h val="0.110953035824950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[02_Dashboard_q1_2026.xlsx]DATA_3_!PIVOT_D3.5*</c:name>
    <c:fmtId val="2"/>
  </c:pivotSource>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5"/>
        <c:spPr>
          <a:solidFill>
            <a:srgbClr val="A6A6A6"/>
          </a:solidFill>
          <a:ln w="19050">
            <a:solidFill>
              <a:schemeClr val="lt1"/>
            </a:solidFill>
          </a:ln>
          <a:effectLst/>
        </c:spPr>
      </c:pivotFmt>
      <c:pivotFmt>
        <c:idx val="86"/>
        <c:spPr>
          <a:solidFill>
            <a:srgbClr val="9F7F5F"/>
          </a:solidFill>
          <a:ln w="19050">
            <a:solidFill>
              <a:schemeClr val="lt1"/>
            </a:solidFill>
          </a:ln>
          <a:effectLst/>
        </c:spPr>
      </c:pivotFmt>
      <c:pivotFmt>
        <c:idx val="87"/>
        <c:spPr>
          <a:solidFill>
            <a:srgbClr val="764D28"/>
          </a:solidFill>
          <a:ln w="19050">
            <a:solidFill>
              <a:schemeClr val="lt1"/>
            </a:solidFill>
          </a:ln>
          <a:effectLst/>
        </c:spPr>
      </c:pivotFmt>
      <c:pivotFmt>
        <c:idx val="8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9"/>
        <c:spPr>
          <a:solidFill>
            <a:srgbClr val="A6A6A6"/>
          </a:solidFill>
          <a:ln w="19050">
            <a:solidFill>
              <a:schemeClr val="lt1"/>
            </a:solidFill>
          </a:ln>
          <a:effectLst/>
        </c:spPr>
      </c:pivotFmt>
      <c:pivotFmt>
        <c:idx val="90"/>
        <c:spPr>
          <a:solidFill>
            <a:srgbClr val="9F7F5F"/>
          </a:solidFill>
          <a:ln w="19050">
            <a:solidFill>
              <a:schemeClr val="lt1"/>
            </a:solidFill>
          </a:ln>
          <a:effectLst/>
        </c:spPr>
      </c:pivotFmt>
      <c:pivotFmt>
        <c:idx val="91"/>
        <c:spPr>
          <a:solidFill>
            <a:srgbClr val="764D28"/>
          </a:solidFill>
          <a:ln w="19050">
            <a:solidFill>
              <a:schemeClr val="lt1"/>
            </a:solidFill>
          </a:ln>
          <a:effectLst/>
        </c:spPr>
      </c:pivotFmt>
      <c:pivotFmt>
        <c:idx val="9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bg1">
              <a:lumMod val="65000"/>
            </a:schemeClr>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E4DBD2"/>
          </a:solidFill>
          <a:ln w="19050">
            <a:solidFill>
              <a:schemeClr val="lt1"/>
            </a:solidFill>
          </a:ln>
          <a:effectLst/>
        </c:spPr>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pivotFmt>
      <c:pivotFmt>
        <c:idx val="108"/>
        <c:spPr>
          <a:solidFill>
            <a:srgbClr val="A6A6A6"/>
          </a:solidFill>
          <a:ln w="19050">
            <a:solidFill>
              <a:schemeClr val="lt1"/>
            </a:solidFill>
          </a:ln>
          <a:effectLst/>
        </c:spPr>
      </c:pivotFmt>
      <c:pivotFmt>
        <c:idx val="109"/>
        <c:spPr>
          <a:solidFill>
            <a:srgbClr val="9F7F5F"/>
          </a:solidFill>
          <a:ln w="19050">
            <a:solidFill>
              <a:schemeClr val="lt1"/>
            </a:solidFill>
          </a:ln>
          <a:effectLst/>
        </c:spPr>
      </c:pivotFmt>
      <c:pivotFmt>
        <c:idx val="110"/>
        <c:spPr>
          <a:solidFill>
            <a:srgbClr val="E4DBD2"/>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A6A6A6"/>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E4DBD2"/>
          </a:solidFill>
          <a:ln w="19050">
            <a:solidFill>
              <a:schemeClr val="lt1"/>
            </a:solidFill>
          </a:ln>
          <a:effectLst/>
        </c:spPr>
      </c:pivotFmt>
      <c:pivotFmt>
        <c:idx val="1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1"/>
        <c:spPr>
          <a:solidFill>
            <a:srgbClr val="CDD3DA"/>
          </a:solidFill>
          <a:ln w="19050">
            <a:solidFill>
              <a:schemeClr val="lt1"/>
            </a:solidFill>
          </a:ln>
          <a:effectLst/>
        </c:spPr>
      </c:pivotFmt>
      <c:pivotFmt>
        <c:idx val="122"/>
        <c:spPr>
          <a:solidFill>
            <a:srgbClr val="78818C"/>
          </a:solidFill>
          <a:ln w="19050">
            <a:solidFill>
              <a:schemeClr val="lt1"/>
            </a:solidFill>
          </a:ln>
          <a:effectLst/>
        </c:spPr>
      </c:pivotFmt>
      <c:pivotFmt>
        <c:idx val="123"/>
        <c:spPr>
          <a:solidFill>
            <a:srgbClr val="9AA0A8"/>
          </a:solidFill>
          <a:ln w="19050">
            <a:solidFill>
              <a:schemeClr val="lt1"/>
            </a:solidFill>
          </a:ln>
          <a:effectLst/>
        </c:spPr>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rgbClr val="CDD3DA"/>
          </a:solidFill>
          <a:ln w="19050">
            <a:solidFill>
              <a:schemeClr val="lt1"/>
            </a:solidFill>
          </a:ln>
          <a:effectLst/>
        </c:spPr>
      </c:pivotFmt>
      <c:pivotFmt>
        <c:idx val="126"/>
        <c:spPr>
          <a:solidFill>
            <a:srgbClr val="78818C"/>
          </a:solidFill>
          <a:ln w="19050">
            <a:solidFill>
              <a:schemeClr val="lt1"/>
            </a:solidFill>
          </a:ln>
          <a:effectLst/>
        </c:spPr>
      </c:pivotFmt>
      <c:pivotFmt>
        <c:idx val="127"/>
        <c:spPr>
          <a:solidFill>
            <a:srgbClr val="9AA0A8"/>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2026.03.31</c:v>
                </c:pt>
              </c:strCache>
            </c:strRef>
          </c:tx>
          <c:dPt>
            <c:idx val="0"/>
            <c:bubble3D val="0"/>
            <c:spPr>
              <a:solidFill>
                <a:srgbClr val="CDD3DA"/>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78818C"/>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9AA0A8"/>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86.2</c:v>
                </c:pt>
                <c:pt idx="1">
                  <c:v>7.6</c:v>
                </c:pt>
                <c:pt idx="2">
                  <c:v>6.2</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16452138394527"/>
          <c:y val="0.27125184734188285"/>
          <c:w val="0.27983547861605473"/>
          <c:h val="0.295913010029214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4E5969"/>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8794A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CDD3DA"/>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E6E6"/>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tx1">
              <a:lumMod val="50000"/>
              <a:lumOff val="50000"/>
            </a:schemeClr>
          </a:solidFill>
          <a:ln>
            <a:noFill/>
          </a:ln>
          <a:effectLst/>
        </c:spPr>
        <c:dLbl>
          <c:idx val="0"/>
          <c:layout>
            <c:manualLayout>
              <c:x val="-4.5420851207398901E-5"/>
              <c:y val="6.017814875831581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E6E6E6"/>
          </a:solidFill>
          <a:ln>
            <a:noFill/>
          </a:ln>
          <a:effectLst/>
        </c:spPr>
        <c:dLbl>
          <c:idx val="0"/>
          <c:layout>
            <c:manualLayout>
              <c:x val="0"/>
              <c:y val="-5.521483728443011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8129511719419544"/>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4E596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2025.03.31</c:v>
                </c:pt>
                <c:pt idx="1">
                  <c:v>2025.06.30</c:v>
                </c:pt>
                <c:pt idx="2">
                  <c:v>2025.09.30</c:v>
                </c:pt>
                <c:pt idx="3">
                  <c:v>2025.12.31</c:v>
                </c:pt>
                <c:pt idx="4">
                  <c:v>2026.03.31</c:v>
                </c:pt>
              </c:strCache>
            </c:strRef>
          </c:cat>
          <c:val>
            <c:numRef>
              <c:f>DATA_3_!$BG$11:$BG$16</c:f>
              <c:numCache>
                <c:formatCode>General</c:formatCode>
                <c:ptCount val="5"/>
                <c:pt idx="0">
                  <c:v>3992.56</c:v>
                </c:pt>
                <c:pt idx="1">
                  <c:v>4058.09</c:v>
                </c:pt>
                <c:pt idx="2">
                  <c:v>4124.45</c:v>
                </c:pt>
                <c:pt idx="3">
                  <c:v>4156.09</c:v>
                </c:pt>
                <c:pt idx="4">
                  <c:v>4339.24</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8794A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2025.03.31</c:v>
                </c:pt>
                <c:pt idx="1">
                  <c:v>2025.06.30</c:v>
                </c:pt>
                <c:pt idx="2">
                  <c:v>2025.09.30</c:v>
                </c:pt>
                <c:pt idx="3">
                  <c:v>2025.12.31</c:v>
                </c:pt>
                <c:pt idx="4">
                  <c:v>2026.03.31</c:v>
                </c:pt>
              </c:strCache>
            </c:strRef>
          </c:cat>
          <c:val>
            <c:numRef>
              <c:f>DATA_3_!$BH$11:$BH$16</c:f>
              <c:numCache>
                <c:formatCode>General</c:formatCode>
                <c:ptCount val="5"/>
                <c:pt idx="0">
                  <c:v>3750.76</c:v>
                </c:pt>
                <c:pt idx="1">
                  <c:v>3667.86</c:v>
                </c:pt>
                <c:pt idx="2">
                  <c:v>3765.37</c:v>
                </c:pt>
                <c:pt idx="3">
                  <c:v>3846.49</c:v>
                </c:pt>
                <c:pt idx="4">
                  <c:v>4021.77</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Pt>
            <c:idx val="3"/>
            <c:invertIfNegative val="0"/>
            <c:bubble3D val="0"/>
            <c:extLst>
              <c:ext xmlns:c16="http://schemas.microsoft.com/office/drawing/2014/chart" uri="{C3380CC4-5D6E-409C-BE32-E72D297353CC}">
                <c16:uniqueId val="{00000003-F1A4-4DBD-93F7-5097C10927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2025.03.31</c:v>
                </c:pt>
                <c:pt idx="1">
                  <c:v>2025.06.30</c:v>
                </c:pt>
                <c:pt idx="2">
                  <c:v>2025.09.30</c:v>
                </c:pt>
                <c:pt idx="3">
                  <c:v>2025.12.31</c:v>
                </c:pt>
                <c:pt idx="4">
                  <c:v>2026.03.31</c:v>
                </c:pt>
              </c:strCache>
            </c:strRef>
          </c:cat>
          <c:val>
            <c:numRef>
              <c:f>DATA_3_!$BI$11:$BI$16</c:f>
              <c:numCache>
                <c:formatCode>General</c:formatCode>
                <c:ptCount val="5"/>
                <c:pt idx="0">
                  <c:v>40.56</c:v>
                </c:pt>
                <c:pt idx="1">
                  <c:v>35.200000000000003</c:v>
                </c:pt>
                <c:pt idx="2">
                  <c:v>33.07</c:v>
                </c:pt>
                <c:pt idx="3">
                  <c:v>29.52</c:v>
                </c:pt>
                <c:pt idx="4">
                  <c:v>27.91</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CDD3D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2025.03.31</c:v>
                </c:pt>
                <c:pt idx="1">
                  <c:v>2025.06.30</c:v>
                </c:pt>
                <c:pt idx="2">
                  <c:v>2025.09.30</c:v>
                </c:pt>
                <c:pt idx="3">
                  <c:v>2025.12.31</c:v>
                </c:pt>
                <c:pt idx="4">
                  <c:v>2026.03.31</c:v>
                </c:pt>
              </c:strCache>
            </c:strRef>
          </c:cat>
          <c:val>
            <c:numRef>
              <c:f>DATA_3_!$BJ$11:$BJ$16</c:f>
              <c:numCache>
                <c:formatCode>General</c:formatCode>
                <c:ptCount val="5"/>
                <c:pt idx="0">
                  <c:v>1765.63</c:v>
                </c:pt>
                <c:pt idx="1">
                  <c:v>1662.29</c:v>
                </c:pt>
                <c:pt idx="2">
                  <c:v>1650.27</c:v>
                </c:pt>
                <c:pt idx="3">
                  <c:v>1652.48</c:v>
                </c:pt>
                <c:pt idx="4">
                  <c:v>1687.82</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E6E6E6"/>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Pt>
            <c:idx val="6"/>
            <c:invertIfNegative val="0"/>
            <c:bubble3D val="0"/>
            <c:extLst>
              <c:ext xmlns:c16="http://schemas.microsoft.com/office/drawing/2014/chart" uri="{C3380CC4-5D6E-409C-BE32-E72D297353CC}">
                <c16:uniqueId val="{00000004-F1A4-4DBD-93F7-5097C10927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2025.03.31</c:v>
                </c:pt>
                <c:pt idx="1">
                  <c:v>2025.06.30</c:v>
                </c:pt>
                <c:pt idx="2">
                  <c:v>2025.09.30</c:v>
                </c:pt>
                <c:pt idx="3">
                  <c:v>2025.12.31</c:v>
                </c:pt>
                <c:pt idx="4">
                  <c:v>2026.03.31</c:v>
                </c:pt>
              </c:strCache>
            </c:strRef>
          </c:cat>
          <c:val>
            <c:numRef>
              <c:f>DATA_3_!$BK$11:$BK$16</c:f>
              <c:numCache>
                <c:formatCode>General</c:formatCode>
                <c:ptCount val="5"/>
                <c:pt idx="0">
                  <c:v>426.24</c:v>
                </c:pt>
                <c:pt idx="1">
                  <c:v>409.05</c:v>
                </c:pt>
                <c:pt idx="2">
                  <c:v>413.67</c:v>
                </c:pt>
                <c:pt idx="3">
                  <c:v>425.98</c:v>
                </c:pt>
                <c:pt idx="4">
                  <c:v>443.91</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4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77039"/>
        <c:crosses val="autoZero"/>
        <c:auto val="1"/>
        <c:lblAlgn val="ctr"/>
        <c:lblOffset val="100"/>
        <c:noMultiLvlLbl val="0"/>
      </c:catAx>
      <c:valAx>
        <c:axId val="1086977039"/>
        <c:scaling>
          <c:orientation val="minMax"/>
          <c:max val="11000"/>
          <c:min val="0"/>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59376991"/>
        <c:crosses val="autoZero"/>
        <c:crossBetween val="between"/>
        <c:majorUnit val="1000"/>
      </c:valAx>
      <c:spPr>
        <a:noFill/>
        <a:ln>
          <a:noFill/>
        </a:ln>
        <a:effectLst/>
      </c:spPr>
    </c:plotArea>
    <c:legend>
      <c:legendPos val="r"/>
      <c:layout>
        <c:manualLayout>
          <c:xMode val="edge"/>
          <c:yMode val="edge"/>
          <c:x val="0.74604744266594303"/>
          <c:y val="0.37298176888862339"/>
          <c:w val="0.24413837888576104"/>
          <c:h val="0.47683428896010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EE1E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6F768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692724039885011E-2"/>
          <c:y val="0.10765376038151242"/>
          <c:w val="0.88204290402822516"/>
          <c:h val="0.78315232234759335"/>
        </c:manualLayout>
      </c:layout>
      <c:barChart>
        <c:barDir val="col"/>
        <c:grouping val="clustered"/>
        <c:varyColors val="0"/>
        <c:ser>
          <c:idx val="0"/>
          <c:order val="0"/>
          <c:tx>
            <c:strRef>
              <c:f>DATA_3_!$BP$9</c:f>
              <c:strCache>
                <c:ptCount val="1"/>
                <c:pt idx="0">
                  <c:v>Pe termen scurt</c:v>
                </c:pt>
              </c:strCache>
            </c:strRef>
          </c:tx>
          <c:spPr>
            <a:solidFill>
              <a:srgbClr val="DEE1E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2025.03.31</c:v>
                </c:pt>
                <c:pt idx="1">
                  <c:v>2025.06.30</c:v>
                </c:pt>
                <c:pt idx="2">
                  <c:v>2025.09.30</c:v>
                </c:pt>
                <c:pt idx="3">
                  <c:v>2025.12.31</c:v>
                </c:pt>
                <c:pt idx="4">
                  <c:v>2026.03.31</c:v>
                </c:pt>
              </c:strCache>
            </c:strRef>
          </c:cat>
          <c:val>
            <c:numRef>
              <c:f>DATA_3_!$BP$10:$BP$15</c:f>
              <c:numCache>
                <c:formatCode>General</c:formatCode>
                <c:ptCount val="5"/>
                <c:pt idx="0">
                  <c:v>2.1800000000000002</c:v>
                </c:pt>
                <c:pt idx="1">
                  <c:v>2.2200000000000002</c:v>
                </c:pt>
                <c:pt idx="2">
                  <c:v>2.99</c:v>
                </c:pt>
                <c:pt idx="3">
                  <c:v>3.14</c:v>
                </c:pt>
                <c:pt idx="4">
                  <c:v>3.52</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6F768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2025.03.31</c:v>
                </c:pt>
                <c:pt idx="1">
                  <c:v>2025.06.30</c:v>
                </c:pt>
                <c:pt idx="2">
                  <c:v>2025.09.30</c:v>
                </c:pt>
                <c:pt idx="3">
                  <c:v>2025.12.31</c:v>
                </c:pt>
                <c:pt idx="4">
                  <c:v>2026.03.31</c:v>
                </c:pt>
              </c:strCache>
            </c:strRef>
          </c:cat>
          <c:val>
            <c:numRef>
              <c:f>DATA_3_!$BQ$10:$BQ$15</c:f>
              <c:numCache>
                <c:formatCode>General</c:formatCode>
                <c:ptCount val="5"/>
                <c:pt idx="0">
                  <c:v>4055.99</c:v>
                </c:pt>
                <c:pt idx="1">
                  <c:v>4113.1400000000003</c:v>
                </c:pt>
                <c:pt idx="2">
                  <c:v>4176.91</c:v>
                </c:pt>
                <c:pt idx="3">
                  <c:v>4307.71</c:v>
                </c:pt>
                <c:pt idx="4">
                  <c:v>4541.6099999999997</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EE1E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6F768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DEE1E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2025.03.31</c:v>
                </c:pt>
                <c:pt idx="1">
                  <c:v>2025.06.30</c:v>
                </c:pt>
                <c:pt idx="2">
                  <c:v>2025.09.30</c:v>
                </c:pt>
                <c:pt idx="3">
                  <c:v>2025.12.31</c:v>
                </c:pt>
                <c:pt idx="4">
                  <c:v>2026.03.31</c:v>
                </c:pt>
              </c:strCache>
            </c:strRef>
          </c:cat>
          <c:val>
            <c:numRef>
              <c:f>DATA_3_!$BT$10:$BT$15</c:f>
              <c:numCache>
                <c:formatCode>General</c:formatCode>
                <c:ptCount val="5"/>
                <c:pt idx="0">
                  <c:v>2521.1</c:v>
                </c:pt>
                <c:pt idx="1">
                  <c:v>2453.15</c:v>
                </c:pt>
                <c:pt idx="2">
                  <c:v>2557.35</c:v>
                </c:pt>
                <c:pt idx="3">
                  <c:v>2528.61</c:v>
                </c:pt>
                <c:pt idx="4">
                  <c:v>2656.33</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6F768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2025.03.31</c:v>
                </c:pt>
                <c:pt idx="1">
                  <c:v>2025.06.30</c:v>
                </c:pt>
                <c:pt idx="2">
                  <c:v>2025.09.30</c:v>
                </c:pt>
                <c:pt idx="3">
                  <c:v>2025.12.31</c:v>
                </c:pt>
                <c:pt idx="4">
                  <c:v>2026.03.31</c:v>
                </c:pt>
              </c:strCache>
            </c:strRef>
          </c:cat>
          <c:val>
            <c:numRef>
              <c:f>DATA_3_!$BU$10:$BU$15</c:f>
              <c:numCache>
                <c:formatCode>General</c:formatCode>
                <c:ptCount val="5"/>
                <c:pt idx="0">
                  <c:v>3396.48</c:v>
                </c:pt>
                <c:pt idx="1">
                  <c:v>3263.99</c:v>
                </c:pt>
                <c:pt idx="2">
                  <c:v>3249.58</c:v>
                </c:pt>
                <c:pt idx="3">
                  <c:v>3271.11</c:v>
                </c:pt>
                <c:pt idx="4">
                  <c:v>3319.18</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8794A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rgbClr val="A9A9A9"/>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794A7"/>
          </a:solidFill>
          <a:ln>
            <a:noFill/>
          </a:ln>
          <a:effectLst/>
        </c:spPr>
      </c:pivotFmt>
      <c:pivotFmt>
        <c:idx val="20"/>
        <c:spPr>
          <a:solidFill>
            <a:srgbClr val="8794A7"/>
          </a:solidFill>
          <a:ln>
            <a:noFill/>
          </a:ln>
          <a:effectLst/>
        </c:spPr>
        <c:dLbl>
          <c:idx val="0"/>
          <c:layout>
            <c:manualLayout>
              <c:x val="-1.6445379198071514E-2"/>
              <c:y val="2.3965601247871874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rgbClr val="A9A9A9"/>
            </a:solidFill>
            <a:round/>
          </a:ln>
          <a:effectLst/>
        </c:spPr>
        <c:marker>
          <c:symbol val="none"/>
        </c:marker>
        <c:dLbl>
          <c:idx val="0"/>
          <c:layout>
            <c:manualLayout>
              <c:x val="8.2226895990357568E-3"/>
              <c:y val="-2.3965601247870993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794A7"/>
          </a:solidFill>
          <a:ln>
            <a:noFill/>
          </a:ln>
          <a:effectLst/>
        </c:spPr>
        <c:dLbl>
          <c:idx val="0"/>
          <c:layout>
            <c:manualLayout>
              <c:x val="-2.7957144636721602E-2"/>
              <c:y val="-1.198280062393602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794A7"/>
          </a:solidFill>
          <a:ln>
            <a:noFill/>
          </a:ln>
          <a:effectLst/>
        </c:spPr>
        <c:dLbl>
          <c:idx val="0"/>
          <c:layout>
            <c:manualLayout>
              <c:x val="-1.9734455037685845E-2"/>
              <c:y val="-1.917248099829749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794A7"/>
          </a:solidFill>
          <a:ln>
            <a:noFill/>
          </a:ln>
          <a:effectLst/>
        </c:spPr>
        <c:dLbl>
          <c:idx val="0"/>
          <c:layout>
            <c:manualLayout>
              <c:x val="-6.5781516792286056E-3"/>
              <c:y val="-1.917248099829758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rgbClr val="A9A9A9"/>
            </a:solidFill>
            <a:round/>
          </a:ln>
          <a:effectLst/>
        </c:spPr>
        <c:marker>
          <c:symbol val="none"/>
        </c:marker>
        <c:dLbl>
          <c:idx val="0"/>
          <c:layout>
            <c:manualLayout>
              <c:x val="0"/>
              <c:y val="-1.917248099829749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794A7"/>
          </a:solidFill>
          <a:ln>
            <a:noFill/>
          </a:ln>
          <a:effectLst/>
        </c:spPr>
        <c:dLbl>
          <c:idx val="0"/>
          <c:layout>
            <c:manualLayout>
              <c:x val="-3.2890758396143027E-2"/>
              <c:y val="-7.1896803743616063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rgbClr val="A9A9A9"/>
            </a:solidFill>
            <a:round/>
          </a:ln>
          <a:effectLst/>
        </c:spPr>
        <c:marker>
          <c:symbol val="none"/>
        </c:marker>
        <c:dLbl>
          <c:idx val="0"/>
          <c:layout>
            <c:manualLayout>
              <c:x val="-1.6445379198071514E-3"/>
              <c:y val="1.43793607487230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rgbClr val="A9A9A9"/>
            </a:solidFill>
            <a:round/>
          </a:ln>
          <a:effectLst/>
        </c:spPr>
        <c:marker>
          <c:symbol val="none"/>
        </c:marker>
        <c:dLbl>
          <c:idx val="0"/>
          <c:layout>
            <c:manualLayout>
              <c:x val="-2.9601682556528786E-2"/>
              <c:y val="-1.677592087351031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rgbClr val="A9A9A9"/>
            </a:solidFill>
            <a:round/>
          </a:ln>
          <a:effectLst/>
        </c:spPr>
        <c:marker>
          <c:symbol val="none"/>
        </c:marker>
        <c:dLbl>
          <c:idx val="0"/>
          <c:layout>
            <c:manualLayout>
              <c:x val="-4.933613759421575E-3"/>
              <c:y val="-1.198280062393602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794A7"/>
          </a:solidFill>
          <a:ln>
            <a:noFill/>
          </a:ln>
          <a:effectLst/>
        </c:spPr>
        <c:dLbl>
          <c:idx val="0"/>
          <c:layout>
            <c:manualLayout>
              <c:x val="4.9336137594214544E-3"/>
              <c:y val="-7.1896803743615621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ln w="28575" cap="rnd">
            <a:solidFill>
              <a:srgbClr val="A9A9A9"/>
            </a:solidFill>
            <a:round/>
          </a:ln>
          <a:effectLst/>
        </c:spPr>
        <c:marker>
          <c:symbol val="none"/>
        </c:marker>
        <c:dLbl>
          <c:idx val="0"/>
          <c:layout>
            <c:manualLayout>
              <c:x val="-8.2226895990357568E-3"/>
              <c:y val="1.437936074872312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912944119119447E-2"/>
          <c:y val="2.1580929570947805E-2"/>
          <c:w val="0.71736194363145567"/>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8794A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DATA_3_!$BW$10:$BW$15</c:f>
              <c:strCache>
                <c:ptCount val="5"/>
                <c:pt idx="0">
                  <c:v>2025.03.31</c:v>
                </c:pt>
                <c:pt idx="1">
                  <c:v>2025.06.30</c:v>
                </c:pt>
                <c:pt idx="2">
                  <c:v>2025.09.30</c:v>
                </c:pt>
                <c:pt idx="3">
                  <c:v>2025.12.31</c:v>
                </c:pt>
                <c:pt idx="4">
                  <c:v>2026.03.31</c:v>
                </c:pt>
              </c:strCache>
            </c:strRef>
          </c:cat>
          <c:val>
            <c:numRef>
              <c:f>DATA_3_!$BX$10:$BX$15</c:f>
              <c:numCache>
                <c:formatCode>General</c:formatCode>
                <c:ptCount val="5"/>
                <c:pt idx="0">
                  <c:v>138.63999999999999</c:v>
                </c:pt>
                <c:pt idx="1">
                  <c:v>211.76</c:v>
                </c:pt>
                <c:pt idx="2">
                  <c:v>96.79</c:v>
                </c:pt>
                <c:pt idx="3">
                  <c:v>82.51</c:v>
                </c:pt>
                <c:pt idx="4">
                  <c:v>55</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rgbClr val="A9A9A9"/>
              </a:solidFill>
              <a:round/>
            </a:ln>
            <a:effectLst/>
          </c:spPr>
          <c:marker>
            <c:symbol val="none"/>
          </c:marker>
          <c:dPt>
            <c:idx val="3"/>
            <c:marker>
              <c:symbol val="none"/>
            </c:marker>
            <c:bubble3D val="0"/>
            <c:extLst>
              <c:ext xmlns:c16="http://schemas.microsoft.com/office/drawing/2014/chart" uri="{C3380CC4-5D6E-409C-BE32-E72D297353CC}">
                <c16:uniqueId val="{00000005-C1E2-4F5E-ABD0-D61175A00FBB}"/>
              </c:ext>
            </c:extLst>
          </c:dPt>
          <c:dLbls>
            <c:dLbl>
              <c:idx val="3"/>
              <c:layout>
                <c:manualLayout>
                  <c:x val="-8.2226895990357568E-3"/>
                  <c:y val="1.4379360748723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E2-4F5E-ABD0-D61175A00F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DATA_3_!$BW$10:$BW$15</c:f>
              <c:strCache>
                <c:ptCount val="5"/>
                <c:pt idx="0">
                  <c:v>2025.03.31</c:v>
                </c:pt>
                <c:pt idx="1">
                  <c:v>2025.06.30</c:v>
                </c:pt>
                <c:pt idx="2">
                  <c:v>2025.09.30</c:v>
                </c:pt>
                <c:pt idx="3">
                  <c:v>2025.12.31</c:v>
                </c:pt>
                <c:pt idx="4">
                  <c:v>2026.03.31</c:v>
                </c:pt>
              </c:strCache>
            </c:strRef>
          </c:cat>
          <c:val>
            <c:numRef>
              <c:f>DATA_3_!$BY$10:$BY$15</c:f>
              <c:numCache>
                <c:formatCode>General</c:formatCode>
                <c:ptCount val="5"/>
                <c:pt idx="0">
                  <c:v>11.1</c:v>
                </c:pt>
                <c:pt idx="1">
                  <c:v>16.8</c:v>
                </c:pt>
                <c:pt idx="2">
                  <c:v>6.3</c:v>
                </c:pt>
                <c:pt idx="3">
                  <c:v>5</c:v>
                </c:pt>
                <c:pt idx="4">
                  <c:v>3.9</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78818014915829437"/>
          <c:y val="0.22192844965959416"/>
          <c:w val="0.20196272363449613"/>
          <c:h val="0.35641302505896105"/>
        </c:manualLayout>
      </c:layout>
      <c:overlay val="0"/>
      <c:spPr>
        <a:solidFill>
          <a:schemeClr val="bg1"/>
        </a:solidFill>
        <a:ln>
          <a:solidFill>
            <a:schemeClr val="bg1"/>
          </a:solid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[02_Dashboard_q1_2026.xlsx]DATA_3_!PIVOT_D3.4*</c:name>
    <c:fmtId val="2"/>
  </c:pivotSource>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pivotFmt>
      <c:pivotFmt>
        <c:idx val="156"/>
        <c:spPr>
          <a:solidFill>
            <a:schemeClr val="accent1"/>
          </a:solidFill>
          <a:ln w="19050">
            <a:solidFill>
              <a:schemeClr val="lt1"/>
            </a:solidFill>
          </a:ln>
          <a:effectLst/>
        </c:spPr>
      </c:pivotFmt>
      <c:pivotFmt>
        <c:idx val="157"/>
        <c:spPr>
          <a:solidFill>
            <a:schemeClr val="accent1"/>
          </a:solidFill>
          <a:ln w="19050">
            <a:solidFill>
              <a:schemeClr val="lt1"/>
            </a:solidFill>
          </a:ln>
          <a:effectLst/>
        </c:spPr>
      </c:pivotFmt>
      <c:pivotFmt>
        <c:idx val="158"/>
        <c:spPr>
          <a:solidFill>
            <a:schemeClr val="accent1"/>
          </a:solidFill>
          <a:ln w="19050">
            <a:solidFill>
              <a:schemeClr val="lt1"/>
            </a:solidFill>
          </a:ln>
          <a:effectLst/>
        </c:spPr>
      </c:pivotFmt>
      <c:pivotFmt>
        <c:idx val="159"/>
        <c:spPr>
          <a:solidFill>
            <a:schemeClr val="accent1"/>
          </a:solidFill>
          <a:ln w="19050">
            <a:solidFill>
              <a:schemeClr val="lt1"/>
            </a:solidFill>
          </a:ln>
          <a:effectLst/>
        </c:spPr>
      </c:pivotFmt>
      <c:pivotFmt>
        <c:idx val="160"/>
        <c:spPr>
          <a:solidFill>
            <a:schemeClr val="accent1"/>
          </a:solidFill>
          <a:ln w="19050">
            <a:solidFill>
              <a:schemeClr val="lt1"/>
            </a:solidFill>
          </a:ln>
          <a:effectLst/>
        </c:spPr>
      </c:pivotFmt>
      <c:pivotFmt>
        <c:idx val="161"/>
        <c:spPr>
          <a:solidFill>
            <a:schemeClr val="accent1"/>
          </a:solidFill>
          <a:ln w="19050">
            <a:solidFill>
              <a:schemeClr val="lt1"/>
            </a:solidFill>
          </a:ln>
          <a:effectLst/>
        </c:spPr>
      </c:pivotFmt>
      <c:pivotFmt>
        <c:idx val="1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5"/>
        <c:spPr>
          <a:solidFill>
            <a:srgbClr val="69543F"/>
          </a:solidFill>
          <a:ln w="19050">
            <a:solidFill>
              <a:schemeClr val="lt1"/>
            </a:solidFill>
          </a:ln>
          <a:effectLst/>
        </c:spPr>
      </c:pivotFmt>
      <c:pivotFmt>
        <c:idx val="166"/>
        <c:spPr>
          <a:solidFill>
            <a:srgbClr val="A97F5F"/>
          </a:solidFill>
          <a:ln w="19050">
            <a:solidFill>
              <a:schemeClr val="lt1"/>
            </a:solidFill>
          </a:ln>
          <a:effectLst/>
        </c:spPr>
      </c:pivotFmt>
      <c:pivotFmt>
        <c:idx val="167"/>
        <c:spPr>
          <a:solidFill>
            <a:srgbClr val="B1977D"/>
          </a:solidFill>
          <a:ln w="19050">
            <a:solidFill>
              <a:schemeClr val="lt1"/>
            </a:solidFill>
          </a:ln>
          <a:effectLst/>
        </c:spPr>
      </c:pivotFmt>
      <c:pivotFmt>
        <c:idx val="168"/>
        <c:spPr>
          <a:solidFill>
            <a:srgbClr val="D8CBBE"/>
          </a:solidFill>
          <a:ln w="19050">
            <a:solidFill>
              <a:schemeClr val="lt1"/>
            </a:solidFill>
          </a:ln>
          <a:effectLst/>
        </c:spPr>
      </c:pivotFmt>
      <c:pivotFmt>
        <c:idx val="169"/>
        <c:spPr>
          <a:solidFill>
            <a:srgbClr val="D5A575"/>
          </a:solidFill>
          <a:ln w="19050">
            <a:solidFill>
              <a:schemeClr val="lt1"/>
            </a:solidFill>
          </a:ln>
          <a:effectLst/>
        </c:spPr>
      </c:pivotFmt>
      <c:pivotFmt>
        <c:idx val="170"/>
        <c:spPr>
          <a:solidFill>
            <a:srgbClr val="A6A6A6"/>
          </a:solidFill>
          <a:ln w="19050">
            <a:solidFill>
              <a:schemeClr val="lt1"/>
            </a:solidFill>
          </a:ln>
          <a:effectLst/>
        </c:spPr>
      </c:pivotFmt>
      <c:pivotFmt>
        <c:idx val="171"/>
        <c:spPr>
          <a:solidFill>
            <a:srgbClr val="767171"/>
          </a:solidFill>
          <a:ln w="19050">
            <a:solidFill>
              <a:schemeClr val="lt1"/>
            </a:solidFill>
          </a:ln>
          <a:effectLst/>
        </c:spPr>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73"/>
        <c:spPr>
          <a:solidFill>
            <a:srgbClr val="69543F"/>
          </a:solidFill>
          <a:ln w="19050">
            <a:solidFill>
              <a:schemeClr val="lt1"/>
            </a:solidFill>
          </a:ln>
          <a:effectLst/>
        </c:spPr>
      </c:pivotFmt>
      <c:pivotFmt>
        <c:idx val="174"/>
        <c:spPr>
          <a:solidFill>
            <a:srgbClr val="A97F5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D8CBBE"/>
          </a:solidFill>
          <a:ln w="19050">
            <a:solidFill>
              <a:schemeClr val="lt1"/>
            </a:solidFill>
          </a:ln>
          <a:effectLst/>
        </c:spPr>
      </c:pivotFmt>
      <c:pivotFmt>
        <c:idx val="177"/>
        <c:spPr>
          <a:solidFill>
            <a:srgbClr val="D5A575"/>
          </a:solidFill>
          <a:ln w="19050">
            <a:solidFill>
              <a:schemeClr val="lt1"/>
            </a:solidFill>
          </a:ln>
          <a:effectLst/>
        </c:spPr>
      </c:pivotFmt>
      <c:pivotFmt>
        <c:idx val="178"/>
        <c:spPr>
          <a:solidFill>
            <a:srgbClr val="A6A6A6"/>
          </a:solidFill>
          <a:ln w="19050">
            <a:solidFill>
              <a:schemeClr val="lt1"/>
            </a:solidFill>
          </a:ln>
          <a:effectLst/>
        </c:spPr>
      </c:pivotFmt>
      <c:pivotFmt>
        <c:idx val="179"/>
        <c:spPr>
          <a:solidFill>
            <a:srgbClr val="767171"/>
          </a:solidFill>
          <a:ln w="19050">
            <a:solidFill>
              <a:schemeClr val="lt1"/>
            </a:solidFill>
          </a:ln>
          <a:effectLst/>
        </c:spPr>
      </c:pivotFmt>
      <c:pivotFmt>
        <c:idx val="18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1"/>
        <c:spPr>
          <a:solidFill>
            <a:srgbClr val="786048"/>
          </a:solidFill>
          <a:ln w="19050">
            <a:solidFill>
              <a:schemeClr val="lt1"/>
            </a:solidFill>
          </a:ln>
          <a:effectLst/>
        </c:spPr>
      </c:pivotFmt>
      <c:pivotFmt>
        <c:idx val="182"/>
        <c:spPr>
          <a:solidFill>
            <a:srgbClr val="A98C6F"/>
          </a:solidFill>
          <a:ln w="19050">
            <a:solidFill>
              <a:schemeClr val="lt1"/>
            </a:solidFill>
          </a:ln>
          <a:effectLst/>
        </c:spPr>
      </c:pivotFmt>
      <c:pivotFmt>
        <c:idx val="183"/>
        <c:spPr>
          <a:solidFill>
            <a:srgbClr val="C2AE9A"/>
          </a:solidFill>
          <a:ln w="19050">
            <a:solidFill>
              <a:schemeClr val="lt1"/>
            </a:solidFill>
          </a:ln>
          <a:effectLst/>
        </c:spPr>
      </c:pivotFmt>
      <c:pivotFmt>
        <c:idx val="184"/>
        <c:spPr>
          <a:solidFill>
            <a:srgbClr val="E4DBD2"/>
          </a:solidFill>
          <a:ln w="19050">
            <a:solidFill>
              <a:schemeClr val="lt1"/>
            </a:solidFill>
          </a:ln>
          <a:effectLst/>
        </c:spPr>
      </c:pivotFmt>
      <c:pivotFmt>
        <c:idx val="185"/>
        <c:spPr>
          <a:solidFill>
            <a:srgbClr val="E6CCB4"/>
          </a:solidFill>
          <a:ln w="19050">
            <a:solidFill>
              <a:schemeClr val="lt1"/>
            </a:solidFill>
          </a:ln>
          <a:effectLst/>
        </c:spPr>
      </c:pivotFmt>
      <c:pivotFmt>
        <c:idx val="186"/>
        <c:spPr>
          <a:solidFill>
            <a:schemeClr val="bg1">
              <a:lumMod val="75000"/>
            </a:schemeClr>
          </a:solidFill>
          <a:ln w="19050">
            <a:solidFill>
              <a:schemeClr val="lt1"/>
            </a:solidFill>
          </a:ln>
          <a:effectLst/>
        </c:spPr>
      </c:pivotFmt>
      <c:pivotFmt>
        <c:idx val="187"/>
        <c:spPr>
          <a:solidFill>
            <a:schemeClr val="bg1">
              <a:lumMod val="65000"/>
            </a:schemeClr>
          </a:solidFill>
          <a:ln w="19050">
            <a:solidFill>
              <a:schemeClr val="lt1"/>
            </a:solidFill>
          </a:ln>
          <a:effectLst/>
        </c:spPr>
      </c:pivotFmt>
      <c:pivotFmt>
        <c:idx val="18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19050">
            <a:solidFill>
              <a:schemeClr val="lt1"/>
            </a:solidFill>
          </a:ln>
          <a:effectLst/>
        </c:spPr>
        <c:marker>
          <c:symbol val="none"/>
        </c:marker>
      </c:pivotFmt>
      <c:pivotFmt>
        <c:idx val="1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9"/>
        <c:spPr>
          <a:solidFill>
            <a:schemeClr val="accent1"/>
          </a:solidFill>
          <a:ln w="19050">
            <a:solidFill>
              <a:schemeClr val="lt1"/>
            </a:solidFill>
          </a:ln>
          <a:effectLst/>
        </c:spPr>
        <c:marker>
          <c:symbol val="none"/>
        </c:marker>
      </c:pivotFmt>
      <c:pivotFmt>
        <c:idx val="200"/>
        <c:spPr>
          <a:solidFill>
            <a:srgbClr val="786048"/>
          </a:solidFill>
          <a:ln w="19050">
            <a:solidFill>
              <a:schemeClr val="lt1"/>
            </a:solidFill>
          </a:ln>
          <a:effectLst/>
        </c:spPr>
      </c:pivotFmt>
      <c:pivotFmt>
        <c:idx val="201"/>
        <c:spPr>
          <a:solidFill>
            <a:srgbClr val="A98C6F"/>
          </a:solidFill>
          <a:ln w="19050">
            <a:solidFill>
              <a:schemeClr val="lt1"/>
            </a:solidFill>
          </a:ln>
          <a:effectLst/>
        </c:spPr>
      </c:pivotFmt>
      <c:pivotFmt>
        <c:idx val="202"/>
        <c:spPr>
          <a:solidFill>
            <a:srgbClr val="C2AE9A"/>
          </a:solidFill>
          <a:ln w="19050">
            <a:solidFill>
              <a:schemeClr val="lt1"/>
            </a:solidFill>
          </a:ln>
          <a:effectLst/>
        </c:spPr>
      </c:pivotFmt>
      <c:pivotFmt>
        <c:idx val="203"/>
        <c:spPr>
          <a:solidFill>
            <a:srgbClr val="E4DBD2"/>
          </a:solidFill>
          <a:ln w="19050">
            <a:solidFill>
              <a:schemeClr val="lt1"/>
            </a:solidFill>
          </a:ln>
          <a:effectLst/>
        </c:spPr>
      </c:pivotFmt>
      <c:pivotFmt>
        <c:idx val="204"/>
        <c:spPr>
          <a:solidFill>
            <a:srgbClr val="E6CCB4"/>
          </a:solidFill>
          <a:ln w="19050">
            <a:solidFill>
              <a:schemeClr val="lt1"/>
            </a:solidFill>
          </a:ln>
          <a:effectLst/>
        </c:spPr>
      </c:pivotFmt>
      <c:pivotFmt>
        <c:idx val="205"/>
        <c:spPr>
          <a:solidFill>
            <a:srgbClr val="BFBFBF"/>
          </a:solidFill>
          <a:ln w="19050">
            <a:solidFill>
              <a:schemeClr val="lt1"/>
            </a:solidFill>
          </a:ln>
          <a:effectLst/>
        </c:spPr>
      </c:pivotFmt>
      <c:pivotFmt>
        <c:idx val="206"/>
        <c:spPr>
          <a:solidFill>
            <a:srgbClr val="A6A6A6"/>
          </a:solidFill>
          <a:ln w="19050">
            <a:solidFill>
              <a:schemeClr val="lt1"/>
            </a:solidFill>
          </a:ln>
          <a:effectLst/>
        </c:spPr>
      </c:pivotFmt>
      <c:pivotFmt>
        <c:idx val="2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3"/>
        <c:spPr>
          <a:solidFill>
            <a:srgbClr val="786048"/>
          </a:solidFill>
          <a:ln w="19050">
            <a:solidFill>
              <a:schemeClr val="lt1"/>
            </a:solidFill>
          </a:ln>
          <a:effectLst/>
        </c:spPr>
      </c:pivotFmt>
      <c:pivotFmt>
        <c:idx val="214"/>
        <c:spPr>
          <a:solidFill>
            <a:srgbClr val="A98C6F"/>
          </a:solidFill>
          <a:ln w="19050">
            <a:solidFill>
              <a:schemeClr val="lt1"/>
            </a:solidFill>
          </a:ln>
          <a:effectLst/>
        </c:spPr>
      </c:pivotFmt>
      <c:pivotFmt>
        <c:idx val="215"/>
        <c:spPr>
          <a:solidFill>
            <a:srgbClr val="C2AE9A"/>
          </a:solidFill>
          <a:ln w="19050">
            <a:solidFill>
              <a:schemeClr val="lt1"/>
            </a:solidFill>
          </a:ln>
          <a:effectLst/>
        </c:spPr>
      </c:pivotFmt>
      <c:pivotFmt>
        <c:idx val="216"/>
        <c:spPr>
          <a:solidFill>
            <a:srgbClr val="E4DBD2"/>
          </a:solidFill>
          <a:ln w="19050">
            <a:solidFill>
              <a:schemeClr val="lt1"/>
            </a:solidFill>
          </a:ln>
          <a:effectLst/>
        </c:spPr>
      </c:pivotFmt>
      <c:pivotFmt>
        <c:idx val="217"/>
        <c:spPr>
          <a:solidFill>
            <a:srgbClr val="E6CCB4"/>
          </a:solidFill>
          <a:ln w="19050">
            <a:solidFill>
              <a:schemeClr val="lt1"/>
            </a:solidFill>
          </a:ln>
          <a:effectLst/>
        </c:spPr>
      </c:pivotFmt>
      <c:pivotFmt>
        <c:idx val="218"/>
        <c:spPr>
          <a:solidFill>
            <a:srgbClr val="BFBFBF"/>
          </a:solidFill>
          <a:ln w="19050">
            <a:solidFill>
              <a:schemeClr val="lt1"/>
            </a:solidFill>
          </a:ln>
          <a:effectLst/>
        </c:spPr>
      </c:pivotFmt>
      <c:pivotFmt>
        <c:idx val="219"/>
        <c:spPr>
          <a:solidFill>
            <a:srgbClr val="A6A6A6"/>
          </a:solidFill>
          <a:ln w="19050">
            <a:solidFill>
              <a:schemeClr val="lt1"/>
            </a:solidFill>
          </a:ln>
          <a:effectLst/>
        </c:spPr>
      </c:pivotFmt>
      <c:pivotFmt>
        <c:idx val="2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1"/>
        <c:spPr>
          <a:solidFill>
            <a:srgbClr val="CDD3DA"/>
          </a:solidFill>
          <a:ln w="19050">
            <a:solidFill>
              <a:schemeClr val="lt1"/>
            </a:solidFill>
          </a:ln>
          <a:effectLst/>
        </c:spPr>
      </c:pivotFmt>
      <c:pivotFmt>
        <c:idx val="222"/>
        <c:spPr>
          <a:solidFill>
            <a:srgbClr val="78818C"/>
          </a:solidFill>
          <a:ln w="19050">
            <a:solidFill>
              <a:schemeClr val="lt1"/>
            </a:solidFill>
          </a:ln>
          <a:effectLst/>
        </c:spPr>
      </c:pivotFmt>
      <c:pivotFmt>
        <c:idx val="223"/>
        <c:spPr>
          <a:solidFill>
            <a:srgbClr val="9AA0A8"/>
          </a:solidFill>
          <a:ln w="19050">
            <a:solidFill>
              <a:schemeClr val="lt1"/>
            </a:solidFill>
          </a:ln>
          <a:effectLst/>
        </c:spPr>
      </c:pivotFmt>
      <c:pivotFmt>
        <c:idx val="224"/>
        <c:spPr>
          <a:solidFill>
            <a:srgbClr val="5B6069"/>
          </a:solidFill>
          <a:ln w="19050">
            <a:solidFill>
              <a:schemeClr val="lt1"/>
            </a:solidFill>
          </a:ln>
          <a:effectLst/>
        </c:spPr>
      </c:pivotFmt>
      <c:pivotFmt>
        <c:idx val="225"/>
        <c:spPr>
          <a:solidFill>
            <a:srgbClr val="747A86"/>
          </a:solidFill>
          <a:ln w="19050">
            <a:solidFill>
              <a:schemeClr val="lt1"/>
            </a:solidFill>
          </a:ln>
          <a:effectLst/>
        </c:spPr>
      </c:pivotFmt>
      <c:pivotFmt>
        <c:idx val="226"/>
        <c:spPr>
          <a:solidFill>
            <a:srgbClr val="848484"/>
          </a:solidFill>
          <a:ln w="19050">
            <a:solidFill>
              <a:schemeClr val="lt1"/>
            </a:solidFill>
          </a:ln>
          <a:effectLst/>
        </c:spPr>
      </c:pivotFmt>
      <c:pivotFmt>
        <c:idx val="2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28"/>
        <c:spPr>
          <a:solidFill>
            <a:srgbClr val="CDD3DA"/>
          </a:solidFill>
          <a:ln w="19050">
            <a:solidFill>
              <a:schemeClr val="lt1"/>
            </a:solidFill>
          </a:ln>
          <a:effectLst/>
        </c:spPr>
      </c:pivotFmt>
      <c:pivotFmt>
        <c:idx val="229"/>
        <c:spPr>
          <a:solidFill>
            <a:srgbClr val="78818C"/>
          </a:solidFill>
          <a:ln w="19050">
            <a:solidFill>
              <a:schemeClr val="lt1"/>
            </a:solidFill>
          </a:ln>
          <a:effectLst/>
        </c:spPr>
      </c:pivotFmt>
      <c:pivotFmt>
        <c:idx val="230"/>
        <c:spPr>
          <a:solidFill>
            <a:srgbClr val="9AA0A8"/>
          </a:solidFill>
          <a:ln w="19050">
            <a:solidFill>
              <a:schemeClr val="lt1"/>
            </a:solidFill>
          </a:ln>
          <a:effectLst/>
        </c:spPr>
      </c:pivotFmt>
      <c:pivotFmt>
        <c:idx val="231"/>
        <c:spPr>
          <a:solidFill>
            <a:srgbClr val="5B6069"/>
          </a:solidFill>
          <a:ln w="19050">
            <a:solidFill>
              <a:schemeClr val="lt1"/>
            </a:solidFill>
          </a:ln>
          <a:effectLst/>
        </c:spPr>
      </c:pivotFmt>
      <c:pivotFmt>
        <c:idx val="232"/>
        <c:spPr>
          <a:solidFill>
            <a:srgbClr val="747A86"/>
          </a:solidFill>
          <a:ln w="19050">
            <a:solidFill>
              <a:schemeClr val="lt1"/>
            </a:solidFill>
          </a:ln>
          <a:effectLst/>
        </c:spPr>
      </c:pivotFmt>
      <c:pivotFmt>
        <c:idx val="233"/>
        <c:spPr>
          <a:solidFill>
            <a:srgbClr val="848484"/>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2026.03.31</c:v>
                </c:pt>
              </c:strCache>
            </c:strRef>
          </c:tx>
          <c:dPt>
            <c:idx val="0"/>
            <c:bubble3D val="0"/>
            <c:spPr>
              <a:solidFill>
                <a:srgbClr val="CDD3DA"/>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78818C"/>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9AA0A8"/>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5B6069"/>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747A86"/>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848484"/>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DATA_3_!$CC$11:$CC$16</c:f>
              <c:strCache>
                <c:ptCount val="6"/>
                <c:pt idx="0">
                  <c:v>FMI</c:v>
                </c:pt>
                <c:pt idx="1">
                  <c:v>Grupul BM</c:v>
                </c:pt>
                <c:pt idx="2">
                  <c:v>BEI</c:v>
                </c:pt>
                <c:pt idx="3">
                  <c:v>BERD</c:v>
                </c:pt>
                <c:pt idx="4">
                  <c:v>Comisia Europeană</c:v>
                </c:pt>
                <c:pt idx="5">
                  <c:v>Alți creditori</c:v>
                </c:pt>
              </c:strCache>
            </c:strRef>
          </c:cat>
          <c:val>
            <c:numRef>
              <c:f>DATA_3_!$CD$11:$CD$16</c:f>
              <c:numCache>
                <c:formatCode>General</c:formatCode>
                <c:ptCount val="6"/>
                <c:pt idx="0">
                  <c:v>26</c:v>
                </c:pt>
                <c:pt idx="1">
                  <c:v>24.8</c:v>
                </c:pt>
                <c:pt idx="2">
                  <c:v>9.6999999999999993</c:v>
                </c:pt>
                <c:pt idx="3">
                  <c:v>8.3000000000000007</c:v>
                </c:pt>
                <c:pt idx="4">
                  <c:v>18.3</c:v>
                </c:pt>
                <c:pt idx="5">
                  <c:v>12.9</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29234523616535857"/>
          <c:w val="0.24480787592087669"/>
          <c:h val="0.3015224269914585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794A7"/>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6E6E6"/>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4E5969"/>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4E5969"/>
          </a:solidFill>
          <a:ln>
            <a:no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30239013677355969"/>
                  <c:h val="8.7754573546512352E-2"/>
                </c:manualLayout>
              </c15:layout>
            </c:ext>
          </c:extLst>
        </c:dLbl>
      </c:pivotFmt>
      <c:pivotFmt>
        <c:idx val="17"/>
        <c:spPr>
          <a:solidFill>
            <a:srgbClr val="4E5969"/>
          </a:solidFill>
          <a:ln>
            <a:no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Lst>
        </c:dLbl>
      </c:pivotFmt>
      <c:pivotFmt>
        <c:idx val="18"/>
        <c:spPr>
          <a:solidFill>
            <a:srgbClr val="4E5969"/>
          </a:solidFill>
          <a:ln>
            <a:no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31916163631729566"/>
                  <c:h val="8.7754573546512352E-2"/>
                </c:manualLayout>
              </c15:layout>
            </c:ext>
          </c:extLst>
        </c:dLbl>
      </c:pivotFmt>
      <c:pivotFmt>
        <c:idx val="19"/>
        <c:spPr>
          <a:solidFill>
            <a:srgbClr val="4E5969"/>
          </a:solidFill>
          <a:ln>
            <a:no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Lst>
        </c:dLbl>
      </c:pivotFmt>
      <c:pivotFmt>
        <c:idx val="20"/>
        <c:spPr>
          <a:solidFill>
            <a:srgbClr val="4E5969"/>
          </a:solidFill>
          <a:ln>
            <a:no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Lst>
        </c:dLbl>
      </c:pivotFmt>
    </c:pivotFmts>
    <c:plotArea>
      <c:layout/>
      <c:barChart>
        <c:barDir val="bar"/>
        <c:grouping val="clustered"/>
        <c:varyColors val="0"/>
        <c:ser>
          <c:idx val="0"/>
          <c:order val="0"/>
          <c:tx>
            <c:strRef>
              <c:f>DATA_1_!$ET$4</c:f>
              <c:strCache>
                <c:ptCount val="1"/>
                <c:pt idx="0">
                  <c:v>Remunerarea netă a salariaților </c:v>
                </c:pt>
              </c:strCache>
            </c:strRef>
          </c:tx>
          <c:spPr>
            <a:solidFill>
              <a:srgbClr val="8794A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DATA_1_!$ES$5:$ES$9</c:f>
              <c:strCache>
                <c:ptCount val="5"/>
                <c:pt idx="0">
                  <c:v>2025 Tr. I</c:v>
                </c:pt>
                <c:pt idx="1">
                  <c:v>2025 Tr. II</c:v>
                </c:pt>
                <c:pt idx="2">
                  <c:v>2025 Tr. III</c:v>
                </c:pt>
                <c:pt idx="3">
                  <c:v>2025 Tr. IV</c:v>
                </c:pt>
                <c:pt idx="4">
                  <c:v>2026 Tr. I</c:v>
                </c:pt>
              </c:strCache>
            </c:strRef>
          </c:cat>
          <c:val>
            <c:numRef>
              <c:f>DATA_1_!$ET$5:$ET$9</c:f>
              <c:numCache>
                <c:formatCode>General</c:formatCode>
                <c:ptCount val="5"/>
                <c:pt idx="0">
                  <c:v>18.91</c:v>
                </c:pt>
                <c:pt idx="1">
                  <c:v>19.829999999999998</c:v>
                </c:pt>
                <c:pt idx="2">
                  <c:v>22.6</c:v>
                </c:pt>
                <c:pt idx="3">
                  <c:v>24.95</c:v>
                </c:pt>
                <c:pt idx="4">
                  <c:v>19.88</c:v>
                </c:pt>
              </c:numCache>
            </c:numRef>
          </c:val>
          <c:extLst>
            <c:ext xmlns:c16="http://schemas.microsoft.com/office/drawing/2014/chart" uri="{C3380CC4-5D6E-409C-BE32-E72D297353CC}">
              <c16:uniqueId val="{00000000-2493-414B-B543-D87806F0C193}"/>
            </c:ext>
          </c:extLst>
        </c:ser>
        <c:ser>
          <c:idx val="1"/>
          <c:order val="1"/>
          <c:tx>
            <c:strRef>
              <c:f>DATA_1_!$EU$4</c:f>
              <c:strCache>
                <c:ptCount val="1"/>
                <c:pt idx="0">
                  <c:v>Sum of Transferuri personale 2</c:v>
                </c:pt>
              </c:strCache>
            </c:strRef>
          </c:tx>
          <c:spPr>
            <a:solidFill>
              <a:srgbClr val="E6E6E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DATA_1_!$ES$5:$ES$9</c:f>
              <c:strCache>
                <c:ptCount val="5"/>
                <c:pt idx="0">
                  <c:v>2025 Tr. I</c:v>
                </c:pt>
                <c:pt idx="1">
                  <c:v>2025 Tr. II</c:v>
                </c:pt>
                <c:pt idx="2">
                  <c:v>2025 Tr. III</c:v>
                </c:pt>
                <c:pt idx="3">
                  <c:v>2025 Tr. IV</c:v>
                </c:pt>
                <c:pt idx="4">
                  <c:v>2026 Tr. I</c:v>
                </c:pt>
              </c:strCache>
            </c:strRef>
          </c:cat>
          <c:val>
            <c:numRef>
              <c:f>DATA_1_!$EU$5:$EU$9</c:f>
              <c:numCache>
                <c:formatCode>General</c:formatCode>
                <c:ptCount val="5"/>
                <c:pt idx="0">
                  <c:v>82.81</c:v>
                </c:pt>
                <c:pt idx="1">
                  <c:v>85.27</c:v>
                </c:pt>
                <c:pt idx="2">
                  <c:v>92.03</c:v>
                </c:pt>
                <c:pt idx="3">
                  <c:v>88.62</c:v>
                </c:pt>
                <c:pt idx="4">
                  <c:v>75.599999999999994</c:v>
                </c:pt>
              </c:numCache>
            </c:numRef>
          </c:val>
          <c:extLst>
            <c:ext xmlns:c16="http://schemas.microsoft.com/office/drawing/2014/chart" uri="{C3380CC4-5D6E-409C-BE32-E72D297353CC}">
              <c16:uniqueId val="{00000002-A4BC-4B7B-A71A-17E7CE067DD8}"/>
            </c:ext>
          </c:extLst>
        </c:ser>
        <c:ser>
          <c:idx val="2"/>
          <c:order val="2"/>
          <c:tx>
            <c:strRef>
              <c:f>DATA_1_!$EV$4</c:f>
              <c:strCache>
                <c:ptCount val="1"/>
                <c:pt idx="0">
                  <c:v>Sum of Transferuri de capital între gospodăriile populației 2</c:v>
                </c:pt>
              </c:strCache>
            </c:strRef>
          </c:tx>
          <c:spPr>
            <a:solidFill>
              <a:srgbClr val="4E5969"/>
            </a:solidFill>
            <a:ln>
              <a:noFill/>
            </a:ln>
            <a:effectLst/>
          </c:spPr>
          <c:invertIfNegative val="0"/>
          <c:dPt>
            <c:idx val="0"/>
            <c:invertIfNegative val="0"/>
            <c:bubble3D val="0"/>
            <c:extLst>
              <c:ext xmlns:c16="http://schemas.microsoft.com/office/drawing/2014/chart" uri="{C3380CC4-5D6E-409C-BE32-E72D297353CC}">
                <c16:uniqueId val="{00000004-480E-4AEC-A3C8-68FAB3E511B8}"/>
              </c:ext>
            </c:extLst>
          </c:dPt>
          <c:dPt>
            <c:idx val="1"/>
            <c:invertIfNegative val="0"/>
            <c:bubble3D val="0"/>
            <c:extLst>
              <c:ext xmlns:c16="http://schemas.microsoft.com/office/drawing/2014/chart" uri="{C3380CC4-5D6E-409C-BE32-E72D297353CC}">
                <c16:uniqueId val="{00000003-480E-4AEC-A3C8-68FAB3E511B8}"/>
              </c:ext>
            </c:extLst>
          </c:dPt>
          <c:dPt>
            <c:idx val="2"/>
            <c:invertIfNegative val="0"/>
            <c:bubble3D val="0"/>
            <c:extLst>
              <c:ext xmlns:c16="http://schemas.microsoft.com/office/drawing/2014/chart" uri="{C3380CC4-5D6E-409C-BE32-E72D297353CC}">
                <c16:uniqueId val="{00000002-480E-4AEC-A3C8-68FAB3E511B8}"/>
              </c:ext>
            </c:extLst>
          </c:dPt>
          <c:dPt>
            <c:idx val="3"/>
            <c:invertIfNegative val="0"/>
            <c:bubble3D val="0"/>
            <c:extLst>
              <c:ext xmlns:c16="http://schemas.microsoft.com/office/drawing/2014/chart" uri="{C3380CC4-5D6E-409C-BE32-E72D297353CC}">
                <c16:uniqueId val="{00000001-480E-4AEC-A3C8-68FAB3E511B8}"/>
              </c:ext>
            </c:extLst>
          </c:dPt>
          <c:dPt>
            <c:idx val="4"/>
            <c:invertIfNegative val="0"/>
            <c:bubble3D val="0"/>
            <c:extLst>
              <c:ext xmlns:c16="http://schemas.microsoft.com/office/drawing/2014/chart" uri="{C3380CC4-5D6E-409C-BE32-E72D297353CC}">
                <c16:uniqueId val="{00000000-480E-4AEC-A3C8-68FAB3E511B8}"/>
              </c:ext>
            </c:extLst>
          </c:dPt>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 xmlns:c16="http://schemas.microsoft.com/office/drawing/2014/chart" uri="{C3380CC4-5D6E-409C-BE32-E72D297353CC}">
                  <c16:uniqueId val="{00000004-480E-4AEC-A3C8-68FAB3E511B8}"/>
                </c:ext>
              </c:extLst>
            </c:dLbl>
            <c:dLbl>
              <c:idx val="1"/>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 xmlns:c16="http://schemas.microsoft.com/office/drawing/2014/chart" uri="{C3380CC4-5D6E-409C-BE32-E72D297353CC}">
                  <c16:uniqueId val="{00000003-480E-4AEC-A3C8-68FAB3E511B8}"/>
                </c:ext>
              </c:extLst>
            </c:dLbl>
            <c:dLbl>
              <c:idx val="2"/>
              <c:dLblPos val="outEnd"/>
              <c:showLegendKey val="0"/>
              <c:showVal val="1"/>
              <c:showCatName val="0"/>
              <c:showSerName val="0"/>
              <c:showPercent val="0"/>
              <c:showBubbleSize val="0"/>
              <c:extLst>
                <c:ext xmlns:c15="http://schemas.microsoft.com/office/drawing/2012/chart" uri="{CE6537A1-D6FC-4f65-9D91-7224C49458BB}">
                  <c15:layout>
                    <c:manualLayout>
                      <c:w val="0.31916163631729566"/>
                      <c:h val="8.7754573546512352E-2"/>
                    </c:manualLayout>
                  </c15:layout>
                </c:ext>
                <c:ext xmlns:c16="http://schemas.microsoft.com/office/drawing/2014/chart" uri="{C3380CC4-5D6E-409C-BE32-E72D297353CC}">
                  <c16:uniqueId val="{00000002-480E-4AEC-A3C8-68FAB3E511B8}"/>
                </c:ext>
              </c:extLst>
            </c:dLbl>
            <c:dLbl>
              <c:idx val="3"/>
              <c:dLblPos val="outEnd"/>
              <c:showLegendKey val="0"/>
              <c:showVal val="1"/>
              <c:showCatName val="0"/>
              <c:showSerName val="0"/>
              <c:showPercent val="0"/>
              <c:showBubbleSize val="0"/>
              <c:extLst>
                <c:ext xmlns:c15="http://schemas.microsoft.com/office/drawing/2012/chart" uri="{CE6537A1-D6FC-4f65-9D91-7224C49458BB}">
                  <c15:layout>
                    <c:manualLayout>
                      <c:w val="0.28561863722982367"/>
                      <c:h val="8.7754573546512352E-2"/>
                    </c:manualLayout>
                  </c15:layout>
                </c:ext>
                <c:ext xmlns:c16="http://schemas.microsoft.com/office/drawing/2014/chart" uri="{C3380CC4-5D6E-409C-BE32-E72D297353CC}">
                  <c16:uniqueId val="{00000001-480E-4AEC-A3C8-68FAB3E511B8}"/>
                </c:ext>
              </c:extLst>
            </c:dLbl>
            <c:dLbl>
              <c:idx val="4"/>
              <c:dLblPos val="outEnd"/>
              <c:showLegendKey val="0"/>
              <c:showVal val="1"/>
              <c:showCatName val="0"/>
              <c:showSerName val="0"/>
              <c:showPercent val="0"/>
              <c:showBubbleSize val="0"/>
              <c:extLst>
                <c:ext xmlns:c15="http://schemas.microsoft.com/office/drawing/2012/chart" uri="{CE6537A1-D6FC-4f65-9D91-7224C49458BB}">
                  <c15:layout>
                    <c:manualLayout>
                      <c:w val="0.30239013677355969"/>
                      <c:h val="8.7754573546512352E-2"/>
                    </c:manualLayout>
                  </c15:layout>
                </c:ext>
                <c:ext xmlns:c16="http://schemas.microsoft.com/office/drawing/2014/chart" uri="{C3380CC4-5D6E-409C-BE32-E72D297353CC}">
                  <c16:uniqueId val="{00000000-480E-4AEC-A3C8-68FAB3E511B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DATA_1_!$ES$5:$ES$9</c:f>
              <c:strCache>
                <c:ptCount val="5"/>
                <c:pt idx="0">
                  <c:v>2025 Tr. I</c:v>
                </c:pt>
                <c:pt idx="1">
                  <c:v>2025 Tr. II</c:v>
                </c:pt>
                <c:pt idx="2">
                  <c:v>2025 Tr. III</c:v>
                </c:pt>
                <c:pt idx="3">
                  <c:v>2025 Tr. IV</c:v>
                </c:pt>
                <c:pt idx="4">
                  <c:v>2026 Tr. I</c:v>
                </c:pt>
              </c:strCache>
            </c:strRef>
          </c:cat>
          <c:val>
            <c:numRef>
              <c:f>DATA_1_!$EV$5:$EV$9</c:f>
              <c:numCache>
                <c:formatCode>General</c:formatCode>
                <c:ptCount val="5"/>
                <c:pt idx="0">
                  <c:v>12.33</c:v>
                </c:pt>
                <c:pt idx="1">
                  <c:v>16.57</c:v>
                </c:pt>
                <c:pt idx="2">
                  <c:v>15.39</c:v>
                </c:pt>
                <c:pt idx="3">
                  <c:v>24.25</c:v>
                </c:pt>
                <c:pt idx="4">
                  <c:v>13.64</c:v>
                </c:pt>
              </c:numCache>
            </c:numRef>
          </c:val>
          <c:extLst>
            <c:ext xmlns:c16="http://schemas.microsoft.com/office/drawing/2014/chart" uri="{C3380CC4-5D6E-409C-BE32-E72D297353CC}">
              <c16:uniqueId val="{00000003-A4BC-4B7B-A71A-17E7CE067DD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[02_Dashboard_q1_2026.xlsx]DATA_1_!PIVOT_D1.418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404759"/>
          </a:solidFill>
          <a:ln w="12700">
            <a:solidFill>
              <a:schemeClr val="bg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CB5C2"/>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DCDF"/>
          </a:solidFill>
          <a:ln w="12700">
            <a:solidFill>
              <a:schemeClr val="bg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DCDF"/>
          </a:solidFill>
          <a:ln w="12700">
            <a:solidFill>
              <a:schemeClr val="bg1"/>
            </a:solidFill>
          </a:ln>
          <a:effectLst/>
        </c:spPr>
        <c:dLbl>
          <c:idx val="0"/>
          <c:layout>
            <c:manualLayout>
              <c:x val="-5.06695765100631E-3"/>
              <c:y val="1.5612802498048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D9DCDF"/>
          </a:solidFill>
          <a:ln w="12700">
            <a:solidFill>
              <a:schemeClr val="bg1"/>
            </a:solidFill>
          </a:ln>
          <a:effectLst/>
        </c:spPr>
        <c:dLbl>
          <c:idx val="0"/>
          <c:layout>
            <c:manualLayout>
              <c:x val="0"/>
              <c:y val="9.3676814988289826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9DCDF"/>
          </a:solidFill>
          <a:ln w="12700">
            <a:solidFill>
              <a:schemeClr val="bg1"/>
            </a:solidFill>
          </a:ln>
          <a:effectLst/>
        </c:spPr>
        <c:dLbl>
          <c:idx val="0"/>
          <c:layout>
            <c:manualLayout>
              <c:x val="1.520087295301893E-2"/>
              <c:y val="-6.2451209992193599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D9DCDF"/>
          </a:solidFill>
          <a:ln w="12700">
            <a:solidFill>
              <a:schemeClr val="bg1"/>
            </a:solidFill>
          </a:ln>
          <a:effectLst/>
        </c:spPr>
        <c:dLbl>
          <c:idx val="0"/>
          <c:layout>
            <c:manualLayout>
              <c:x val="-1.520087295301893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D9DCDF"/>
          </a:solidFill>
          <a:ln w="12700">
            <a:solidFill>
              <a:schemeClr val="bg1"/>
            </a:solidFill>
          </a:ln>
          <a:effectLst/>
        </c:spPr>
        <c:dLbl>
          <c:idx val="0"/>
          <c:layout>
            <c:manualLayout>
              <c:x val="5.0669576510062172E-3"/>
              <c:y val="-1.2490241998438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DCDF"/>
          </a:solidFill>
          <a:ln w="12700">
            <a:solidFill>
              <a:schemeClr val="bg1"/>
            </a:solidFill>
          </a:ln>
          <a:effectLst/>
        </c:spPr>
        <c:dLbl>
          <c:idx val="0"/>
          <c:layout>
            <c:manualLayout>
              <c:x val="0"/>
              <c:y val="-2.498048399687743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D9DCDF"/>
          </a:solidFill>
          <a:ln w="12700">
            <a:solidFill>
              <a:schemeClr val="bg1"/>
            </a:solidFill>
          </a:ln>
          <a:effectLst/>
        </c:spPr>
        <c:dLbl>
          <c:idx val="0"/>
          <c:layout>
            <c:manualLayout>
              <c:x val="1.013391530201262E-2"/>
              <c:y val="3.1225604996096227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404759"/>
          </a:solidFill>
          <a:ln w="12700">
            <a:solidFill>
              <a:schemeClr val="bg1"/>
            </a:solidFill>
          </a:ln>
          <a:effectLst/>
        </c:spPr>
        <c:dLbl>
          <c:idx val="0"/>
          <c:layout>
            <c:manualLayout>
              <c:x val="0"/>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DATA_1_!$EY$4:$EY$5</c:f>
              <c:strCache>
                <c:ptCount val="1"/>
                <c:pt idx="0">
                  <c:v>Alte țări</c:v>
                </c:pt>
              </c:strCache>
            </c:strRef>
          </c:tx>
          <c:spPr>
            <a:solidFill>
              <a:srgbClr val="404759"/>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0-96EC-4D98-A290-B4C689F6704B}"/>
              </c:ext>
            </c:extLst>
          </c:dPt>
          <c:dLbls>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EC-4D98-A290-B4C689F6704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DATA_1_!$EX$6:$EX$10</c:f>
              <c:strCache>
                <c:ptCount val="5"/>
                <c:pt idx="0">
                  <c:v>2025 Tr. I</c:v>
                </c:pt>
                <c:pt idx="1">
                  <c:v>2025 Tr. II</c:v>
                </c:pt>
                <c:pt idx="2">
                  <c:v>2025 Tr. III</c:v>
                </c:pt>
                <c:pt idx="3">
                  <c:v>2025 Tr. IV</c:v>
                </c:pt>
                <c:pt idx="4">
                  <c:v>2026 Tr. I</c:v>
                </c:pt>
              </c:strCache>
            </c:strRef>
          </c:cat>
          <c:val>
            <c:numRef>
              <c:f>DATA_1_!$EY$6:$EY$10</c:f>
              <c:numCache>
                <c:formatCode>General</c:formatCode>
                <c:ptCount val="5"/>
                <c:pt idx="0">
                  <c:v>156.05000000000001</c:v>
                </c:pt>
                <c:pt idx="1">
                  <c:v>148.08000000000001</c:v>
                </c:pt>
                <c:pt idx="2">
                  <c:v>152.49</c:v>
                </c:pt>
                <c:pt idx="3">
                  <c:v>152.6</c:v>
                </c:pt>
                <c:pt idx="4">
                  <c:v>142.78</c:v>
                </c:pt>
              </c:numCache>
            </c:numRef>
          </c:val>
          <c:extLst>
            <c:ext xmlns:c16="http://schemas.microsoft.com/office/drawing/2014/chart" uri="{C3380CC4-5D6E-409C-BE32-E72D297353CC}">
              <c16:uniqueId val="{00000000-D815-44AB-AF8C-338D12889B2D}"/>
            </c:ext>
          </c:extLst>
        </c:ser>
        <c:ser>
          <c:idx val="1"/>
          <c:order val="1"/>
          <c:tx>
            <c:strRef>
              <c:f>DATA_1_!$EZ$4:$EZ$5</c:f>
              <c:strCache>
                <c:ptCount val="1"/>
                <c:pt idx="0">
                  <c:v>UE</c:v>
                </c:pt>
              </c:strCache>
            </c:strRef>
          </c:tx>
          <c:spPr>
            <a:solidFill>
              <a:srgbClr val="D9DCDF"/>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1-96EC-4D98-A290-B4C689F6704B}"/>
              </c:ext>
            </c:extLst>
          </c:dPt>
          <c:dLbls>
            <c:dLbl>
              <c:idx val="3"/>
              <c:layout>
                <c:manualLayout>
                  <c:x val="0"/>
                  <c:y val="-2.49804839968774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EC-4D98-A290-B4C689F6704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DATA_1_!$EX$6:$EX$10</c:f>
              <c:strCache>
                <c:ptCount val="5"/>
                <c:pt idx="0">
                  <c:v>2025 Tr. I</c:v>
                </c:pt>
                <c:pt idx="1">
                  <c:v>2025 Tr. II</c:v>
                </c:pt>
                <c:pt idx="2">
                  <c:v>2025 Tr. III</c:v>
                </c:pt>
                <c:pt idx="3">
                  <c:v>2025 Tr. IV</c:v>
                </c:pt>
                <c:pt idx="4">
                  <c:v>2026 Tr. I</c:v>
                </c:pt>
              </c:strCache>
            </c:strRef>
          </c:cat>
          <c:val>
            <c:numRef>
              <c:f>DATA_1_!$EZ$6:$EZ$10</c:f>
              <c:numCache>
                <c:formatCode>General</c:formatCode>
                <c:ptCount val="5"/>
                <c:pt idx="0">
                  <c:v>244.81</c:v>
                </c:pt>
                <c:pt idx="1">
                  <c:v>262.05</c:v>
                </c:pt>
                <c:pt idx="2">
                  <c:v>273.64</c:v>
                </c:pt>
                <c:pt idx="3">
                  <c:v>275.76</c:v>
                </c:pt>
                <c:pt idx="4">
                  <c:v>250.55</c:v>
                </c:pt>
              </c:numCache>
            </c:numRef>
          </c:val>
          <c:extLst>
            <c:ext xmlns:c16="http://schemas.microsoft.com/office/drawing/2014/chart" uri="{C3380CC4-5D6E-409C-BE32-E72D297353CC}">
              <c16:uniqueId val="{00000001-D815-44AB-AF8C-338D12889B2D}"/>
            </c:ext>
          </c:extLst>
        </c:ser>
        <c:dLbls>
          <c:dLblPos val="ctr"/>
          <c:showLegendKey val="0"/>
          <c:showVal val="1"/>
          <c:showCatName val="0"/>
          <c:showSerName val="0"/>
          <c:showPercent val="0"/>
          <c:showBubbleSize val="0"/>
        </c:dLbls>
        <c:gapWidth val="25"/>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8E8E8"/>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848484"/>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65718D"/>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65000"/>
            </a:schemeClr>
          </a:solidFill>
          <a:ln>
            <a:noFill/>
          </a:ln>
          <a:effectLst/>
        </c:spPr>
        <c:dLbl>
          <c:idx val="0"/>
          <c:layout>
            <c:manualLayout>
              <c:x val="-1.9780416104255443E-2"/>
              <c:y val="6.025019057408122E-1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bg1">
              <a:lumMod val="65000"/>
            </a:schemeClr>
          </a:solidFill>
          <a:ln>
            <a:noFill/>
          </a:ln>
          <a:effectLst/>
        </c:spPr>
        <c:dLbl>
          <c:idx val="0"/>
          <c:layout>
            <c:manualLayout>
              <c:x val="1.7283736705810637E-2"/>
              <c:y val="-2.4100076229632488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bg1">
              <a:lumMod val="65000"/>
            </a:schemeClr>
          </a:solidFill>
          <a:ln>
            <a:noFill/>
          </a:ln>
          <a:effectLst/>
        </c:spPr>
        <c:dLbl>
          <c:idx val="0"/>
          <c:layout>
            <c:manualLayout>
              <c:x val="-6.2530552003156534E-2"/>
              <c:y val="5.2586732294158025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bg1">
              <a:lumMod val="65000"/>
            </a:schemeClr>
          </a:solidFill>
          <a:ln>
            <a:noFill/>
          </a:ln>
          <a:effectLst/>
        </c:spPr>
        <c:dLbl>
          <c:idx val="0"/>
          <c:layout>
            <c:manualLayout>
              <c:x val="-3.7897725920981562E-2"/>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65000"/>
            </a:schemeClr>
          </a:solidFill>
          <a:ln>
            <a:noFill/>
          </a:ln>
          <a:effectLst/>
        </c:spPr>
        <c:dLbl>
          <c:idx val="0"/>
          <c:layout>
            <c:manualLayout>
              <c:x val="-7.7086435292147842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2BCA6"/>
          </a:solidFill>
          <a:ln>
            <a:noFill/>
          </a:ln>
          <a:effectLst/>
        </c:spPr>
        <c:dLbl>
          <c:idx val="0"/>
          <c:layout>
            <c:manualLayout>
              <c:x val="7.1259952265931709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bg1">
              <a:lumMod val="65000"/>
            </a:schemeClr>
          </a:solidFill>
          <a:ln>
            <a:noFill/>
          </a:ln>
          <a:effectLst/>
        </c:spPr>
        <c:dLbl>
          <c:idx val="0"/>
          <c:layout>
            <c:manualLayout>
              <c:x val="2.1396838706520767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65000"/>
            </a:schemeClr>
          </a:solidFill>
          <a:ln>
            <a:noFill/>
          </a:ln>
          <a:effectLst/>
        </c:spPr>
        <c:dLbl>
          <c:idx val="0"/>
          <c:layout>
            <c:manualLayout>
              <c:x val="-1.6041479487608055E-2"/>
              <c:y val="1.0259008321634214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bg1">
              <a:lumMod val="85000"/>
            </a:schemeClr>
          </a:solidFill>
          <a:ln>
            <a:noFill/>
          </a:ln>
          <a:effectLst/>
        </c:spPr>
        <c:dLbl>
          <c:idx val="0"/>
          <c:layout>
            <c:manualLayout>
              <c:x val="-2.849262994378004E-3"/>
              <c:y val="-5.2458653384962499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85000"/>
            </a:schemeClr>
          </a:solidFill>
          <a:ln>
            <a:noFill/>
          </a:ln>
          <a:effectLst/>
        </c:spPr>
        <c:dLbl>
          <c:idx val="0"/>
          <c:layout>
            <c:manualLayout>
              <c:x val="3.1515418688687076E-2"/>
              <c:y val="0"/>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027380023545329E-2"/>
          <c:y val="1.3265040963441301E-2"/>
          <c:w val="0.8959071557809043"/>
          <c:h val="0.66309358251168027"/>
        </c:manualLayout>
      </c:layout>
      <c:barChart>
        <c:barDir val="bar"/>
        <c:grouping val="stacked"/>
        <c:varyColors val="0"/>
        <c:ser>
          <c:idx val="0"/>
          <c:order val="0"/>
          <c:tx>
            <c:strRef>
              <c:f>DATA_1_!$FD$4</c:f>
              <c:strCache>
                <c:ptCount val="1"/>
                <c:pt idx="0">
                  <c:v>Investiţii directe</c:v>
                </c:pt>
              </c:strCache>
            </c:strRef>
          </c:tx>
          <c:spPr>
            <a:solidFill>
              <a:srgbClr val="E8E8E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DATA_1_!$FC$5:$FC$9</c:f>
              <c:strCache>
                <c:ptCount val="5"/>
                <c:pt idx="0">
                  <c:v>2026 Tr. I</c:v>
                </c:pt>
                <c:pt idx="1">
                  <c:v>2025 Tr. IV</c:v>
                </c:pt>
                <c:pt idx="2">
                  <c:v>2025 Tr. III</c:v>
                </c:pt>
                <c:pt idx="3">
                  <c:v>2025 Tr. II</c:v>
                </c:pt>
                <c:pt idx="4">
                  <c:v>2025 Tr. I</c:v>
                </c:pt>
              </c:strCache>
            </c:strRef>
          </c:cat>
          <c:val>
            <c:numRef>
              <c:f>DATA_1_!$FD$5:$FD$9</c:f>
              <c:numCache>
                <c:formatCode>General</c:formatCode>
                <c:ptCount val="5"/>
                <c:pt idx="0">
                  <c:v>-43.17</c:v>
                </c:pt>
                <c:pt idx="1">
                  <c:v>-42.94</c:v>
                </c:pt>
                <c:pt idx="2">
                  <c:v>-88.95</c:v>
                </c:pt>
                <c:pt idx="3">
                  <c:v>-86.05</c:v>
                </c:pt>
                <c:pt idx="4">
                  <c:v>-103.22</c:v>
                </c:pt>
              </c:numCache>
            </c:numRef>
          </c:val>
          <c:extLst>
            <c:ext xmlns:c16="http://schemas.microsoft.com/office/drawing/2014/chart" uri="{C3380CC4-5D6E-409C-BE32-E72D297353CC}">
              <c16:uniqueId val="{00000000-0959-49A7-B0A1-146BADD9A0B5}"/>
            </c:ext>
          </c:extLst>
        </c:ser>
        <c:ser>
          <c:idx val="1"/>
          <c:order val="1"/>
          <c:tx>
            <c:strRef>
              <c:f>DATA_1_!$FE$4</c:f>
              <c:strCache>
                <c:ptCount val="1"/>
                <c:pt idx="0">
                  <c:v>Investiţii de portofoliu</c:v>
                </c:pt>
              </c:strCache>
            </c:strRef>
          </c:tx>
          <c:spPr>
            <a:solidFill>
              <a:srgbClr val="96A2B0"/>
            </a:solidFill>
            <a:ln>
              <a:noFill/>
            </a:ln>
            <a:effectLst/>
          </c:spPr>
          <c:invertIfNegative val="0"/>
          <c:cat>
            <c:strRef>
              <c:f>DATA_1_!$FC$5:$FC$9</c:f>
              <c:strCache>
                <c:ptCount val="5"/>
                <c:pt idx="0">
                  <c:v>2026 Tr. I</c:v>
                </c:pt>
                <c:pt idx="1">
                  <c:v>2025 Tr. IV</c:v>
                </c:pt>
                <c:pt idx="2">
                  <c:v>2025 Tr. III</c:v>
                </c:pt>
                <c:pt idx="3">
                  <c:v>2025 Tr. II</c:v>
                </c:pt>
                <c:pt idx="4">
                  <c:v>2025 Tr. I</c:v>
                </c:pt>
              </c:strCache>
            </c:strRef>
          </c:cat>
          <c:val>
            <c:numRef>
              <c:f>DATA_1_!$FE$5:$FE$9</c:f>
              <c:numCache>
                <c:formatCode>General</c:formatCode>
                <c:ptCount val="5"/>
                <c:pt idx="0">
                  <c:v>40.119999999999997</c:v>
                </c:pt>
                <c:pt idx="1">
                  <c:v>-3.06</c:v>
                </c:pt>
                <c:pt idx="2">
                  <c:v>16.88</c:v>
                </c:pt>
                <c:pt idx="3">
                  <c:v>2.4500000000000002</c:v>
                </c:pt>
                <c:pt idx="4">
                  <c:v>30.83</c:v>
                </c:pt>
              </c:numCache>
            </c:numRef>
          </c:val>
          <c:extLst>
            <c:ext xmlns:c16="http://schemas.microsoft.com/office/drawing/2014/chart" uri="{C3380CC4-5D6E-409C-BE32-E72D297353CC}">
              <c16:uniqueId val="{00000001-0959-49A7-B0A1-146BADD9A0B5}"/>
            </c:ext>
          </c:extLst>
        </c:ser>
        <c:ser>
          <c:idx val="2"/>
          <c:order val="2"/>
          <c:tx>
            <c:strRef>
              <c:f>DATA_1_!$FF$4</c:f>
              <c:strCache>
                <c:ptCount val="1"/>
                <c:pt idx="0">
                  <c:v>Derivate financiare (altele decât rezervele)</c:v>
                </c:pt>
              </c:strCache>
            </c:strRef>
          </c:tx>
          <c:spPr>
            <a:solidFill>
              <a:schemeClr val="accent3"/>
            </a:solidFill>
            <a:ln>
              <a:noFill/>
            </a:ln>
            <a:effectLst/>
          </c:spPr>
          <c:invertIfNegative val="0"/>
          <c:cat>
            <c:strRef>
              <c:f>DATA_1_!$FC$5:$FC$9</c:f>
              <c:strCache>
                <c:ptCount val="5"/>
                <c:pt idx="0">
                  <c:v>2026 Tr. I</c:v>
                </c:pt>
                <c:pt idx="1">
                  <c:v>2025 Tr. IV</c:v>
                </c:pt>
                <c:pt idx="2">
                  <c:v>2025 Tr. III</c:v>
                </c:pt>
                <c:pt idx="3">
                  <c:v>2025 Tr. II</c:v>
                </c:pt>
                <c:pt idx="4">
                  <c:v>2025 Tr. I</c:v>
                </c:pt>
              </c:strCache>
            </c:strRef>
          </c:cat>
          <c:val>
            <c:numRef>
              <c:f>DATA_1_!$FF$5:$FF$9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0959-49A7-B0A1-146BADD9A0B5}"/>
            </c:ext>
          </c:extLst>
        </c:ser>
        <c:ser>
          <c:idx val="3"/>
          <c:order val="3"/>
          <c:tx>
            <c:strRef>
              <c:f>DATA_1_!$FG$4</c:f>
              <c:strCache>
                <c:ptCount val="1"/>
                <c:pt idx="0">
                  <c:v>Numerar şi depozite</c:v>
                </c:pt>
              </c:strCache>
            </c:strRef>
          </c:tx>
          <c:spPr>
            <a:solidFill>
              <a:srgbClr val="84848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DATA_1_!$FC$5:$FC$9</c:f>
              <c:strCache>
                <c:ptCount val="5"/>
                <c:pt idx="0">
                  <c:v>2026 Tr. I</c:v>
                </c:pt>
                <c:pt idx="1">
                  <c:v>2025 Tr. IV</c:v>
                </c:pt>
                <c:pt idx="2">
                  <c:v>2025 Tr. III</c:v>
                </c:pt>
                <c:pt idx="3">
                  <c:v>2025 Tr. II</c:v>
                </c:pt>
                <c:pt idx="4">
                  <c:v>2025 Tr. I</c:v>
                </c:pt>
              </c:strCache>
            </c:strRef>
          </c:cat>
          <c:val>
            <c:numRef>
              <c:f>DATA_1_!$FG$5:$FG$9</c:f>
              <c:numCache>
                <c:formatCode>General</c:formatCode>
                <c:ptCount val="5"/>
                <c:pt idx="0">
                  <c:v>-411.1</c:v>
                </c:pt>
                <c:pt idx="1">
                  <c:v>-706.02</c:v>
                </c:pt>
                <c:pt idx="2">
                  <c:v>-629.32000000000005</c:v>
                </c:pt>
                <c:pt idx="3">
                  <c:v>-707.91</c:v>
                </c:pt>
                <c:pt idx="4">
                  <c:v>-434.7</c:v>
                </c:pt>
              </c:numCache>
            </c:numRef>
          </c:val>
          <c:extLst>
            <c:ext xmlns:c16="http://schemas.microsoft.com/office/drawing/2014/chart" uri="{C3380CC4-5D6E-409C-BE32-E72D297353CC}">
              <c16:uniqueId val="{00000003-0959-49A7-B0A1-146BADD9A0B5}"/>
            </c:ext>
          </c:extLst>
        </c:ser>
        <c:ser>
          <c:idx val="4"/>
          <c:order val="4"/>
          <c:tx>
            <c:strRef>
              <c:f>DATA_1_!$FH$4</c:f>
              <c:strCache>
                <c:ptCount val="1"/>
                <c:pt idx="0">
                  <c:v>Împrumuturi</c:v>
                </c:pt>
              </c:strCache>
            </c:strRef>
          </c:tx>
          <c:spPr>
            <a:solidFill>
              <a:srgbClr val="65718D"/>
            </a:solidFill>
            <a:ln>
              <a:noFill/>
            </a:ln>
            <a:effectLst/>
          </c:spPr>
          <c:invertIfNegative val="0"/>
          <c:dPt>
            <c:idx val="5"/>
            <c:invertIfNegative val="0"/>
            <c:bubble3D val="0"/>
            <c:extLst>
              <c:ext xmlns:c16="http://schemas.microsoft.com/office/drawing/2014/chart" uri="{C3380CC4-5D6E-409C-BE32-E72D297353CC}">
                <c16:uniqueId val="{00000005-ED2E-49D1-A9D4-BAA09F174DDC}"/>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DATA_1_!$FC$5:$FC$9</c:f>
              <c:strCache>
                <c:ptCount val="5"/>
                <c:pt idx="0">
                  <c:v>2026 Tr. I</c:v>
                </c:pt>
                <c:pt idx="1">
                  <c:v>2025 Tr. IV</c:v>
                </c:pt>
                <c:pt idx="2">
                  <c:v>2025 Tr. III</c:v>
                </c:pt>
                <c:pt idx="3">
                  <c:v>2025 Tr. II</c:v>
                </c:pt>
                <c:pt idx="4">
                  <c:v>2025 Tr. I</c:v>
                </c:pt>
              </c:strCache>
            </c:strRef>
          </c:cat>
          <c:val>
            <c:numRef>
              <c:f>DATA_1_!$FH$5:$FH$9</c:f>
              <c:numCache>
                <c:formatCode>General</c:formatCode>
                <c:ptCount val="5"/>
                <c:pt idx="0">
                  <c:v>-217.04</c:v>
                </c:pt>
                <c:pt idx="1">
                  <c:v>-250.59</c:v>
                </c:pt>
                <c:pt idx="2">
                  <c:v>-5.47</c:v>
                </c:pt>
                <c:pt idx="3">
                  <c:v>-198.47</c:v>
                </c:pt>
                <c:pt idx="4">
                  <c:v>34.72</c:v>
                </c:pt>
              </c:numCache>
            </c:numRef>
          </c:val>
          <c:extLst>
            <c:ext xmlns:c16="http://schemas.microsoft.com/office/drawing/2014/chart" uri="{C3380CC4-5D6E-409C-BE32-E72D297353CC}">
              <c16:uniqueId val="{00000004-0959-49A7-B0A1-146BADD9A0B5}"/>
            </c:ext>
          </c:extLst>
        </c:ser>
        <c:ser>
          <c:idx val="5"/>
          <c:order val="5"/>
          <c:tx>
            <c:strRef>
              <c:f>DATA_1_!$FI$4</c:f>
              <c:strCache>
                <c:ptCount val="1"/>
                <c:pt idx="0">
                  <c:v>Credite comerciale şi avansuri</c:v>
                </c:pt>
              </c:strCache>
            </c:strRef>
          </c:tx>
          <c:spPr>
            <a:solidFill>
              <a:schemeClr val="bg1">
                <a:lumMod val="85000"/>
              </a:schemeClr>
            </a:solidFill>
            <a:ln>
              <a:noFill/>
            </a:ln>
            <a:effectLst/>
          </c:spPr>
          <c:invertIfNegative val="0"/>
          <c:dPt>
            <c:idx val="1"/>
            <c:invertIfNegative val="0"/>
            <c:bubble3D val="0"/>
            <c:extLst>
              <c:ext xmlns:c16="http://schemas.microsoft.com/office/drawing/2014/chart" uri="{C3380CC4-5D6E-409C-BE32-E72D297353CC}">
                <c16:uniqueId val="{00000008-740E-49B7-8B37-6DB588E2B10E}"/>
              </c:ext>
            </c:extLst>
          </c:dPt>
          <c:dPt>
            <c:idx val="4"/>
            <c:invertIfNegative val="0"/>
            <c:bubble3D val="0"/>
            <c:extLst>
              <c:ext xmlns:c16="http://schemas.microsoft.com/office/drawing/2014/chart" uri="{C3380CC4-5D6E-409C-BE32-E72D297353CC}">
                <c16:uniqueId val="{00000007-300D-4F2F-BAD0-ABB6B25BB5B2}"/>
              </c:ext>
            </c:extLst>
          </c:dPt>
          <c:dLbls>
            <c:dLbl>
              <c:idx val="1"/>
              <c:layout>
                <c:manualLayout>
                  <c:x val="3.15154186886870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0E-49B7-8B37-6DB588E2B10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DATA_1_!$FC$5:$FC$9</c:f>
              <c:strCache>
                <c:ptCount val="5"/>
                <c:pt idx="0">
                  <c:v>2026 Tr. I</c:v>
                </c:pt>
                <c:pt idx="1">
                  <c:v>2025 Tr. IV</c:v>
                </c:pt>
                <c:pt idx="2">
                  <c:v>2025 Tr. III</c:v>
                </c:pt>
                <c:pt idx="3">
                  <c:v>2025 Tr. II</c:v>
                </c:pt>
                <c:pt idx="4">
                  <c:v>2025 Tr. I</c:v>
                </c:pt>
              </c:strCache>
            </c:strRef>
          </c:cat>
          <c:val>
            <c:numRef>
              <c:f>DATA_1_!$FI$5:$FI$9</c:f>
              <c:numCache>
                <c:formatCode>General</c:formatCode>
                <c:ptCount val="5"/>
                <c:pt idx="0">
                  <c:v>-133.28</c:v>
                </c:pt>
                <c:pt idx="1">
                  <c:v>7.64</c:v>
                </c:pt>
                <c:pt idx="2">
                  <c:v>-157.74</c:v>
                </c:pt>
                <c:pt idx="3">
                  <c:v>-110</c:v>
                </c:pt>
                <c:pt idx="4">
                  <c:v>-245.23</c:v>
                </c:pt>
              </c:numCache>
            </c:numRef>
          </c:val>
          <c:extLst>
            <c:ext xmlns:c16="http://schemas.microsoft.com/office/drawing/2014/chart" uri="{C3380CC4-5D6E-409C-BE32-E72D297353CC}">
              <c16:uniqueId val="{00000005-0959-49A7-B0A1-146BADD9A0B5}"/>
            </c:ext>
          </c:extLst>
        </c:ser>
        <c:ser>
          <c:idx val="6"/>
          <c:order val="6"/>
          <c:tx>
            <c:strRef>
              <c:f>DATA_1_!$FJ$4</c:f>
              <c:strCache>
                <c:ptCount val="1"/>
                <c:pt idx="0">
                  <c:v>Alte creanțe / angajamente - altele</c:v>
                </c:pt>
              </c:strCache>
            </c:strRef>
          </c:tx>
          <c:spPr>
            <a:solidFill>
              <a:schemeClr val="accent1">
                <a:lumMod val="60000"/>
              </a:schemeClr>
            </a:solidFill>
            <a:ln>
              <a:noFill/>
            </a:ln>
            <a:effectLst/>
          </c:spPr>
          <c:invertIfNegative val="0"/>
          <c:cat>
            <c:strRef>
              <c:f>DATA_1_!$FC$5:$FC$9</c:f>
              <c:strCache>
                <c:ptCount val="5"/>
                <c:pt idx="0">
                  <c:v>2026 Tr. I</c:v>
                </c:pt>
                <c:pt idx="1">
                  <c:v>2025 Tr. IV</c:v>
                </c:pt>
                <c:pt idx="2">
                  <c:v>2025 Tr. III</c:v>
                </c:pt>
                <c:pt idx="3">
                  <c:v>2025 Tr. II</c:v>
                </c:pt>
                <c:pt idx="4">
                  <c:v>2025 Tr. I</c:v>
                </c:pt>
              </c:strCache>
            </c:strRef>
          </c:cat>
          <c:val>
            <c:numRef>
              <c:f>DATA_1_!$FJ$5:$FJ$9</c:f>
              <c:numCache>
                <c:formatCode>General</c:formatCode>
                <c:ptCount val="5"/>
                <c:pt idx="0">
                  <c:v>0.66</c:v>
                </c:pt>
                <c:pt idx="1">
                  <c:v>0.66</c:v>
                </c:pt>
                <c:pt idx="2">
                  <c:v>0.66</c:v>
                </c:pt>
                <c:pt idx="3">
                  <c:v>0.68</c:v>
                </c:pt>
                <c:pt idx="4">
                  <c:v>0.74</c:v>
                </c:pt>
              </c:numCache>
            </c:numRef>
          </c:val>
          <c:extLst>
            <c:ext xmlns:c16="http://schemas.microsoft.com/office/drawing/2014/chart" uri="{C3380CC4-5D6E-409C-BE32-E72D297353CC}">
              <c16:uniqueId val="{00000006-0959-49A7-B0A1-146BADD9A0B5}"/>
            </c:ext>
          </c:extLst>
        </c:ser>
        <c:ser>
          <c:idx val="7"/>
          <c:order val="7"/>
          <c:tx>
            <c:strRef>
              <c:f>DATA_1_!$FK$4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0-EB7B-43A9-88DE-1E311B52D020}"/>
              </c:ext>
            </c:extLst>
          </c:dPt>
          <c:dPt>
            <c:idx val="1"/>
            <c:invertIfNegative val="0"/>
            <c:bubble3D val="0"/>
            <c:extLst>
              <c:ext xmlns:c16="http://schemas.microsoft.com/office/drawing/2014/chart" uri="{C3380CC4-5D6E-409C-BE32-E72D297353CC}">
                <c16:uniqueId val="{00000004-ED2E-49D1-A9D4-BAA09F174DDC}"/>
              </c:ext>
            </c:extLst>
          </c:dPt>
          <c:dPt>
            <c:idx val="2"/>
            <c:invertIfNegative val="0"/>
            <c:bubble3D val="0"/>
            <c:extLst>
              <c:ext xmlns:c16="http://schemas.microsoft.com/office/drawing/2014/chart" uri="{C3380CC4-5D6E-409C-BE32-E72D297353CC}">
                <c16:uniqueId val="{00000001-EB7B-43A9-88DE-1E311B52D020}"/>
              </c:ext>
            </c:extLst>
          </c:dPt>
          <c:dPt>
            <c:idx val="3"/>
            <c:invertIfNegative val="0"/>
            <c:bubble3D val="0"/>
            <c:extLst>
              <c:ext xmlns:c16="http://schemas.microsoft.com/office/drawing/2014/chart" uri="{C3380CC4-5D6E-409C-BE32-E72D297353CC}">
                <c16:uniqueId val="{00000001-F396-4198-B1DA-0F523ED42458}"/>
              </c:ext>
            </c:extLst>
          </c:dPt>
          <c:dPt>
            <c:idx val="4"/>
            <c:invertIfNegative val="0"/>
            <c:bubble3D val="0"/>
            <c:extLst>
              <c:ext xmlns:c16="http://schemas.microsoft.com/office/drawing/2014/chart" uri="{C3380CC4-5D6E-409C-BE32-E72D297353CC}">
                <c16:uniqueId val="{00000000-F396-4198-B1DA-0F523ED42458}"/>
              </c:ext>
            </c:extLst>
          </c:dPt>
          <c:dPt>
            <c:idx val="5"/>
            <c:invertIfNegative val="0"/>
            <c:bubble3D val="0"/>
            <c:extLst>
              <c:ext xmlns:c16="http://schemas.microsoft.com/office/drawing/2014/chart" uri="{C3380CC4-5D6E-409C-BE32-E72D297353CC}">
                <c16:uniqueId val="{00000006-ED2E-49D1-A9D4-BAA09F174DDC}"/>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DATA_1_!$FC$5:$FC$9</c:f>
              <c:strCache>
                <c:ptCount val="5"/>
                <c:pt idx="0">
                  <c:v>2026 Tr. I</c:v>
                </c:pt>
                <c:pt idx="1">
                  <c:v>2025 Tr. IV</c:v>
                </c:pt>
                <c:pt idx="2">
                  <c:v>2025 Tr. III</c:v>
                </c:pt>
                <c:pt idx="3">
                  <c:v>2025 Tr. II</c:v>
                </c:pt>
                <c:pt idx="4">
                  <c:v>2025 Tr. I</c:v>
                </c:pt>
              </c:strCache>
            </c:strRef>
          </c:cat>
          <c:val>
            <c:numRef>
              <c:f>DATA_1_!$FK$5:$FK$9</c:f>
              <c:numCache>
                <c:formatCode>General</c:formatCode>
                <c:ptCount val="5"/>
                <c:pt idx="0">
                  <c:v>123.5</c:v>
                </c:pt>
                <c:pt idx="1">
                  <c:v>-58.69</c:v>
                </c:pt>
                <c:pt idx="2">
                  <c:v>96.59</c:v>
                </c:pt>
                <c:pt idx="3">
                  <c:v>209.25</c:v>
                </c:pt>
                <c:pt idx="4">
                  <c:v>-134.34</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676598080"/>
        <c:crosses val="autoZero"/>
        <c:auto val="1"/>
        <c:lblAlgn val="ctr"/>
        <c:lblOffset val="100"/>
        <c:noMultiLvlLbl val="0"/>
      </c:catAx>
      <c:valAx>
        <c:axId val="676598080"/>
        <c:scaling>
          <c:orientation val="minMax"/>
          <c:max val="250"/>
          <c:min val="-1250"/>
        </c:scaling>
        <c:delete val="0"/>
        <c:axPos val="b"/>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676605280"/>
        <c:crosses val="autoZero"/>
        <c:crossBetween val="between"/>
        <c:majorUnit val="250"/>
      </c:valAx>
      <c:spPr>
        <a:noFill/>
        <a:ln>
          <a:noFill/>
        </a:ln>
        <a:effectLst/>
      </c:spPr>
    </c:plotArea>
    <c:legend>
      <c:legendPos val="b"/>
      <c:layout>
        <c:manualLayout>
          <c:xMode val="edge"/>
          <c:yMode val="edge"/>
          <c:x val="0"/>
          <c:y val="0.79942059780196484"/>
          <c:w val="1"/>
          <c:h val="0.2005794021980351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ln w="28575" cap="rnd">
            <a:solidFill>
              <a:srgbClr val="969696"/>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rgbClr val="808080"/>
            </a:solidFill>
            <a:round/>
          </a:ln>
          <a:effectLst/>
        </c:spPr>
        <c:marker>
          <c:symbol val="circle"/>
          <c:size val="5"/>
          <c:spPr>
            <a:noFill/>
            <a:ln w="9525">
              <a:noFill/>
            </a:ln>
            <a:effectLst/>
          </c:spPr>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5D6B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D8CBB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rgbClr val="969696"/>
            </a:solidFill>
            <a:round/>
          </a:ln>
          <a:effectLst/>
        </c:spPr>
        <c:marker>
          <c:symbol val="circle"/>
          <c:size val="5"/>
        </c:marker>
      </c:pivotFmt>
      <c:pivotFmt>
        <c:idx val="72"/>
        <c:spPr>
          <a:solidFill>
            <a:schemeClr val="accent1"/>
          </a:solidFill>
          <a:ln w="28575" cap="rnd">
            <a:solidFill>
              <a:srgbClr val="808080"/>
            </a:solidFill>
            <a:round/>
          </a:ln>
          <a:effectLst/>
        </c:spPr>
        <c:marker>
          <c:symbol val="circle"/>
          <c:size val="5"/>
        </c:marker>
      </c:pivotFmt>
      <c:pivotFmt>
        <c:idx val="73"/>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8.573642866594117E-3"/>
              <c:y val="3.1005113227953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rgbClr val="969696"/>
            </a:solidFill>
            <a:round/>
          </a:ln>
          <a:effectLst/>
        </c:spPr>
        <c:marker>
          <c:symbol val="none"/>
        </c:marker>
      </c:pivotFmt>
      <c:pivotFmt>
        <c:idx val="75"/>
        <c:spPr>
          <a:solidFill>
            <a:schemeClr val="accent1"/>
          </a:solidFill>
          <a:ln w="28575" cap="rnd">
            <a:solidFill>
              <a:srgbClr val="808080"/>
            </a:solidFill>
            <a:round/>
          </a:ln>
          <a:effectLst/>
        </c:spPr>
        <c:marker>
          <c:symbol val="none"/>
        </c:marker>
      </c:pivotFmt>
      <c:pivotFmt>
        <c:idx val="76"/>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5D6B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rgbClr val="A5A5A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rgbClr val="969696"/>
            </a:solidFill>
            <a:round/>
          </a:ln>
          <a:effectLst/>
        </c:spPr>
        <c:marker>
          <c:symbol val="none"/>
        </c:marker>
      </c:pivotFmt>
      <c:pivotFmt>
        <c:idx val="82"/>
        <c:spPr>
          <a:solidFill>
            <a:schemeClr val="accent1"/>
          </a:solidFill>
          <a:ln w="28575" cap="rnd">
            <a:solidFill>
              <a:srgbClr val="808080"/>
            </a:solidFill>
            <a:round/>
          </a:ln>
          <a:effectLst/>
        </c:spPr>
        <c:marker>
          <c:symbol val="none"/>
        </c:marker>
      </c:pivotFmt>
      <c:pivotFmt>
        <c:idx val="83"/>
        <c:spPr>
          <a:solidFill>
            <a:schemeClr val="accent1"/>
          </a:solidFill>
          <a:ln w="28575" cap="rnd">
            <a:solidFill>
              <a:srgbClr val="808080"/>
            </a:solidFill>
            <a:round/>
          </a:ln>
          <a:effectLst/>
        </c:spPr>
        <c:marker>
          <c:symbol val="none"/>
        </c:marker>
      </c:pivotFmt>
      <c:pivotFmt>
        <c:idx val="84"/>
        <c:spPr>
          <a:solidFill>
            <a:schemeClr val="accent1"/>
          </a:solidFill>
          <a:ln w="28575" cap="rnd">
            <a:solidFill>
              <a:srgbClr val="969696"/>
            </a:solidFill>
            <a:round/>
          </a:ln>
          <a:effectLst/>
        </c:spPr>
        <c:marker>
          <c:symbol val="none"/>
        </c:marker>
        <c:dLbl>
          <c:idx val="0"/>
          <c:layout>
            <c:manualLayout>
              <c:x val="-3.7037031636478326E-2"/>
              <c:y val="-3.1363091462394986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3.3333328472830492E-2"/>
              <c:y val="4.480441637484997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3.7037031636478396E-2"/>
              <c:y val="2.6882649824909986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rgbClr val="969696"/>
            </a:solidFill>
            <a:round/>
          </a:ln>
          <a:effectLst/>
        </c:spPr>
        <c:marker>
          <c:symbol val="none"/>
        </c:marker>
        <c:dLbl>
          <c:idx val="0"/>
          <c:layout>
            <c:manualLayout>
              <c:x val="-2.9629625309182679E-2"/>
              <c:y val="-6.272618292479004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rgbClr val="969696"/>
            </a:solidFill>
            <a:round/>
          </a:ln>
          <a:effectLst/>
        </c:spPr>
        <c:marker>
          <c:symbol val="none"/>
        </c:marker>
        <c:dLbl>
          <c:idx val="0"/>
          <c:layout>
            <c:manualLayout>
              <c:x val="-4.2592586381950077E-2"/>
              <c:y val="-6.27261829247899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rgbClr val="969696"/>
            </a:solidFill>
            <a:round/>
          </a:ln>
          <a:effectLst/>
        </c:spPr>
        <c:marker>
          <c:symbol val="none"/>
        </c:marker>
        <c:dLbl>
          <c:idx val="0"/>
          <c:layout>
            <c:manualLayout>
              <c:x val="-4.4444437963774029E-2"/>
              <c:y val="-6.27261829247899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rgbClr val="969696"/>
            </a:solidFill>
            <a:round/>
          </a:ln>
          <a:effectLst/>
        </c:spPr>
        <c:marker>
          <c:symbol val="none"/>
        </c:marker>
        <c:dLbl>
          <c:idx val="0"/>
          <c:layout>
            <c:manualLayout>
              <c:x val="-3.3333328472830562E-2"/>
              <c:y val="-0.107530599299639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rgbClr val="969696"/>
            </a:solidFill>
            <a:round/>
          </a:ln>
          <a:effectLst/>
        </c:spPr>
        <c:marker>
          <c:symbol val="none"/>
        </c:marker>
        <c:dLbl>
          <c:idx val="0"/>
          <c:layout>
            <c:manualLayout>
              <c:x val="-3.8888883218302313E-2"/>
              <c:y val="-3.136309146239500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rgbClr val="969696"/>
            </a:solidFill>
            <a:round/>
          </a:ln>
          <a:effectLst/>
        </c:spPr>
        <c:marker>
          <c:symbol val="none"/>
        </c:marker>
        <c:dLbl>
          <c:idx val="0"/>
          <c:layout>
            <c:manualLayout>
              <c:x val="-2.9629625309182662E-2"/>
              <c:y val="-6.720662456227501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3"/>
        <c:spPr>
          <a:ln w="28575" cap="rnd">
            <a:solidFill>
              <a:srgbClr val="969696"/>
            </a:solidFill>
            <a:round/>
          </a:ln>
          <a:effectLst/>
        </c:spPr>
        <c:marker>
          <c:symbol val="none"/>
        </c:marker>
      </c:pivotFmt>
      <c:pivotFmt>
        <c:idx val="94"/>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2.9629625309182679E-2"/>
              <c:y val="8.064794947472996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2.9629625309182662E-2"/>
              <c:y val="4.480441637484997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2.777777372735878E-2"/>
              <c:y val="4.0323974737364814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4.074073480012616E-2"/>
              <c:y val="4.032397473736498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2.7777773727358745E-2"/>
              <c:y val="4.928485801233505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ln w="28575" cap="rnd">
            <a:solidFill>
              <a:srgbClr val="808080"/>
            </a:solidFill>
            <a:round/>
          </a:ln>
          <a:effectLst/>
        </c:spPr>
        <c:marker>
          <c:symbol val="circle"/>
          <c:size val="5"/>
          <c:spPr>
            <a:noFill/>
            <a:ln w="9525">
              <a:noFill/>
            </a:ln>
            <a:effectLst/>
          </c:spPr>
        </c:marker>
      </c:pivotFmt>
      <c:pivotFmt>
        <c:idx val="100"/>
        <c:spPr>
          <a:ln w="28575" cap="rnd">
            <a:solidFill>
              <a:srgbClr val="969696"/>
            </a:solidFill>
            <a:round/>
          </a:ln>
          <a:effectLst/>
        </c:spPr>
        <c:marker>
          <c:symbol val="none"/>
        </c:marker>
      </c:pivotFmt>
      <c:pivotFmt>
        <c:idx val="101"/>
        <c:spPr>
          <a:ln w="28575" cap="rnd">
            <a:solidFill>
              <a:srgbClr val="969696"/>
            </a:solidFill>
            <a:round/>
          </a:ln>
          <a:effectLst/>
        </c:spPr>
        <c:marker>
          <c:symbol val="none"/>
        </c:marker>
      </c:pivotFmt>
      <c:pivotFmt>
        <c:idx val="102"/>
        <c:spPr>
          <a:ln w="28575" cap="rnd">
            <a:solidFill>
              <a:srgbClr val="969696"/>
            </a:solidFill>
            <a:round/>
          </a:ln>
          <a:effectLst/>
        </c:spPr>
        <c:marker>
          <c:symbol val="none"/>
        </c:marker>
      </c:pivotFmt>
      <c:pivotFmt>
        <c:idx val="103"/>
        <c:spPr>
          <a:ln w="28575" cap="rnd">
            <a:solidFill>
              <a:srgbClr val="969696"/>
            </a:solidFill>
            <a:round/>
          </a:ln>
          <a:effectLst/>
        </c:spPr>
        <c:marker>
          <c:symbol val="none"/>
        </c:marker>
      </c:pivotFmt>
      <c:pivotFmt>
        <c:idx val="104"/>
        <c:spPr>
          <a:ln w="28575" cap="rnd">
            <a:solidFill>
              <a:srgbClr val="808080"/>
            </a:solidFill>
            <a:round/>
          </a:ln>
          <a:effectLst/>
        </c:spPr>
        <c:marker>
          <c:symbol val="circle"/>
          <c:size val="5"/>
          <c:spPr>
            <a:noFill/>
            <a:ln w="9525">
              <a:noFill/>
            </a:ln>
            <a:effectLst/>
          </c:spPr>
        </c:marker>
      </c:pivotFmt>
      <c:pivotFmt>
        <c:idx val="105"/>
        <c:spPr>
          <a:ln w="28575" cap="rnd">
            <a:solidFill>
              <a:srgbClr val="808080"/>
            </a:solidFill>
            <a:round/>
          </a:ln>
          <a:effectLst/>
        </c:spPr>
        <c:marker>
          <c:symbol val="circle"/>
          <c:size val="5"/>
          <c:spPr>
            <a:noFill/>
            <a:ln w="9525">
              <a:noFill/>
            </a:ln>
            <a:effectLst/>
          </c:spPr>
        </c:marker>
      </c:pivotFmt>
      <c:pivotFmt>
        <c:idx val="106"/>
        <c:spPr>
          <a:ln w="28575" cap="rnd">
            <a:solidFill>
              <a:srgbClr val="808080"/>
            </a:solidFill>
            <a:round/>
          </a:ln>
          <a:effectLst/>
        </c:spPr>
        <c:marker>
          <c:symbol val="circle"/>
          <c:size val="5"/>
          <c:spPr>
            <a:noFill/>
            <a:ln w="9525">
              <a:noFill/>
            </a:ln>
            <a:effectLst/>
          </c:spPr>
        </c:marker>
      </c:pivotFmt>
      <c:pivotFmt>
        <c:idx val="107"/>
        <c:spPr>
          <a:ln w="28575" cap="rnd">
            <a:solidFill>
              <a:srgbClr val="808080"/>
            </a:solidFill>
            <a:round/>
          </a:ln>
          <a:effectLst/>
        </c:spPr>
        <c:marker>
          <c:symbol val="circle"/>
          <c:size val="5"/>
          <c:spPr>
            <a:noFill/>
            <a:ln w="9525">
              <a:noFill/>
            </a:ln>
            <a:effectLst/>
          </c:spPr>
        </c:marker>
      </c:pivotFmt>
    </c:pivotFmts>
    <c:plotArea>
      <c:layout>
        <c:manualLayout>
          <c:layoutTarget val="inner"/>
          <c:xMode val="edge"/>
          <c:yMode val="edge"/>
          <c:x val="8.1621065755939706E-2"/>
          <c:y val="4.4255323597452531E-2"/>
          <c:w val="0.68720363239266624"/>
          <c:h val="0.86004661578665986"/>
        </c:manualLayout>
      </c:layout>
      <c:barChart>
        <c:barDir val="col"/>
        <c:grouping val="clustered"/>
        <c:varyColors val="0"/>
        <c:ser>
          <c:idx val="0"/>
          <c:order val="0"/>
          <c:tx>
            <c:strRef>
              <c:f>DATA_1_!$FN$4</c:f>
              <c:strCache>
                <c:ptCount val="1"/>
                <c:pt idx="0">
                  <c:v>Societăţi care acceptă depozite, exclusiv banca centrală</c:v>
                </c:pt>
              </c:strCache>
            </c:strRef>
          </c:tx>
          <c:spPr>
            <a:solidFill>
              <a:srgbClr val="5D6B7D"/>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DATA_1_!$FN$5:$FN$9</c:f>
              <c:numCache>
                <c:formatCode>General</c:formatCode>
                <c:ptCount val="5"/>
                <c:pt idx="0">
                  <c:v>9.27</c:v>
                </c:pt>
                <c:pt idx="1">
                  <c:v>10.85</c:v>
                </c:pt>
                <c:pt idx="2">
                  <c:v>1.4</c:v>
                </c:pt>
                <c:pt idx="3">
                  <c:v>20.74</c:v>
                </c:pt>
                <c:pt idx="4">
                  <c:v>21.05</c:v>
                </c:pt>
              </c:numCache>
            </c:numRef>
          </c:val>
          <c:extLst>
            <c:ext xmlns:c16="http://schemas.microsoft.com/office/drawing/2014/chart" uri="{C3380CC4-5D6E-409C-BE32-E72D297353CC}">
              <c16:uniqueId val="{00000004-4CAE-480E-895C-A44136187B13}"/>
            </c:ext>
          </c:extLst>
        </c:ser>
        <c:ser>
          <c:idx val="1"/>
          <c:order val="1"/>
          <c:tx>
            <c:strRef>
              <c:f>DATA_1_!$FO$4</c:f>
              <c:strCache>
                <c:ptCount val="1"/>
                <c:pt idx="0">
                  <c:v>Administraţia publică </c:v>
                </c:pt>
              </c:strCache>
            </c:strRef>
          </c:tx>
          <c:spPr>
            <a:solidFill>
              <a:srgbClr val="96A2B0"/>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DATA_1_!$FO$5:$FO$9</c:f>
              <c:numCache>
                <c:formatCode>General</c:formatCode>
                <c:ptCount val="5"/>
                <c:pt idx="0">
                  <c:v>59.32</c:v>
                </c:pt>
                <c:pt idx="1">
                  <c:v>355.92</c:v>
                </c:pt>
                <c:pt idx="2">
                  <c:v>158.91999999999999</c:v>
                </c:pt>
                <c:pt idx="3">
                  <c:v>113.54</c:v>
                </c:pt>
                <c:pt idx="4">
                  <c:v>202.98</c:v>
                </c:pt>
              </c:numCache>
            </c:numRef>
          </c:val>
          <c:extLst>
            <c:ext xmlns:c16="http://schemas.microsoft.com/office/drawing/2014/chart" uri="{C3380CC4-5D6E-409C-BE32-E72D297353CC}">
              <c16:uniqueId val="{00000005-4CAE-480E-895C-A44136187B13}"/>
            </c:ext>
          </c:extLst>
        </c:ser>
        <c:ser>
          <c:idx val="2"/>
          <c:order val="2"/>
          <c:tx>
            <c:strRef>
              <c:f>DATA_1_!$FP$4</c:f>
              <c:strCache>
                <c:ptCount val="1"/>
                <c:pt idx="0">
                  <c:v>Banca centrală</c:v>
                </c:pt>
              </c:strCache>
            </c:strRef>
          </c:tx>
          <c:spPr>
            <a:solidFill>
              <a:schemeClr val="accent3"/>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DATA_1_!$FP$5:$FP$9</c:f>
              <c:numCache>
                <c:formatCode>General</c:formatCode>
                <c:ptCount val="5"/>
                <c:pt idx="0">
                  <c:v>0.05</c:v>
                </c:pt>
                <c:pt idx="1">
                  <c:v>0.02</c:v>
                </c:pt>
                <c:pt idx="2">
                  <c:v>0.04</c:v>
                </c:pt>
                <c:pt idx="3">
                  <c:v>0.04</c:v>
                </c:pt>
                <c:pt idx="4">
                  <c:v>0.03</c:v>
                </c:pt>
              </c:numCache>
            </c:numRef>
          </c:val>
          <c:extLst>
            <c:ext xmlns:c16="http://schemas.microsoft.com/office/drawing/2014/chart" uri="{C3380CC4-5D6E-409C-BE32-E72D297353CC}">
              <c16:uniqueId val="{00000006-4CAE-480E-895C-A44136187B13}"/>
            </c:ext>
          </c:extLst>
        </c:ser>
        <c:ser>
          <c:idx val="3"/>
          <c:order val="3"/>
          <c:tx>
            <c:strRef>
              <c:f>DATA_1_!$FQ$4</c:f>
              <c:strCache>
                <c:ptCount val="1"/>
                <c:pt idx="0">
                  <c:v>Alte sectoare </c:v>
                </c:pt>
              </c:strCache>
            </c:strRef>
          </c:tx>
          <c:spPr>
            <a:solidFill>
              <a:srgbClr val="CBD0D8"/>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DATA_1_!$FQ$5:$FQ$9</c:f>
              <c:numCache>
                <c:formatCode>General</c:formatCode>
                <c:ptCount val="5"/>
                <c:pt idx="0">
                  <c:v>33.01</c:v>
                </c:pt>
                <c:pt idx="1">
                  <c:v>70.12</c:v>
                </c:pt>
                <c:pt idx="2">
                  <c:v>65.239999999999995</c:v>
                </c:pt>
                <c:pt idx="3">
                  <c:v>99.8</c:v>
                </c:pt>
                <c:pt idx="4">
                  <c:v>68.66</c:v>
                </c:pt>
              </c:numCache>
            </c:numRef>
          </c:val>
          <c:extLst>
            <c:ext xmlns:c16="http://schemas.microsoft.com/office/drawing/2014/chart" uri="{C3380CC4-5D6E-409C-BE32-E72D297353CC}">
              <c16:uniqueId val="{00000007-4CAE-480E-895C-A44136187B13}"/>
            </c:ext>
          </c:extLst>
        </c:ser>
        <c:ser>
          <c:idx val="8"/>
          <c:order val="6"/>
          <c:tx>
            <c:strRef>
              <c:f>DATA_1_!$FT$4</c:f>
              <c:strCache>
                <c:ptCount val="1"/>
                <c:pt idx="0">
                  <c:v>Administraţia publică</c:v>
                </c:pt>
              </c:strCache>
            </c:strRef>
          </c:tx>
          <c:spPr>
            <a:solidFill>
              <a:srgbClr val="96A2B0"/>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DATA_1_!$FT$5:$FT$9</c:f>
              <c:numCache>
                <c:formatCode>General</c:formatCode>
                <c:ptCount val="5"/>
                <c:pt idx="0">
                  <c:v>-121.45</c:v>
                </c:pt>
                <c:pt idx="1">
                  <c:v>-192.39</c:v>
                </c:pt>
                <c:pt idx="2">
                  <c:v>-82.76</c:v>
                </c:pt>
                <c:pt idx="3">
                  <c:v>-71.05</c:v>
                </c:pt>
                <c:pt idx="4">
                  <c:v>-48.55</c:v>
                </c:pt>
              </c:numCache>
            </c:numRef>
          </c:val>
          <c:extLst>
            <c:ext xmlns:c16="http://schemas.microsoft.com/office/drawing/2014/chart" uri="{C3380CC4-5D6E-409C-BE32-E72D297353CC}">
              <c16:uniqueId val="{00000006-37BE-4488-BB0A-C9663104D0AC}"/>
            </c:ext>
          </c:extLst>
        </c:ser>
        <c:ser>
          <c:idx val="9"/>
          <c:order val="7"/>
          <c:tx>
            <c:strRef>
              <c:f>DATA_1_!$FU$4</c:f>
              <c:strCache>
                <c:ptCount val="1"/>
                <c:pt idx="0">
                  <c:v>Societăţi nefinanciare, GP şi IFSLSGP</c:v>
                </c:pt>
              </c:strCache>
            </c:strRef>
          </c:tx>
          <c:spPr>
            <a:solidFill>
              <a:srgbClr val="B1977D"/>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DATA_1_!$FU$5:$FU$9</c:f>
              <c:numCache>
                <c:formatCode>General</c:formatCode>
                <c:ptCount val="5"/>
                <c:pt idx="0">
                  <c:v>-20.86</c:v>
                </c:pt>
                <c:pt idx="1">
                  <c:v>-26.19</c:v>
                </c:pt>
                <c:pt idx="2">
                  <c:v>-24.6</c:v>
                </c:pt>
                <c:pt idx="3">
                  <c:v>-38.28</c:v>
                </c:pt>
                <c:pt idx="4">
                  <c:v>-21.39</c:v>
                </c:pt>
              </c:numCache>
            </c:numRef>
          </c:val>
          <c:extLst>
            <c:ext xmlns:c16="http://schemas.microsoft.com/office/drawing/2014/chart" uri="{C3380CC4-5D6E-409C-BE32-E72D297353CC}">
              <c16:uniqueId val="{00000007-37BE-4488-BB0A-C9663104D0AC}"/>
            </c:ext>
          </c:extLst>
        </c:ser>
        <c:ser>
          <c:idx val="4"/>
          <c:order val="8"/>
          <c:tx>
            <c:strRef>
              <c:f>DATA_1_!$FV$4</c:f>
              <c:strCache>
                <c:ptCount val="1"/>
                <c:pt idx="0">
                  <c:v>Banca centrală</c:v>
                </c:pt>
              </c:strCache>
            </c:strRef>
          </c:tx>
          <c:spPr>
            <a:solidFill>
              <a:srgbClr val="A5A5A5"/>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DATA_1_!$FV$5:$FV$9</c:f>
              <c:numCache>
                <c:formatCode>General</c:formatCode>
                <c:ptCount val="5"/>
                <c:pt idx="0">
                  <c:v>-1.99</c:v>
                </c:pt>
                <c:pt idx="1">
                  <c:v>-3.58</c:v>
                </c:pt>
                <c:pt idx="2">
                  <c:v>-2.06</c:v>
                </c:pt>
                <c:pt idx="3">
                  <c:v>-3.5</c:v>
                </c:pt>
                <c:pt idx="4">
                  <c:v>-2.04</c:v>
                </c:pt>
              </c:numCache>
            </c:numRef>
          </c:val>
          <c:extLst>
            <c:ext xmlns:c16="http://schemas.microsoft.com/office/drawing/2014/chart" uri="{C3380CC4-5D6E-409C-BE32-E72D297353CC}">
              <c16:uniqueId val="{00000003-07C6-45D2-91BD-6775BEDB05DD}"/>
            </c:ext>
          </c:extLst>
        </c:ser>
        <c:ser>
          <c:idx val="5"/>
          <c:order val="9"/>
          <c:tx>
            <c:strRef>
              <c:f>DATA_1_!$FW$4</c:f>
              <c:strCache>
                <c:ptCount val="1"/>
                <c:pt idx="0">
                  <c:v>Alte sectoare</c:v>
                </c:pt>
              </c:strCache>
            </c:strRef>
          </c:tx>
          <c:spPr>
            <a:solidFill>
              <a:srgbClr val="CBD0D8"/>
            </a:solidFill>
            <a:ln>
              <a:noFill/>
            </a:ln>
            <a:effectLst/>
          </c:spPr>
          <c:invertIfNegative val="0"/>
          <c:cat>
            <c:strRef>
              <c:f>DATA_1_!$FM$5:$FM$9</c:f>
              <c:strCache>
                <c:ptCount val="5"/>
                <c:pt idx="0">
                  <c:v>2025 Tr. I</c:v>
                </c:pt>
                <c:pt idx="1">
                  <c:v>2025 Tr. II</c:v>
                </c:pt>
                <c:pt idx="2">
                  <c:v>2025 Tr. III</c:v>
                </c:pt>
                <c:pt idx="3">
                  <c:v>2025 Tr. IV</c:v>
                </c:pt>
                <c:pt idx="4">
                  <c:v>2026 Tr. I</c:v>
                </c:pt>
              </c:strCache>
            </c:strRef>
          </c:cat>
          <c:val>
            <c:numRef>
              <c:f>DATA_1_!$FW$5:$FW$9</c:f>
              <c:numCache>
                <c:formatCode>General</c:formatCode>
                <c:ptCount val="5"/>
                <c:pt idx="0">
                  <c:v>-27.42</c:v>
                </c:pt>
                <c:pt idx="1">
                  <c:v>-31.49</c:v>
                </c:pt>
                <c:pt idx="2">
                  <c:v>-31.71</c:v>
                </c:pt>
                <c:pt idx="3">
                  <c:v>-68.22</c:v>
                </c:pt>
                <c:pt idx="4">
                  <c:v>-59.54</c:v>
                </c:pt>
              </c:numCache>
            </c:numRef>
          </c:val>
          <c:extLst>
            <c:ext xmlns:c16="http://schemas.microsoft.com/office/drawing/2014/chart" uri="{C3380CC4-5D6E-409C-BE32-E72D297353CC}">
              <c16:uniqueId val="{00000005-07C6-45D2-91BD-6775BEDB05DD}"/>
            </c:ext>
          </c:extLst>
        </c:ser>
        <c:dLbls>
          <c:showLegendKey val="0"/>
          <c:showVal val="0"/>
          <c:showCatName val="0"/>
          <c:showSerName val="0"/>
          <c:showPercent val="0"/>
          <c:showBubbleSize val="0"/>
        </c:dLbls>
        <c:gapWidth val="0"/>
        <c:axId val="463753224"/>
        <c:axId val="463756104"/>
      </c:barChart>
      <c:lineChart>
        <c:grouping val="standard"/>
        <c:varyColors val="0"/>
        <c:ser>
          <c:idx val="6"/>
          <c:order val="4"/>
          <c:tx>
            <c:strRef>
              <c:f>DATA_1_!$FR$4</c:f>
              <c:strCache>
                <c:ptCount val="1"/>
                <c:pt idx="0">
                  <c:v>Valorificări - total</c:v>
                </c:pt>
              </c:strCache>
            </c:strRef>
          </c:tx>
          <c:spPr>
            <a:ln w="28575" cap="rnd">
              <a:solidFill>
                <a:srgbClr val="969696"/>
              </a:solidFill>
              <a:round/>
            </a:ln>
            <a:effectLst/>
          </c:spPr>
          <c:marker>
            <c:symbol val="none"/>
          </c:marker>
          <c:dPt>
            <c:idx val="0"/>
            <c:marker>
              <c:symbol val="none"/>
            </c:marker>
            <c:bubble3D val="0"/>
            <c:extLst>
              <c:ext xmlns:c16="http://schemas.microsoft.com/office/drawing/2014/chart" uri="{C3380CC4-5D6E-409C-BE32-E72D297353CC}">
                <c16:uniqueId val="{00000002-6037-4058-9C67-D53289EE0459}"/>
              </c:ext>
            </c:extLst>
          </c:dPt>
          <c:dPt>
            <c:idx val="1"/>
            <c:marker>
              <c:symbol val="none"/>
            </c:marker>
            <c:bubble3D val="0"/>
            <c:extLst>
              <c:ext xmlns:c16="http://schemas.microsoft.com/office/drawing/2014/chart" uri="{C3380CC4-5D6E-409C-BE32-E72D297353CC}">
                <c16:uniqueId val="{00000003-6037-4058-9C67-D53289EE0459}"/>
              </c:ext>
            </c:extLst>
          </c:dPt>
          <c:dPt>
            <c:idx val="2"/>
            <c:marker>
              <c:symbol val="none"/>
            </c:marker>
            <c:bubble3D val="0"/>
            <c:extLst>
              <c:ext xmlns:c16="http://schemas.microsoft.com/office/drawing/2014/chart" uri="{C3380CC4-5D6E-409C-BE32-E72D297353CC}">
                <c16:uniqueId val="{00000004-6037-4058-9C67-D53289EE0459}"/>
              </c:ext>
            </c:extLst>
          </c:dPt>
          <c:dPt>
            <c:idx val="3"/>
            <c:marker>
              <c:symbol val="none"/>
            </c:marker>
            <c:bubble3D val="0"/>
            <c:extLst>
              <c:ext xmlns:c16="http://schemas.microsoft.com/office/drawing/2014/chart" uri="{C3380CC4-5D6E-409C-BE32-E72D297353CC}">
                <c16:uniqueId val="{00000005-6037-4058-9C67-D53289EE0459}"/>
              </c:ext>
            </c:extLst>
          </c:dPt>
          <c:dPt>
            <c:idx val="4"/>
            <c:marker>
              <c:symbol val="none"/>
            </c:marker>
            <c:bubble3D val="0"/>
            <c:extLst>
              <c:ext xmlns:c16="http://schemas.microsoft.com/office/drawing/2014/chart" uri="{C3380CC4-5D6E-409C-BE32-E72D297353CC}">
                <c16:uniqueId val="{00000006-6037-4058-9C67-D53289EE0459}"/>
              </c:ext>
            </c:extLst>
          </c:dPt>
          <c:dPt>
            <c:idx val="5"/>
            <c:marker>
              <c:symbol val="none"/>
            </c:marker>
            <c:bubble3D val="0"/>
            <c:extLst>
              <c:ext xmlns:c16="http://schemas.microsoft.com/office/drawing/2014/chart" uri="{C3380CC4-5D6E-409C-BE32-E72D297353CC}">
                <c16:uniqueId val="{00000007-6037-4058-9C67-D53289EE0459}"/>
              </c:ext>
            </c:extLst>
          </c:dPt>
          <c:dPt>
            <c:idx val="6"/>
            <c:marker>
              <c:symbol val="none"/>
            </c:marker>
            <c:bubble3D val="0"/>
            <c:extLst>
              <c:ext xmlns:c16="http://schemas.microsoft.com/office/drawing/2014/chart" uri="{C3380CC4-5D6E-409C-BE32-E72D297353CC}">
                <c16:uniqueId val="{00000008-6037-4058-9C67-D53289EE0459}"/>
              </c:ext>
            </c:extLst>
          </c:dPt>
          <c:dPt>
            <c:idx val="7"/>
            <c:marker>
              <c:symbol val="none"/>
            </c:marker>
            <c:bubble3D val="0"/>
            <c:extLst>
              <c:ext xmlns:c16="http://schemas.microsoft.com/office/drawing/2014/chart" uri="{C3380CC4-5D6E-409C-BE32-E72D297353CC}">
                <c16:uniqueId val="{00000009-6037-4058-9C67-D53289EE0459}"/>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DATA_1_!$FM$5:$FM$9</c:f>
              <c:strCache>
                <c:ptCount val="5"/>
                <c:pt idx="0">
                  <c:v>2025 Tr. I</c:v>
                </c:pt>
                <c:pt idx="1">
                  <c:v>2025 Tr. II</c:v>
                </c:pt>
                <c:pt idx="2">
                  <c:v>2025 Tr. III</c:v>
                </c:pt>
                <c:pt idx="3">
                  <c:v>2025 Tr. IV</c:v>
                </c:pt>
                <c:pt idx="4">
                  <c:v>2026 Tr. I</c:v>
                </c:pt>
              </c:strCache>
            </c:strRef>
          </c:cat>
          <c:val>
            <c:numRef>
              <c:f>DATA_1_!$FR$5:$FR$9</c:f>
              <c:numCache>
                <c:formatCode>General</c:formatCode>
                <c:ptCount val="5"/>
                <c:pt idx="0">
                  <c:v>135.27000000000001</c:v>
                </c:pt>
                <c:pt idx="1">
                  <c:v>466.68</c:v>
                </c:pt>
                <c:pt idx="2">
                  <c:v>247.67</c:v>
                </c:pt>
                <c:pt idx="3">
                  <c:v>367.08</c:v>
                </c:pt>
                <c:pt idx="4">
                  <c:v>357.9</c:v>
                </c:pt>
              </c:numCache>
            </c:numRef>
          </c:val>
          <c:smooth val="0"/>
          <c:extLst>
            <c:ext xmlns:c16="http://schemas.microsoft.com/office/drawing/2014/chart" uri="{C3380CC4-5D6E-409C-BE32-E72D297353CC}">
              <c16:uniqueId val="{00000003-37BE-4488-BB0A-C9663104D0AC}"/>
            </c:ext>
          </c:extLst>
        </c:ser>
        <c:ser>
          <c:idx val="7"/>
          <c:order val="5"/>
          <c:tx>
            <c:strRef>
              <c:f>DATA_1_!$FS$4</c:f>
              <c:strCache>
                <c:ptCount val="1"/>
                <c:pt idx="0">
                  <c:v>Rambursări - total</c:v>
                </c:pt>
              </c:strCache>
            </c:strRef>
          </c:tx>
          <c:spPr>
            <a:ln w="28575" cap="rnd">
              <a:solidFill>
                <a:srgbClr val="808080"/>
              </a:solidFill>
              <a:round/>
            </a:ln>
            <a:effectLst/>
          </c:spPr>
          <c:marker>
            <c:symbol val="circle"/>
            <c:size val="5"/>
            <c:spPr>
              <a:noFill/>
              <a:ln w="9525">
                <a:noFill/>
              </a:ln>
              <a:effectLst/>
            </c:spPr>
          </c:marker>
          <c:dPt>
            <c:idx val="0"/>
            <c:marker>
              <c:symbol val="circle"/>
              <c:size val="5"/>
              <c:spPr>
                <a:noFill/>
                <a:ln w="9525">
                  <a:noFill/>
                </a:ln>
                <a:effectLst/>
              </c:spPr>
            </c:marker>
            <c:bubble3D val="0"/>
            <c:extLst>
              <c:ext xmlns:c16="http://schemas.microsoft.com/office/drawing/2014/chart" uri="{C3380CC4-5D6E-409C-BE32-E72D297353CC}">
                <c16:uniqueId val="{0000000A-6037-4058-9C67-D53289EE0459}"/>
              </c:ext>
            </c:extLst>
          </c:dPt>
          <c:dPt>
            <c:idx val="1"/>
            <c:marker>
              <c:symbol val="circle"/>
              <c:size val="5"/>
              <c:spPr>
                <a:noFill/>
                <a:ln w="9525">
                  <a:noFill/>
                </a:ln>
                <a:effectLst/>
              </c:spPr>
            </c:marker>
            <c:bubble3D val="0"/>
            <c:extLst>
              <c:ext xmlns:c16="http://schemas.microsoft.com/office/drawing/2014/chart" uri="{C3380CC4-5D6E-409C-BE32-E72D297353CC}">
                <c16:uniqueId val="{0000000B-6037-4058-9C67-D53289EE0459}"/>
              </c:ext>
            </c:extLst>
          </c:dPt>
          <c:dPt>
            <c:idx val="2"/>
            <c:marker>
              <c:symbol val="circle"/>
              <c:size val="5"/>
              <c:spPr>
                <a:noFill/>
                <a:ln w="9525">
                  <a:noFill/>
                </a:ln>
                <a:effectLst/>
              </c:spPr>
            </c:marker>
            <c:bubble3D val="0"/>
            <c:extLst>
              <c:ext xmlns:c16="http://schemas.microsoft.com/office/drawing/2014/chart" uri="{C3380CC4-5D6E-409C-BE32-E72D297353CC}">
                <c16:uniqueId val="{0000000C-6037-4058-9C67-D53289EE0459}"/>
              </c:ext>
            </c:extLst>
          </c:dPt>
          <c:dPt>
            <c:idx val="3"/>
            <c:marker>
              <c:symbol val="circle"/>
              <c:size val="5"/>
              <c:spPr>
                <a:noFill/>
                <a:ln w="9525">
                  <a:noFill/>
                </a:ln>
                <a:effectLst/>
              </c:spPr>
            </c:marker>
            <c:bubble3D val="0"/>
            <c:extLst>
              <c:ext xmlns:c16="http://schemas.microsoft.com/office/drawing/2014/chart" uri="{C3380CC4-5D6E-409C-BE32-E72D297353CC}">
                <c16:uniqueId val="{0000000D-6037-4058-9C67-D53289EE0459}"/>
              </c:ext>
            </c:extLst>
          </c:dPt>
          <c:dPt>
            <c:idx val="4"/>
            <c:marker>
              <c:symbol val="circle"/>
              <c:size val="5"/>
              <c:spPr>
                <a:noFill/>
                <a:ln w="9525">
                  <a:noFill/>
                </a:ln>
                <a:effectLst/>
              </c:spPr>
            </c:marker>
            <c:bubble3D val="0"/>
            <c:extLst>
              <c:ext xmlns:c16="http://schemas.microsoft.com/office/drawing/2014/chart" uri="{C3380CC4-5D6E-409C-BE32-E72D297353CC}">
                <c16:uniqueId val="{0000000E-6037-4058-9C67-D53289EE0459}"/>
              </c:ext>
            </c:extLst>
          </c:dPt>
          <c:dPt>
            <c:idx val="5"/>
            <c:marker>
              <c:symbol val="circle"/>
              <c:size val="5"/>
              <c:spPr>
                <a:noFill/>
                <a:ln w="9525">
                  <a:noFill/>
                </a:ln>
                <a:effectLst/>
              </c:spPr>
            </c:marker>
            <c:bubble3D val="0"/>
            <c:extLst>
              <c:ext xmlns:c16="http://schemas.microsoft.com/office/drawing/2014/chart" uri="{C3380CC4-5D6E-409C-BE32-E72D297353CC}">
                <c16:uniqueId val="{0000000F-6037-4058-9C67-D53289EE0459}"/>
              </c:ext>
            </c:extLst>
          </c:dPt>
          <c:dPt>
            <c:idx val="6"/>
            <c:marker>
              <c:symbol val="circle"/>
              <c:size val="5"/>
              <c:spPr>
                <a:noFill/>
                <a:ln w="9525">
                  <a:noFill/>
                </a:ln>
                <a:effectLst/>
              </c:spPr>
            </c:marker>
            <c:bubble3D val="0"/>
            <c:extLst>
              <c:ext xmlns:c16="http://schemas.microsoft.com/office/drawing/2014/chart" uri="{C3380CC4-5D6E-409C-BE32-E72D297353CC}">
                <c16:uniqueId val="{00000010-6037-4058-9C67-D53289EE0459}"/>
              </c:ext>
            </c:extLst>
          </c:dPt>
          <c:dPt>
            <c:idx val="7"/>
            <c:marker>
              <c:symbol val="circle"/>
              <c:size val="5"/>
              <c:spPr>
                <a:noFill/>
                <a:ln w="9525">
                  <a:noFill/>
                </a:ln>
                <a:effectLst/>
              </c:spPr>
            </c:marker>
            <c:bubble3D val="0"/>
            <c:extLst>
              <c:ext xmlns:c16="http://schemas.microsoft.com/office/drawing/2014/chart" uri="{C3380CC4-5D6E-409C-BE32-E72D297353CC}">
                <c16:uniqueId val="{00000011-6037-4058-9C67-D53289EE0459}"/>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DATA_1_!$FM$5:$FM$9</c:f>
              <c:strCache>
                <c:ptCount val="5"/>
                <c:pt idx="0">
                  <c:v>2025 Tr. I</c:v>
                </c:pt>
                <c:pt idx="1">
                  <c:v>2025 Tr. II</c:v>
                </c:pt>
                <c:pt idx="2">
                  <c:v>2025 Tr. III</c:v>
                </c:pt>
                <c:pt idx="3">
                  <c:v>2025 Tr. IV</c:v>
                </c:pt>
                <c:pt idx="4">
                  <c:v>2026 Tr. I</c:v>
                </c:pt>
              </c:strCache>
            </c:strRef>
          </c:cat>
          <c:val>
            <c:numRef>
              <c:f>DATA_1_!$FS$5:$FS$9</c:f>
              <c:numCache>
                <c:formatCode>General</c:formatCode>
                <c:ptCount val="5"/>
                <c:pt idx="0">
                  <c:v>-185.54</c:v>
                </c:pt>
                <c:pt idx="1">
                  <c:v>-273.83999999999997</c:v>
                </c:pt>
                <c:pt idx="2">
                  <c:v>-155.07</c:v>
                </c:pt>
                <c:pt idx="3">
                  <c:v>-198.57</c:v>
                </c:pt>
                <c:pt idx="4">
                  <c:v>-141.52000000000001</c:v>
                </c:pt>
              </c:numCache>
            </c:numRef>
          </c:val>
          <c:smooth val="0"/>
          <c:extLst>
            <c:ext xmlns:c16="http://schemas.microsoft.com/office/drawing/2014/chart" uri="{C3380CC4-5D6E-409C-BE32-E72D297353CC}">
              <c16:uniqueId val="{00000005-37BE-4488-BB0A-C9663104D0AC}"/>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6"/>
        <c:delete val="1"/>
      </c:legendEntry>
      <c:legendEntry>
        <c:idx val="7"/>
        <c:delete val="1"/>
      </c:legendEntry>
      <c:layout>
        <c:manualLayout>
          <c:xMode val="edge"/>
          <c:yMode val="edge"/>
          <c:x val="0.79396488860237846"/>
          <c:y val="1.5548543644793406E-2"/>
          <c:w val="0.19496789224731814"/>
          <c:h val="0.9644224710729282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Roboto" panose="02000000000000000000" pitchFamily="2" charset="0"/>
          <a:ea typeface="Roboto" panose="02000000000000000000" pitchFamily="2" charset="0"/>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4D566B"/>
          </a:solidFill>
          <a:ln w="19050">
            <a:solidFill>
              <a:schemeClr val="lt1"/>
            </a:solidFill>
          </a:ln>
          <a:effectLst/>
        </c:spPr>
        <c:dLbl>
          <c:idx val="0"/>
          <c:layout>
            <c:manualLayout>
              <c:x val="4.7095630297885639E-3"/>
              <c:y val="5.0204751151038032E-4"/>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Lst>
        </c:dLbl>
      </c:pivotFmt>
      <c:pivotFmt>
        <c:idx val="77"/>
        <c:spPr>
          <a:solidFill>
            <a:srgbClr val="B9C0CE"/>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65718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81"/>
        <c:spPr>
          <a:solidFill>
            <a:srgbClr val="CCD0DA"/>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9AA3B8"/>
          </a:solidFill>
          <a:ln w="19050">
            <a:solidFill>
              <a:schemeClr val="lt1"/>
            </a:solidFill>
          </a:ln>
          <a:effectLst/>
        </c:spPr>
      </c:pivotFmt>
      <c:pivotFmt>
        <c:idx val="85"/>
        <c:spPr>
          <a:solidFill>
            <a:srgbClr val="848FA8"/>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9"/>
        <c:spPr>
          <a:solidFill>
            <a:schemeClr val="accent3">
              <a:lumMod val="40000"/>
              <a:lumOff val="60000"/>
            </a:schemeClr>
          </a:solidFill>
          <a:ln w="19050">
            <a:solidFill>
              <a:schemeClr val="lt1"/>
            </a:solidFill>
          </a:ln>
          <a:effectLst/>
        </c:spPr>
      </c:pivotFmt>
    </c:pivotFmts>
    <c:plotArea>
      <c:layout>
        <c:manualLayout>
          <c:layoutTarget val="inner"/>
          <c:xMode val="edge"/>
          <c:yMode val="edge"/>
          <c:x val="0.54445814080437871"/>
          <c:y val="0.28586406402056203"/>
          <c:w val="0.41756117548665361"/>
          <c:h val="0.52187633828088054"/>
        </c:manualLayout>
      </c:layout>
      <c:doughnutChart>
        <c:varyColors val="1"/>
        <c:ser>
          <c:idx val="0"/>
          <c:order val="0"/>
          <c:tx>
            <c:strRef>
              <c:f>DATA_1_!$GD$14:$GD$15</c:f>
              <c:strCache>
                <c:ptCount val="1"/>
                <c:pt idx="0">
                  <c:v>2026 Tr. I</c:v>
                </c:pt>
              </c:strCache>
            </c:strRef>
          </c:tx>
          <c:dPt>
            <c:idx val="0"/>
            <c:bubble3D val="0"/>
            <c:spPr>
              <a:solidFill>
                <a:srgbClr val="4D566B"/>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65718D"/>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9AA3B8"/>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B9C0CE"/>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rgbClr val="CCD0DA"/>
              </a:solidFill>
              <a:ln w="19050">
                <a:solidFill>
                  <a:schemeClr val="lt1"/>
                </a:solidFill>
              </a:ln>
              <a:effectLst/>
            </c:spPr>
            <c:extLst>
              <c:ext xmlns:c16="http://schemas.microsoft.com/office/drawing/2014/chart" uri="{C3380CC4-5D6E-409C-BE32-E72D297353CC}">
                <c16:uniqueId val="{0000000B-6043-40FE-8D61-493F0CC90F39}"/>
              </c:ext>
            </c:extLst>
          </c:dPt>
          <c:dLbls>
            <c:dLbl>
              <c:idx val="0"/>
              <c:layout>
                <c:manualLayout>
                  <c:x val="4.7095630297885639E-3"/>
                  <c:y val="5.0204751151038032E-4"/>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 xmlns:c16="http://schemas.microsoft.com/office/drawing/2014/chart" uri="{C3380CC4-5D6E-409C-BE32-E72D297353CC}">
                  <c16:uniqueId val="{00000001-6043-40FE-8D61-493F0CC90F39}"/>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6043-40FE-8D61-493F0CC90F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showLeaderLines val="0"/>
            <c:extLst>
              <c:ext xmlns:c15="http://schemas.microsoft.com/office/drawing/2012/chart" uri="{CE6537A1-D6FC-4f65-9D91-7224C49458BB}"/>
            </c:extLst>
          </c:dLbls>
          <c:cat>
            <c:strRef>
              <c:f>DATA_1_!$GC$16:$GC$21</c:f>
              <c:strCache>
                <c:ptCount val="6"/>
                <c:pt idx="0">
                  <c:v>Transport  </c:v>
                </c:pt>
                <c:pt idx="1">
                  <c:v>Călătorii  </c:v>
                </c:pt>
                <c:pt idx="2">
                  <c:v>Servicii profesionale şi de consultanţă managerială    </c:v>
                </c:pt>
                <c:pt idx="3">
                  <c:v>Servicii de informatică  </c:v>
                </c:pt>
                <c:pt idx="4">
                  <c:v>Servicii tehnice, comerciale și alte servicii pentru afaceri</c:v>
                </c:pt>
                <c:pt idx="5">
                  <c:v>Altele  </c:v>
                </c:pt>
              </c:strCache>
            </c:strRef>
          </c:cat>
          <c:val>
            <c:numRef>
              <c:f>DATA_1_!$GD$16:$GD$21</c:f>
              <c:numCache>
                <c:formatCode>General</c:formatCode>
                <c:ptCount val="6"/>
                <c:pt idx="0">
                  <c:v>139.22999999999999</c:v>
                </c:pt>
                <c:pt idx="1">
                  <c:v>161.85</c:v>
                </c:pt>
                <c:pt idx="2">
                  <c:v>20.27</c:v>
                </c:pt>
                <c:pt idx="3">
                  <c:v>26.36</c:v>
                </c:pt>
                <c:pt idx="4">
                  <c:v>22.23</c:v>
                </c:pt>
                <c:pt idx="5">
                  <c:v>47.35</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0"/>
        </c:dLbls>
        <c:firstSliceAng val="0"/>
        <c:holeSize val="50"/>
      </c:doughnutChart>
      <c:spPr>
        <a:noFill/>
        <a:ln>
          <a:noFill/>
        </a:ln>
        <a:effectLst/>
      </c:spPr>
    </c:plotArea>
    <c:legend>
      <c:legendPos val="b"/>
      <c:layout>
        <c:manualLayout>
          <c:xMode val="edge"/>
          <c:yMode val="edge"/>
          <c:x val="0.22043006503923693"/>
          <c:y val="8.8993791681218098E-2"/>
          <c:w val="0.58698347455561095"/>
          <c:h val="0.175166873958493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9"/>
        <c:spPr>
          <a:solidFill>
            <a:srgbClr val="B9C0CE"/>
          </a:solidFill>
          <a:ln w="19050">
            <a:solidFill>
              <a:schemeClr val="lt1"/>
            </a:solidFill>
          </a:ln>
          <a:effectLst/>
        </c:spPr>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r>
                  <a:rPr lang="en-US" sz="800" baseline="0">
                    <a:solidFill>
                      <a:sysClr val="windowText" lastClr="000000"/>
                    </a:solidFill>
                    <a:latin typeface="Roboto" panose="02000000000000000000" pitchFamily="2" charset="0"/>
                    <a:ea typeface="Roboto" panose="02000000000000000000" pitchFamily="2" charset="0"/>
                  </a:rPr>
                  <a:t> </a:t>
                </a:r>
                <a:fld id="{6F52D096-E610-49D1-B16A-4CE524C31A5E}" type="PERCENTAGE">
                  <a:rPr lang="en-US" sz="800" baseline="0">
                    <a:solidFill>
                      <a:sysClr val="windowText" lastClr="000000"/>
                    </a:solidFill>
                    <a:latin typeface="Roboto" panose="02000000000000000000" pitchFamily="2" charset="0"/>
                    <a:ea typeface="Roboto" panose="02000000000000000000" pitchFamily="2" charset="0"/>
                  </a:rPr>
                  <a:pPr>
                    <a:defRPr sz="800">
                      <a:solidFill>
                        <a:sysClr val="windowText" lastClr="000000"/>
                      </a:solidFill>
                      <a:latin typeface="Roboto" panose="02000000000000000000" pitchFamily="2" charset="0"/>
                      <a:ea typeface="Roboto" panose="02000000000000000000" pitchFamily="2" charset="0"/>
                    </a:defRPr>
                  </a:pPr>
                  <a:t>[PERCENTAGE]</a:t>
                </a:fld>
                <a:endParaRPr lang="en-US" sz="800" baseline="0">
                  <a:solidFill>
                    <a:sysClr val="windowText" lastClr="000000"/>
                  </a:solidFill>
                  <a:latin typeface="Roboto" panose="02000000000000000000" pitchFamily="2" charset="0"/>
                  <a:ea typeface="Roboto" panose="02000000000000000000" pitchFamily="2" charset="0"/>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50"/>
        <c:spPr>
          <a:solidFill>
            <a:srgbClr val="65718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151"/>
        <c:spPr>
          <a:solidFill>
            <a:srgbClr val="4D566B"/>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152"/>
        <c:spPr>
          <a:solidFill>
            <a:srgbClr val="9AA3B8"/>
          </a:solidFill>
          <a:ln w="19050">
            <a:solidFill>
              <a:schemeClr val="lt1"/>
            </a:solidFill>
          </a:ln>
          <a:effectLst/>
        </c:spPr>
      </c:pivotFmt>
      <c:pivotFmt>
        <c:idx val="153"/>
        <c:spPr>
          <a:solidFill>
            <a:srgbClr val="CCD0DA"/>
          </a:solidFill>
          <a:ln w="19050">
            <a:solidFill>
              <a:schemeClr val="lt1"/>
            </a:solidFill>
          </a:ln>
          <a:effectLst/>
        </c:spPr>
      </c:pivotFmt>
      <c:pivotFmt>
        <c:idx val="154"/>
        <c:spPr>
          <a:solidFill>
            <a:srgbClr val="BAC0CE"/>
          </a:solidFill>
          <a:ln w="19050">
            <a:solidFill>
              <a:schemeClr val="lt1"/>
            </a:solidFill>
          </a:ln>
          <a:effectLst/>
        </c:spPr>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6"/>
        <c:spPr>
          <a:solidFill>
            <a:schemeClr val="accent3">
              <a:lumMod val="40000"/>
              <a:lumOff val="60000"/>
            </a:schemeClr>
          </a:solidFill>
          <a:ln w="19050">
            <a:solidFill>
              <a:schemeClr val="lt1"/>
            </a:solidFill>
          </a:ln>
          <a:effectLst/>
        </c:spPr>
      </c:pivotFmt>
    </c:pivotFmts>
    <c:plotArea>
      <c:layout>
        <c:manualLayout>
          <c:layoutTarget val="inner"/>
          <c:xMode val="edge"/>
          <c:yMode val="edge"/>
          <c:x val="0.11587021907826323"/>
          <c:y val="0.3132877691598257"/>
          <c:w val="0.71072909321957234"/>
          <c:h val="0.52301492100428471"/>
        </c:manualLayout>
      </c:layout>
      <c:doughnutChart>
        <c:varyColors val="1"/>
        <c:ser>
          <c:idx val="0"/>
          <c:order val="0"/>
          <c:tx>
            <c:strRef>
              <c:f>DATA_1_!$GD$4:$GD$5</c:f>
              <c:strCache>
                <c:ptCount val="1"/>
                <c:pt idx="0">
                  <c:v>2026 Tr. I</c:v>
                </c:pt>
              </c:strCache>
            </c:strRef>
          </c:tx>
          <c:explosion val="1"/>
          <c:dPt>
            <c:idx val="0"/>
            <c:bubble3D val="0"/>
            <c:spPr>
              <a:solidFill>
                <a:srgbClr val="B9C0CE"/>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65718D"/>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4D566B"/>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9AA3B8"/>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CCD0DA"/>
              </a:solidFill>
              <a:ln w="19050">
                <a:solidFill>
                  <a:schemeClr val="lt1"/>
                </a:solidFill>
              </a:ln>
              <a:effectLst/>
            </c:spPr>
            <c:extLst>
              <c:ext xmlns:c16="http://schemas.microsoft.com/office/drawing/2014/chart" uri="{C3380CC4-5D6E-409C-BE32-E72D297353CC}">
                <c16:uniqueId val="{0000000B-A1B1-44E2-841A-A3DE247770CC}"/>
              </c:ext>
            </c:extLst>
          </c:dPt>
          <c:dLbls>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r>
                      <a:rPr lang="en-US" sz="800" baseline="0">
                        <a:solidFill>
                          <a:sysClr val="windowText" lastClr="000000"/>
                        </a:solidFill>
                        <a:latin typeface="Roboto" panose="02000000000000000000" pitchFamily="2" charset="0"/>
                        <a:ea typeface="Roboto" panose="02000000000000000000" pitchFamily="2" charset="0"/>
                      </a:rPr>
                      <a:t> </a:t>
                    </a:r>
                    <a:fld id="{6F52D096-E610-49D1-B16A-4CE524C31A5E}" type="PERCENTAGE">
                      <a:rPr lang="en-US" sz="800" baseline="0">
                        <a:solidFill>
                          <a:sysClr val="windowText" lastClr="000000"/>
                        </a:solidFill>
                        <a:latin typeface="Roboto" panose="02000000000000000000" pitchFamily="2" charset="0"/>
                        <a:ea typeface="Roboto" panose="02000000000000000000" pitchFamily="2" charset="0"/>
                      </a:rPr>
                      <a:pPr>
                        <a:defRPr sz="800">
                          <a:solidFill>
                            <a:sysClr val="windowText" lastClr="000000"/>
                          </a:solidFill>
                          <a:latin typeface="Roboto" panose="02000000000000000000" pitchFamily="2" charset="0"/>
                          <a:ea typeface="Roboto" panose="02000000000000000000" pitchFamily="2" charset="0"/>
                        </a:defRPr>
                      </a:pPr>
                      <a:t>[PERCENTAGE]</a:t>
                    </a:fld>
                    <a:endParaRPr lang="en-US" sz="800" baseline="0">
                      <a:solidFill>
                        <a:sysClr val="windowText" lastClr="000000"/>
                      </a:solidFill>
                      <a:latin typeface="Roboto" panose="02000000000000000000" pitchFamily="2" charset="0"/>
                      <a:ea typeface="Roboto" panose="02000000000000000000" pitchFamily="2" charset="0"/>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1B1-44E2-841A-A3DE247770CC}"/>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A1B1-44E2-841A-A3DE247770CC}"/>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A1B1-44E2-841A-A3DE247770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showLeaderLines val="0"/>
            <c:extLst>
              <c:ext xmlns:c15="http://schemas.microsoft.com/office/drawing/2012/chart" uri="{CE6537A1-D6FC-4f65-9D91-7224C49458BB}"/>
            </c:extLst>
          </c:dLbls>
          <c:cat>
            <c:strRef>
              <c:f>DATA_1_!$GC$6:$GC$11</c:f>
              <c:strCache>
                <c:ptCount val="6"/>
                <c:pt idx="0">
                  <c:v>Servicii de informatică</c:v>
                </c:pt>
                <c:pt idx="1">
                  <c:v>Călătorii</c:v>
                </c:pt>
                <c:pt idx="2">
                  <c:v>Transport</c:v>
                </c:pt>
                <c:pt idx="3">
                  <c:v>Servicii profesionale şi de consultanţă managerială </c:v>
                </c:pt>
                <c:pt idx="4">
                  <c:v>Servicii tehnice, comerciale și alte servicii pentru afaceri E</c:v>
                </c:pt>
                <c:pt idx="5">
                  <c:v>Sum of Altele E</c:v>
                </c:pt>
              </c:strCache>
            </c:strRef>
          </c:cat>
          <c:val>
            <c:numRef>
              <c:f>DATA_1_!$GD$6:$GD$11</c:f>
              <c:numCache>
                <c:formatCode>General</c:formatCode>
                <c:ptCount val="6"/>
                <c:pt idx="0">
                  <c:v>184.09</c:v>
                </c:pt>
                <c:pt idx="1">
                  <c:v>189.53</c:v>
                </c:pt>
                <c:pt idx="2">
                  <c:v>136.24</c:v>
                </c:pt>
                <c:pt idx="3">
                  <c:v>28.66</c:v>
                </c:pt>
                <c:pt idx="4">
                  <c:v>52.37</c:v>
                </c:pt>
                <c:pt idx="5">
                  <c:v>98.17</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[02_Dashboard_q1_2026.xlsx]DATA_1_!PivotTable2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1"/>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3"/>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4"/>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5"/>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49"/>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71"/>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72"/>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73"/>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15"/>
        <c:spPr>
          <a:solidFill>
            <a:schemeClr val="accent1"/>
          </a:solidFill>
          <a:ln w="19050">
            <a:solidFill>
              <a:schemeClr val="lt1"/>
            </a:solidFill>
          </a:ln>
          <a:effectLst/>
        </c:spPr>
      </c:pivotFmt>
      <c:pivotFmt>
        <c:idx val="216"/>
        <c:spPr>
          <a:solidFill>
            <a:schemeClr val="accent1"/>
          </a:solidFill>
          <a:ln w="19050">
            <a:solidFill>
              <a:schemeClr val="lt1"/>
            </a:solidFill>
          </a:ln>
          <a:effectLst/>
        </c:spPr>
      </c:pivotFmt>
      <c:pivotFmt>
        <c:idx val="217"/>
        <c:spPr>
          <a:solidFill>
            <a:schemeClr val="accent1"/>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chemeClr val="accent1"/>
          </a:solidFill>
          <a:ln w="19050">
            <a:solidFill>
              <a:schemeClr val="lt1"/>
            </a:solidFill>
          </a:ln>
          <a:effectLst/>
        </c:spPr>
      </c:pivotFmt>
      <c:pivotFmt>
        <c:idx val="220"/>
        <c:spPr>
          <a:solidFill>
            <a:schemeClr val="accent1"/>
          </a:solidFill>
          <a:ln w="19050">
            <a:solidFill>
              <a:schemeClr val="lt1"/>
            </a:solidFill>
          </a:ln>
          <a:effectLst/>
        </c:spPr>
      </c:pivotFmt>
      <c:pivotFmt>
        <c:idx val="221"/>
        <c:spPr>
          <a:solidFill>
            <a:schemeClr val="accent1"/>
          </a:solidFill>
          <a:ln w="19050">
            <a:solidFill>
              <a:schemeClr val="lt1"/>
            </a:solidFill>
          </a:ln>
          <a:effectLst/>
        </c:spPr>
      </c:pivotFmt>
      <c:pivotFmt>
        <c:idx val="222"/>
        <c:spPr>
          <a:solidFill>
            <a:schemeClr val="accent1"/>
          </a:solidFill>
          <a:ln w="19050">
            <a:solidFill>
              <a:schemeClr val="lt1"/>
            </a:solidFill>
          </a:ln>
          <a:effectLst/>
        </c:spPr>
      </c:pivotFmt>
      <c:pivotFmt>
        <c:idx val="223"/>
        <c:spPr>
          <a:solidFill>
            <a:schemeClr val="accent1"/>
          </a:solidFill>
          <a:ln w="19050">
            <a:solidFill>
              <a:schemeClr val="lt1"/>
            </a:solidFill>
          </a:ln>
          <a:effectLst/>
        </c:spPr>
      </c:pivotFmt>
      <c:pivotFmt>
        <c:idx val="224"/>
        <c:spPr>
          <a:solidFill>
            <a:schemeClr val="accent1"/>
          </a:solidFill>
          <a:ln w="19050">
            <a:solidFill>
              <a:schemeClr val="lt1"/>
            </a:solidFill>
          </a:ln>
          <a:effectLst/>
        </c:spPr>
      </c:pivotFmt>
      <c:pivotFmt>
        <c:idx val="225"/>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26"/>
        <c:spPr>
          <a:solidFill>
            <a:srgbClr val="9F7F5F"/>
          </a:solidFill>
          <a:ln w="19050">
            <a:solidFill>
              <a:schemeClr val="lt1"/>
            </a:solidFill>
          </a:ln>
          <a:effectLst/>
        </c:spPr>
      </c:pivotFmt>
      <c:pivotFmt>
        <c:idx val="227"/>
        <c:spPr>
          <a:solidFill>
            <a:srgbClr val="B1977D"/>
          </a:solidFill>
          <a:ln w="19050">
            <a:solidFill>
              <a:schemeClr val="lt1"/>
            </a:solidFill>
          </a:ln>
          <a:effectLst/>
        </c:spPr>
      </c:pivotFmt>
      <c:pivotFmt>
        <c:idx val="228"/>
        <c:spPr>
          <a:solidFill>
            <a:srgbClr val="69543F"/>
          </a:solidFill>
          <a:ln w="19050">
            <a:solidFill>
              <a:schemeClr val="lt1"/>
            </a:solidFill>
          </a:ln>
          <a:effectLst/>
        </c:spPr>
      </c:pivotFmt>
      <c:pivotFmt>
        <c:idx val="229"/>
        <c:spPr>
          <a:solidFill>
            <a:srgbClr val="997300"/>
          </a:solidFill>
          <a:ln w="19050">
            <a:solidFill>
              <a:schemeClr val="lt1"/>
            </a:solidFill>
          </a:ln>
          <a:effectLst/>
        </c:spPr>
      </c:pivotFmt>
      <c:pivotFmt>
        <c:idx val="230"/>
        <c:spPr>
          <a:solidFill>
            <a:srgbClr val="C0AB96"/>
          </a:solidFill>
          <a:ln w="19050">
            <a:solidFill>
              <a:schemeClr val="lt1"/>
            </a:solidFill>
          </a:ln>
          <a:effectLst/>
        </c:spPr>
      </c:pivotFmt>
      <c:pivotFmt>
        <c:idx val="231"/>
        <c:spPr>
          <a:solidFill>
            <a:srgbClr val="CEBEAE"/>
          </a:solidFill>
          <a:ln w="19050">
            <a:solidFill>
              <a:schemeClr val="lt1"/>
            </a:solidFill>
          </a:ln>
          <a:effectLst/>
        </c:spPr>
      </c:pivotFmt>
      <c:pivotFmt>
        <c:idx val="232"/>
        <c:spPr>
          <a:solidFill>
            <a:srgbClr val="D8CBBE"/>
          </a:solidFill>
          <a:ln w="19050">
            <a:solidFill>
              <a:schemeClr val="lt1"/>
            </a:solidFill>
          </a:ln>
          <a:effectLst/>
        </c:spPr>
      </c:pivotFmt>
      <c:pivotFmt>
        <c:idx val="233"/>
        <c:spPr>
          <a:solidFill>
            <a:srgbClr val="E1D7CD"/>
          </a:solidFill>
          <a:ln w="19050">
            <a:solidFill>
              <a:schemeClr val="lt1"/>
            </a:solidFill>
          </a:ln>
          <a:effectLst/>
        </c:spPr>
      </c:pivotFmt>
      <c:pivotFmt>
        <c:idx val="234"/>
        <c:spPr>
          <a:solidFill>
            <a:srgbClr val="C48240"/>
          </a:solidFill>
          <a:ln w="19050">
            <a:solidFill>
              <a:schemeClr val="lt1"/>
            </a:solidFill>
          </a:ln>
          <a:effectLst/>
        </c:spPr>
      </c:pivotFmt>
      <c:pivotFmt>
        <c:idx val="235"/>
        <c:spPr>
          <a:solidFill>
            <a:srgbClr val="7F7F7F"/>
          </a:solidFill>
          <a:ln w="19050">
            <a:solidFill>
              <a:schemeClr val="lt1"/>
            </a:solidFill>
          </a:ln>
          <a:effectLst/>
        </c:spPr>
      </c:pivotFmt>
      <c:pivotFmt>
        <c:idx val="23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3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38"/>
        <c:spPr>
          <a:solidFill>
            <a:srgbClr val="9F7F5F"/>
          </a:solidFill>
          <a:ln w="19050">
            <a:solidFill>
              <a:schemeClr val="lt1"/>
            </a:solidFill>
          </a:ln>
          <a:effectLst/>
        </c:spPr>
      </c:pivotFmt>
      <c:pivotFmt>
        <c:idx val="239"/>
        <c:spPr>
          <a:solidFill>
            <a:srgbClr val="B1977D"/>
          </a:solidFill>
          <a:ln w="19050">
            <a:solidFill>
              <a:schemeClr val="lt1"/>
            </a:solidFill>
          </a:ln>
          <a:effectLst/>
        </c:spPr>
      </c:pivotFmt>
      <c:pivotFmt>
        <c:idx val="240"/>
        <c:spPr>
          <a:solidFill>
            <a:srgbClr val="69543F"/>
          </a:solidFill>
          <a:ln w="19050">
            <a:solidFill>
              <a:schemeClr val="lt1"/>
            </a:solidFill>
          </a:ln>
          <a:effectLst/>
        </c:spPr>
      </c:pivotFmt>
      <c:pivotFmt>
        <c:idx val="241"/>
        <c:spPr>
          <a:solidFill>
            <a:srgbClr val="99730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CEBEAE"/>
          </a:solidFill>
          <a:ln w="19050">
            <a:solidFill>
              <a:schemeClr val="lt1"/>
            </a:solidFill>
          </a:ln>
          <a:effectLst/>
        </c:spPr>
      </c:pivotFmt>
      <c:pivotFmt>
        <c:idx val="244"/>
        <c:spPr>
          <a:solidFill>
            <a:srgbClr val="D8CBBE"/>
          </a:solidFill>
          <a:ln w="19050">
            <a:solidFill>
              <a:schemeClr val="lt1"/>
            </a:solidFill>
          </a:ln>
          <a:effectLst/>
        </c:spPr>
      </c:pivotFmt>
      <c:pivotFmt>
        <c:idx val="245"/>
        <c:spPr>
          <a:solidFill>
            <a:srgbClr val="E1D7CD"/>
          </a:solidFill>
          <a:ln w="19050">
            <a:solidFill>
              <a:schemeClr val="lt1"/>
            </a:solidFill>
          </a:ln>
          <a:effectLst/>
        </c:spPr>
      </c:pivotFmt>
      <c:pivotFmt>
        <c:idx val="246"/>
        <c:spPr>
          <a:solidFill>
            <a:srgbClr val="C48240"/>
          </a:solidFill>
          <a:ln w="19050">
            <a:solidFill>
              <a:schemeClr val="lt1"/>
            </a:solidFill>
          </a:ln>
          <a:effectLst/>
        </c:spPr>
      </c:pivotFmt>
      <c:pivotFmt>
        <c:idx val="247"/>
        <c:spPr>
          <a:solidFill>
            <a:srgbClr val="7F7F7F"/>
          </a:solidFill>
          <a:ln w="19050">
            <a:solidFill>
              <a:schemeClr val="lt1"/>
            </a:solidFill>
          </a:ln>
          <a:effectLst/>
        </c:spPr>
      </c:pivotFmt>
      <c:pivotFmt>
        <c:idx val="248"/>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49"/>
        <c:spPr>
          <a:solidFill>
            <a:srgbClr val="69543F"/>
          </a:solidFill>
          <a:ln w="19050">
            <a:solidFill>
              <a:schemeClr val="lt1"/>
            </a:solidFill>
          </a:ln>
          <a:effectLst/>
        </c:spPr>
      </c:pivotFmt>
      <c:pivotFmt>
        <c:idx val="250"/>
        <c:spPr>
          <a:solidFill>
            <a:srgbClr val="B1977D"/>
          </a:solidFill>
          <a:ln w="19050">
            <a:solidFill>
              <a:schemeClr val="lt1"/>
            </a:solidFill>
          </a:ln>
          <a:effectLst/>
        </c:spPr>
      </c:pivotFmt>
      <c:pivotFmt>
        <c:idx val="251"/>
        <c:spPr>
          <a:solidFill>
            <a:srgbClr val="9F7F5F"/>
          </a:solidFill>
          <a:ln w="19050">
            <a:solidFill>
              <a:schemeClr val="lt1"/>
            </a:solidFill>
          </a:ln>
          <a:effectLst/>
        </c:spPr>
      </c:pivotFmt>
      <c:pivotFmt>
        <c:idx val="252"/>
        <c:spPr>
          <a:solidFill>
            <a:schemeClr val="accent4">
              <a:lumMod val="75000"/>
            </a:schemeClr>
          </a:solidFill>
          <a:ln w="19050">
            <a:solidFill>
              <a:schemeClr val="lt1"/>
            </a:solidFill>
          </a:ln>
          <a:effectLst/>
        </c:spPr>
      </c:pivotFmt>
      <c:pivotFmt>
        <c:idx val="253"/>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54"/>
        <c:spPr>
          <a:solidFill>
            <a:schemeClr val="bg1">
              <a:lumMod val="75000"/>
            </a:schemeClr>
          </a:solidFill>
          <a:ln w="19050">
            <a:solidFill>
              <a:schemeClr val="lt1"/>
            </a:solidFill>
          </a:ln>
          <a:effectLst/>
        </c:spPr>
      </c:pivotFmt>
      <c:pivotFmt>
        <c:idx val="255"/>
        <c:spPr>
          <a:solidFill>
            <a:schemeClr val="bg1">
              <a:lumMod val="50000"/>
            </a:schemeClr>
          </a:solidFill>
          <a:ln w="19050">
            <a:solidFill>
              <a:schemeClr val="lt1"/>
            </a:solidFill>
          </a:ln>
          <a:effectLst/>
        </c:spPr>
      </c:pivotFmt>
      <c:pivotFmt>
        <c:idx val="256"/>
        <c:spPr>
          <a:solidFill>
            <a:srgbClr val="B1977D"/>
          </a:solidFill>
          <a:ln w="19050">
            <a:solidFill>
              <a:schemeClr val="lt1"/>
            </a:solidFill>
          </a:ln>
          <a:effectLst/>
        </c:spPr>
      </c:pivotFmt>
      <c:pivotFmt>
        <c:idx val="257"/>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58"/>
        <c:spPr>
          <a:solidFill>
            <a:srgbClr val="A97F5F"/>
          </a:solidFill>
          <a:ln w="19050">
            <a:solidFill>
              <a:schemeClr val="lt1"/>
            </a:solidFill>
          </a:ln>
          <a:effectLst/>
        </c:spPr>
      </c:pivotFmt>
      <c:pivotFmt>
        <c:idx val="259"/>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6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61"/>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62"/>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63"/>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64"/>
        <c:spPr>
          <a:solidFill>
            <a:schemeClr val="accent1"/>
          </a:solidFill>
          <a:ln w="19050">
            <a:solidFill>
              <a:schemeClr val="lt1"/>
            </a:solidFill>
          </a:ln>
          <a:effectLst/>
        </c:spPr>
      </c:pivotFmt>
      <c:pivotFmt>
        <c:idx val="265"/>
        <c:spPr>
          <a:solidFill>
            <a:srgbClr val="9F7F5F"/>
          </a:solidFill>
          <a:ln w="19050">
            <a:solidFill>
              <a:schemeClr val="lt1"/>
            </a:solidFill>
          </a:ln>
          <a:effectLst/>
        </c:spPr>
      </c:pivotFmt>
      <c:pivotFmt>
        <c:idx val="266"/>
        <c:spPr>
          <a:solidFill>
            <a:srgbClr val="B1977D"/>
          </a:solidFill>
          <a:ln w="19050">
            <a:solidFill>
              <a:schemeClr val="lt1"/>
            </a:solidFill>
          </a:ln>
          <a:effectLst/>
        </c:spPr>
      </c:pivotFmt>
      <c:pivotFmt>
        <c:idx val="267"/>
        <c:spPr>
          <a:solidFill>
            <a:srgbClr val="69543F"/>
          </a:solidFill>
          <a:ln w="19050">
            <a:solidFill>
              <a:schemeClr val="lt1"/>
            </a:solidFill>
          </a:ln>
          <a:effectLst/>
        </c:spPr>
      </c:pivotFmt>
      <c:pivotFmt>
        <c:idx val="268"/>
        <c:spPr>
          <a:solidFill>
            <a:srgbClr val="D5A575"/>
          </a:solidFill>
          <a:ln w="19050">
            <a:solidFill>
              <a:schemeClr val="lt1"/>
            </a:solidFill>
          </a:ln>
          <a:effectLst/>
        </c:spPr>
      </c:pivotFmt>
      <c:pivotFmt>
        <c:idx val="269"/>
        <c:spPr>
          <a:solidFill>
            <a:srgbClr val="D8CBBE"/>
          </a:solidFill>
          <a:ln w="19050">
            <a:solidFill>
              <a:schemeClr val="lt1"/>
            </a:solidFill>
          </a:ln>
          <a:effectLst/>
        </c:spPr>
      </c:pivotFmt>
      <c:pivotFmt>
        <c:idx val="270"/>
        <c:spPr>
          <a:solidFill>
            <a:srgbClr val="7F7F7F"/>
          </a:solidFill>
          <a:ln w="19050">
            <a:solidFill>
              <a:schemeClr val="lt1"/>
            </a:solidFill>
          </a:ln>
          <a:effectLst/>
        </c:spPr>
      </c:pivotFmt>
      <c:pivotFmt>
        <c:idx val="271"/>
        <c:spPr>
          <a:solidFill>
            <a:srgbClr val="BFBFBF"/>
          </a:solidFill>
          <a:ln w="19050">
            <a:solidFill>
              <a:schemeClr val="lt1"/>
            </a:solidFill>
          </a:ln>
          <a:effectLst/>
        </c:spPr>
      </c:pivotFmt>
      <c:pivotFmt>
        <c:idx val="272"/>
        <c:spPr>
          <a:solidFill>
            <a:srgbClr val="B1977D"/>
          </a:solidFill>
          <a:ln w="19050">
            <a:solidFill>
              <a:schemeClr val="lt1"/>
            </a:solidFill>
          </a:ln>
          <a:effectLst/>
        </c:spPr>
      </c:pivotFmt>
      <c:pivotFmt>
        <c:idx val="273"/>
        <c:spPr>
          <a:solidFill>
            <a:srgbClr val="BF9000"/>
          </a:solidFill>
          <a:ln w="19050">
            <a:solidFill>
              <a:schemeClr val="lt1"/>
            </a:solidFill>
          </a:ln>
          <a:effectLst/>
        </c:spPr>
      </c:pivotFmt>
      <c:pivotFmt>
        <c:idx val="274"/>
        <c:spPr>
          <a:solidFill>
            <a:srgbClr val="A97F5F"/>
          </a:solidFill>
          <a:ln w="19050">
            <a:solidFill>
              <a:schemeClr val="lt1"/>
            </a:solidFill>
          </a:ln>
          <a:effectLst/>
        </c:spPr>
      </c:pivotFmt>
      <c:pivotFmt>
        <c:idx val="275"/>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7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77"/>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78"/>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79"/>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80"/>
        <c:spPr>
          <a:solidFill>
            <a:schemeClr val="accent1"/>
          </a:solidFill>
          <a:ln w="19050">
            <a:solidFill>
              <a:schemeClr val="lt1"/>
            </a:solidFill>
          </a:ln>
          <a:effectLst/>
        </c:spPr>
      </c:pivotFmt>
      <c:pivotFmt>
        <c:idx val="281"/>
        <c:spPr>
          <a:solidFill>
            <a:srgbClr val="9F7F5F"/>
          </a:solidFill>
          <a:ln w="19050">
            <a:solidFill>
              <a:schemeClr val="lt1"/>
            </a:solidFill>
          </a:ln>
          <a:effectLst/>
        </c:spPr>
      </c:pivotFmt>
      <c:pivotFmt>
        <c:idx val="282"/>
        <c:spPr>
          <a:solidFill>
            <a:srgbClr val="69543F"/>
          </a:solidFill>
          <a:ln w="19050">
            <a:solidFill>
              <a:schemeClr val="lt1"/>
            </a:solidFill>
          </a:ln>
          <a:effectLst/>
        </c:spPr>
      </c:pivotFmt>
      <c:pivotFmt>
        <c:idx val="283"/>
        <c:spPr>
          <a:solidFill>
            <a:srgbClr val="B1977D"/>
          </a:solidFill>
          <a:ln w="19050">
            <a:solidFill>
              <a:schemeClr val="lt1"/>
            </a:solidFill>
          </a:ln>
          <a:effectLst/>
        </c:spPr>
      </c:pivotFmt>
      <c:pivotFmt>
        <c:idx val="284"/>
        <c:spPr>
          <a:solidFill>
            <a:srgbClr val="BF9000"/>
          </a:solidFill>
          <a:ln w="19050">
            <a:solidFill>
              <a:schemeClr val="lt1"/>
            </a:solidFill>
          </a:ln>
          <a:effectLst/>
        </c:spPr>
      </c:pivotFmt>
      <c:pivotFmt>
        <c:idx val="285"/>
        <c:spPr>
          <a:solidFill>
            <a:srgbClr val="D8CBBE"/>
          </a:solidFill>
          <a:ln w="19050">
            <a:solidFill>
              <a:schemeClr val="lt1"/>
            </a:solidFill>
          </a:ln>
          <a:effectLst/>
        </c:spPr>
      </c:pivotFmt>
      <c:pivotFmt>
        <c:idx val="286"/>
        <c:spPr>
          <a:solidFill>
            <a:srgbClr val="BFBFBF"/>
          </a:solidFill>
          <a:ln w="19050">
            <a:solidFill>
              <a:schemeClr val="lt1"/>
            </a:solidFill>
          </a:ln>
          <a:effectLst/>
        </c:spPr>
      </c:pivotFmt>
      <c:pivotFmt>
        <c:idx val="287"/>
        <c:spPr>
          <a:solidFill>
            <a:srgbClr val="7F7F7F"/>
          </a:solidFill>
          <a:ln w="19050">
            <a:solidFill>
              <a:schemeClr val="lt1"/>
            </a:solidFill>
          </a:ln>
          <a:effectLst/>
        </c:spPr>
      </c:pivotFmt>
      <c:pivotFmt>
        <c:idx val="288"/>
        <c:spPr>
          <a:solidFill>
            <a:srgbClr val="B1977D"/>
          </a:solidFill>
          <a:ln w="19050">
            <a:solidFill>
              <a:schemeClr val="lt1"/>
            </a:solidFill>
          </a:ln>
          <a:effectLst/>
        </c:spPr>
      </c:pivotFmt>
      <c:pivotFmt>
        <c:idx val="289"/>
        <c:spPr>
          <a:solidFill>
            <a:srgbClr val="A97F5F"/>
          </a:solidFill>
          <a:ln w="19050">
            <a:solidFill>
              <a:schemeClr val="lt1"/>
            </a:solidFill>
          </a:ln>
          <a:effectLst/>
        </c:spPr>
      </c:pivotFmt>
      <c:pivotFmt>
        <c:idx val="290"/>
        <c:spPr>
          <a:solidFill>
            <a:schemeClr val="accent1"/>
          </a:solidFill>
          <a:ln w="19050">
            <a:solidFill>
              <a:schemeClr val="lt1"/>
            </a:solidFill>
          </a:ln>
          <a:effectLst/>
        </c:spPr>
      </c:pivotFmt>
      <c:pivotFmt>
        <c:idx val="291"/>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92"/>
        <c:spPr>
          <a:solidFill>
            <a:srgbClr val="747A86"/>
          </a:solidFill>
          <a:ln w="19050">
            <a:solidFill>
              <a:schemeClr val="lt1"/>
            </a:solidFill>
          </a:ln>
          <a:effectLst/>
        </c:spPr>
      </c:pivotFmt>
      <c:pivotFmt>
        <c:idx val="293"/>
        <c:spPr>
          <a:solidFill>
            <a:srgbClr val="5B6069"/>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1"/>
          <c:showVal val="1"/>
          <c:showCatName val="1"/>
          <c:showSerName val="1"/>
          <c:showPercent val="1"/>
          <c:showBubbleSize val="1"/>
          <c:extLst>
            <c:ext xmlns:c15="http://schemas.microsoft.com/office/drawing/2012/chart" uri="{CE6537A1-D6FC-4f65-9D91-7224C49458BB}"/>
          </c:extLst>
        </c:dLbl>
      </c:pivotFmt>
      <c:pivotFmt>
        <c:idx val="294"/>
        <c:spPr>
          <a:solidFill>
            <a:srgbClr val="989DA6"/>
          </a:solidFill>
          <a:ln w="19050">
            <a:solidFill>
              <a:schemeClr val="lt1"/>
            </a:solidFill>
          </a:ln>
          <a:effectLst/>
        </c:spPr>
      </c:pivotFmt>
      <c:pivotFmt>
        <c:idx val="295"/>
        <c:spPr>
          <a:solidFill>
            <a:srgbClr val="C0C3C8"/>
          </a:solidFill>
          <a:ln w="19050">
            <a:solidFill>
              <a:schemeClr val="lt1"/>
            </a:solidFill>
          </a:ln>
          <a:effectLst/>
        </c:spPr>
      </c:pivotFmt>
      <c:pivotFmt>
        <c:idx val="296"/>
        <c:spPr>
          <a:solidFill>
            <a:srgbClr val="E8E8E8"/>
          </a:solidFill>
          <a:ln w="19050">
            <a:solidFill>
              <a:schemeClr val="lt1"/>
            </a:solidFill>
          </a:ln>
          <a:effectLst/>
        </c:spPr>
      </c:pivotFmt>
      <c:pivotFmt>
        <c:idx val="297"/>
        <c:spPr>
          <a:solidFill>
            <a:srgbClr val="CFCFCF"/>
          </a:solidFill>
          <a:ln w="19050">
            <a:solidFill>
              <a:schemeClr val="lt1"/>
            </a:solidFill>
          </a:ln>
          <a:effectLst/>
        </c:spPr>
      </c:pivotFmt>
      <c:pivotFmt>
        <c:idx val="298"/>
        <c:spPr>
          <a:solidFill>
            <a:srgbClr val="BEBEBE"/>
          </a:solidFill>
          <a:ln w="19050">
            <a:solidFill>
              <a:schemeClr val="lt1"/>
            </a:solidFill>
          </a:ln>
          <a:effectLst/>
        </c:spPr>
      </c:pivotFmt>
      <c:pivotFmt>
        <c:idx val="299"/>
        <c:spPr>
          <a:solidFill>
            <a:srgbClr val="A9A9A9"/>
          </a:solidFill>
          <a:ln w="19050">
            <a:solidFill>
              <a:schemeClr val="lt1"/>
            </a:solidFill>
          </a:ln>
          <a:effectLst/>
        </c:spPr>
      </c:pivotFmt>
      <c:pivotFmt>
        <c:idx val="300"/>
        <c:spPr>
          <a:solidFill>
            <a:srgbClr val="848484"/>
          </a:solidFill>
          <a:ln w="19050">
            <a:solidFill>
              <a:schemeClr val="lt1"/>
            </a:solidFill>
          </a:ln>
          <a:effectLst/>
        </c:spPr>
      </c:pivotFmt>
      <c:pivotFmt>
        <c:idx val="301"/>
        <c:spPr>
          <a:solidFill>
            <a:schemeClr val="accent1"/>
          </a:solidFill>
          <a:ln w="19050">
            <a:solidFill>
              <a:schemeClr val="lt1"/>
            </a:solidFill>
          </a:ln>
          <a:effectLst/>
        </c:spPr>
      </c:pivotFmt>
      <c:pivotFmt>
        <c:idx val="3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3"/>
        <c:spPr>
          <a:solidFill>
            <a:srgbClr val="747A86"/>
          </a:solidFill>
          <a:ln w="19050">
            <a:solidFill>
              <a:schemeClr val="lt1"/>
            </a:solidFill>
          </a:ln>
          <a:effectLst/>
        </c:spPr>
      </c:pivotFmt>
      <c:pivotFmt>
        <c:idx val="304"/>
        <c:spPr>
          <a:solidFill>
            <a:srgbClr val="989DA6"/>
          </a:solidFill>
          <a:ln w="19050">
            <a:solidFill>
              <a:schemeClr val="lt1"/>
            </a:solidFill>
          </a:ln>
          <a:effectLst/>
        </c:spPr>
      </c:pivotFmt>
      <c:pivotFmt>
        <c:idx val="305"/>
        <c:spPr>
          <a:solidFill>
            <a:schemeClr val="accent1"/>
          </a:solidFill>
          <a:ln w="19050">
            <a:solidFill>
              <a:schemeClr val="lt1"/>
            </a:solidFill>
          </a:ln>
          <a:effectLst/>
        </c:spPr>
      </c:pivotFmt>
      <c:pivotFmt>
        <c:idx val="306"/>
        <c:spPr>
          <a:solidFill>
            <a:srgbClr val="5B6069"/>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307"/>
        <c:spPr>
          <a:solidFill>
            <a:srgbClr val="C0C3C8"/>
          </a:solidFill>
          <a:ln w="19050">
            <a:solidFill>
              <a:schemeClr val="lt1"/>
            </a:solidFill>
          </a:ln>
          <a:effectLst/>
        </c:spPr>
      </c:pivotFmt>
      <c:pivotFmt>
        <c:idx val="308"/>
        <c:spPr>
          <a:solidFill>
            <a:srgbClr val="E8E8E8"/>
          </a:solidFill>
          <a:ln w="19050">
            <a:solidFill>
              <a:schemeClr val="lt1"/>
            </a:solidFill>
          </a:ln>
          <a:effectLst/>
        </c:spPr>
      </c:pivotFmt>
      <c:pivotFmt>
        <c:idx val="309"/>
        <c:spPr>
          <a:solidFill>
            <a:srgbClr val="CFCFCF"/>
          </a:solidFill>
          <a:ln w="19050">
            <a:solidFill>
              <a:schemeClr val="lt1"/>
            </a:solidFill>
          </a:ln>
          <a:effectLst/>
        </c:spPr>
      </c:pivotFmt>
      <c:pivotFmt>
        <c:idx val="310"/>
        <c:spPr>
          <a:solidFill>
            <a:srgbClr val="BEBEBE"/>
          </a:solidFill>
          <a:ln w="19050">
            <a:solidFill>
              <a:schemeClr val="lt1"/>
            </a:solidFill>
          </a:ln>
          <a:effectLst/>
        </c:spPr>
      </c:pivotFmt>
      <c:pivotFmt>
        <c:idx val="311"/>
        <c:spPr>
          <a:solidFill>
            <a:schemeClr val="accent1"/>
          </a:solidFill>
          <a:ln w="19050">
            <a:solidFill>
              <a:schemeClr val="lt1"/>
            </a:solidFill>
          </a:ln>
          <a:effectLst/>
        </c:spPr>
      </c:pivotFmt>
      <c:pivotFmt>
        <c:idx val="312"/>
        <c:spPr>
          <a:solidFill>
            <a:srgbClr val="848484"/>
          </a:solidFill>
          <a:ln w="19050">
            <a:solidFill>
              <a:schemeClr val="lt1"/>
            </a:solidFill>
          </a:ln>
          <a:effectLst/>
        </c:spPr>
      </c:pivotFmt>
    </c:pivotFmts>
    <c:plotArea>
      <c:layout>
        <c:manualLayout>
          <c:layoutTarget val="inner"/>
          <c:xMode val="edge"/>
          <c:yMode val="edge"/>
          <c:x val="9.6524656066286893E-2"/>
          <c:y val="0.58771486897471148"/>
          <c:w val="0.45542654311492359"/>
          <c:h val="0.39251815745254065"/>
        </c:manualLayout>
      </c:layout>
      <c:pieChart>
        <c:varyColors val="1"/>
        <c:ser>
          <c:idx val="0"/>
          <c:order val="0"/>
          <c:tx>
            <c:strRef>
              <c:f>DATA_1_!$EK$47:$EK$48</c:f>
              <c:strCache>
                <c:ptCount val="1"/>
                <c:pt idx="0">
                  <c:v>2026 Tr. I</c:v>
                </c:pt>
              </c:strCache>
            </c:strRef>
          </c:tx>
          <c:dPt>
            <c:idx val="0"/>
            <c:bubble3D val="0"/>
            <c:spPr>
              <a:solidFill>
                <a:srgbClr val="747A86"/>
              </a:solidFill>
              <a:ln w="19050">
                <a:solidFill>
                  <a:schemeClr val="lt1"/>
                </a:solidFill>
              </a:ln>
              <a:effectLst/>
            </c:spPr>
            <c:extLst>
              <c:ext xmlns:c16="http://schemas.microsoft.com/office/drawing/2014/chart" uri="{C3380CC4-5D6E-409C-BE32-E72D297353CC}">
                <c16:uniqueId val="{00000001-5A4F-4BDF-8CC6-8DFFE6718B68}"/>
              </c:ext>
            </c:extLst>
          </c:dPt>
          <c:dPt>
            <c:idx val="1"/>
            <c:bubble3D val="0"/>
            <c:spPr>
              <a:solidFill>
                <a:srgbClr val="989DA6"/>
              </a:solidFill>
              <a:ln w="19050">
                <a:solidFill>
                  <a:schemeClr val="lt1"/>
                </a:solidFill>
              </a:ln>
              <a:effectLst/>
            </c:spPr>
            <c:extLst>
              <c:ext xmlns:c16="http://schemas.microsoft.com/office/drawing/2014/chart" uri="{C3380CC4-5D6E-409C-BE32-E72D297353CC}">
                <c16:uniqueId val="{00000003-5A4F-4BDF-8CC6-8DFFE6718B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4F-4BDF-8CC6-8DFFE6718B68}"/>
              </c:ext>
            </c:extLst>
          </c:dPt>
          <c:dPt>
            <c:idx val="3"/>
            <c:bubble3D val="0"/>
            <c:spPr>
              <a:solidFill>
                <a:srgbClr val="5B6069"/>
              </a:solidFill>
              <a:ln w="19050">
                <a:solidFill>
                  <a:schemeClr val="lt1"/>
                </a:solidFill>
              </a:ln>
              <a:effectLst/>
            </c:spPr>
            <c:extLst>
              <c:ext xmlns:c16="http://schemas.microsoft.com/office/drawing/2014/chart" uri="{C3380CC4-5D6E-409C-BE32-E72D297353CC}">
                <c16:uniqueId val="{00000042-DD19-4631-89F7-74CD180DBC4A}"/>
              </c:ext>
            </c:extLst>
          </c:dPt>
          <c:dPt>
            <c:idx val="4"/>
            <c:bubble3D val="0"/>
            <c:spPr>
              <a:solidFill>
                <a:srgbClr val="C0C3C8"/>
              </a:solidFill>
              <a:ln w="19050">
                <a:solidFill>
                  <a:schemeClr val="lt1"/>
                </a:solidFill>
              </a:ln>
              <a:effectLst/>
            </c:spPr>
            <c:extLst>
              <c:ext xmlns:c16="http://schemas.microsoft.com/office/drawing/2014/chart" uri="{C3380CC4-5D6E-409C-BE32-E72D297353CC}">
                <c16:uniqueId val="{00000009-5A4F-4BDF-8CC6-8DFFE6718B68}"/>
              </c:ext>
            </c:extLst>
          </c:dPt>
          <c:dPt>
            <c:idx val="5"/>
            <c:bubble3D val="0"/>
            <c:spPr>
              <a:solidFill>
                <a:srgbClr val="E8E8E8"/>
              </a:solidFill>
              <a:ln w="19050">
                <a:solidFill>
                  <a:schemeClr val="lt1"/>
                </a:solidFill>
              </a:ln>
              <a:effectLst/>
            </c:spPr>
            <c:extLst>
              <c:ext xmlns:c16="http://schemas.microsoft.com/office/drawing/2014/chart" uri="{C3380CC4-5D6E-409C-BE32-E72D297353CC}">
                <c16:uniqueId val="{0000000B-5A4F-4BDF-8CC6-8DFFE6718B68}"/>
              </c:ext>
            </c:extLst>
          </c:dPt>
          <c:dPt>
            <c:idx val="6"/>
            <c:bubble3D val="0"/>
            <c:spPr>
              <a:solidFill>
                <a:srgbClr val="CFCFCF"/>
              </a:solidFill>
              <a:ln w="19050">
                <a:solidFill>
                  <a:schemeClr val="lt1"/>
                </a:solidFill>
              </a:ln>
              <a:effectLst/>
            </c:spPr>
            <c:extLst>
              <c:ext xmlns:c16="http://schemas.microsoft.com/office/drawing/2014/chart" uri="{C3380CC4-5D6E-409C-BE32-E72D297353CC}">
                <c16:uniqueId val="{0000000D-5A4F-4BDF-8CC6-8DFFE6718B68}"/>
              </c:ext>
            </c:extLst>
          </c:dPt>
          <c:dPt>
            <c:idx val="7"/>
            <c:bubble3D val="0"/>
            <c:spPr>
              <a:solidFill>
                <a:srgbClr val="BEBEBE"/>
              </a:solidFill>
              <a:ln w="19050">
                <a:solidFill>
                  <a:schemeClr val="lt1"/>
                </a:solidFill>
              </a:ln>
              <a:effectLst/>
            </c:spPr>
            <c:extLst>
              <c:ext xmlns:c16="http://schemas.microsoft.com/office/drawing/2014/chart" uri="{C3380CC4-5D6E-409C-BE32-E72D297353CC}">
                <c16:uniqueId val="{0000000F-5A4F-4BDF-8CC6-8DFFE6718B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4F-4BDF-8CC6-8DFFE6718B68}"/>
              </c:ext>
            </c:extLst>
          </c:dPt>
          <c:dPt>
            <c:idx val="9"/>
            <c:bubble3D val="0"/>
            <c:spPr>
              <a:solidFill>
                <a:srgbClr val="848484"/>
              </a:solidFill>
              <a:ln w="19050">
                <a:solidFill>
                  <a:schemeClr val="lt1"/>
                </a:solidFill>
              </a:ln>
              <a:effectLst/>
            </c:spPr>
            <c:extLst>
              <c:ext xmlns:c16="http://schemas.microsoft.com/office/drawing/2014/chart" uri="{C3380CC4-5D6E-409C-BE32-E72D297353CC}">
                <c16:uniqueId val="{00000013-5A4F-4BDF-8CC6-8DFFE6718B68}"/>
              </c:ext>
            </c:extLst>
          </c:dPt>
          <c:dLbls>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42-DD19-4631-89F7-74CD180DBC4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DATA_1_!$EJ$49:$EJ$58</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DATA_1_!$EK$49:$EK$58</c:f>
              <c:numCache>
                <c:formatCode>General</c:formatCode>
                <c:ptCount val="10"/>
                <c:pt idx="0">
                  <c:v>484.97</c:v>
                </c:pt>
                <c:pt idx="1">
                  <c:v>336.33</c:v>
                </c:pt>
                <c:pt idx="2">
                  <c:v>387.21</c:v>
                </c:pt>
                <c:pt idx="3">
                  <c:v>268.77</c:v>
                </c:pt>
                <c:pt idx="4">
                  <c:v>232.18</c:v>
                </c:pt>
                <c:pt idx="5">
                  <c:v>85.05</c:v>
                </c:pt>
                <c:pt idx="6">
                  <c:v>95.52</c:v>
                </c:pt>
                <c:pt idx="7">
                  <c:v>71.540000000000006</c:v>
                </c:pt>
                <c:pt idx="8">
                  <c:v>40.29</c:v>
                </c:pt>
                <c:pt idx="9">
                  <c:v>185.85</c:v>
                </c:pt>
              </c:numCache>
            </c:numRef>
          </c:val>
          <c:extLst>
            <c:ext xmlns:c16="http://schemas.microsoft.com/office/drawing/2014/chart" uri="{C3380CC4-5D6E-409C-BE32-E72D297353CC}">
              <c16:uniqueId val="{00000014-DD19-4631-89F7-74CD180DBC4A}"/>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60262889214764648"/>
          <c:y val="0.15026801108332277"/>
          <c:w val="0.34186779374289905"/>
          <c:h val="0.588074638818295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2.xml.rels><?xml version="1.0" encoding="UTF-8" standalone="yes"?><Relationships xmlns="http://schemas.openxmlformats.org/package/2006/relationships"><Relationship Id="rId1" Target="../charts/chart11.xml" Type="http://schemas.openxmlformats.org/officeDocument/2006/relationships/chart"/><Relationship Id="rId10" Target="../charts/chart17.xml" Type="http://schemas.openxmlformats.org/officeDocument/2006/relationships/chart"/><Relationship Id="rId11" Target="../charts/chart18.xml" Type="http://schemas.openxmlformats.org/officeDocument/2006/relationships/chart"/><Relationship Id="rId12" Target="../charts/chart19.xml" Type="http://schemas.openxmlformats.org/officeDocument/2006/relationships/chart"/><Relationship Id="rId2" Target="../charts/chart1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3.xml" Type="http://schemas.openxmlformats.org/officeDocument/2006/relationships/chart"/><Relationship Id="rId7" Target="../charts/chart14.xml" Type="http://schemas.openxmlformats.org/officeDocument/2006/relationships/chart"/><Relationship Id="rId8" Target="../charts/chart15.xml" Type="http://schemas.openxmlformats.org/officeDocument/2006/relationships/chart"/><Relationship Id="rId9" Target="../charts/chart16.xml" Type="http://schemas.openxmlformats.org/officeDocument/2006/relationships/chart"/></Relationships>
</file>

<file path=xl/drawings/_rels/drawing5.xml.rels><?xml version="1.0" encoding="UTF-8" standalone="yes"?><Relationships xmlns="http://schemas.openxmlformats.org/package/2006/relationships"><Relationship Id="rId1" Target="../charts/chart20.xml" Type="http://schemas.openxmlformats.org/officeDocument/2006/relationships/chart"/><Relationship Id="rId10" Target="../charts/chart26.xml" Type="http://schemas.openxmlformats.org/officeDocument/2006/relationships/chart"/><Relationship Id="rId2" Target="../charts/chart21.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2.xml" Type="http://schemas.openxmlformats.org/officeDocument/2006/relationships/chart"/><Relationship Id="rId7" Target="../charts/chart23.xml" Type="http://schemas.openxmlformats.org/officeDocument/2006/relationships/chart"/><Relationship Id="rId8" Target="../charts/chart24.xml" Type="http://schemas.openxmlformats.org/officeDocument/2006/relationships/chart"/><Relationship Id="rId9" Target="../charts/chart2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66867</xdr:colOff>
      <xdr:row>37</xdr:row>
      <xdr:rowOff>135062</xdr:rowOff>
    </xdr:from>
    <xdr:to>
      <xdr:col>3</xdr:col>
      <xdr:colOff>63508</xdr:colOff>
      <xdr:row>40</xdr:row>
      <xdr:rowOff>75372</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1167" y="5440487"/>
          <a:ext cx="1158691" cy="511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a:t>
          </a:r>
          <a:r>
            <a:rPr lang="ro-MD" sz="800">
              <a:solidFill>
                <a:schemeClr val="dk1"/>
              </a:solidFill>
              <a:effectLst/>
              <a:latin typeface="Roboto" panose="02000000000000000000" pitchFamily="2" charset="0"/>
              <a:ea typeface="Roboto" panose="02000000000000000000" pitchFamily="2" charset="0"/>
              <a:cs typeface="+mn-cs"/>
            </a:rPr>
            <a:t>Vă rugăm să selectați nu mai mult de </a:t>
          </a:r>
          <a:r>
            <a:rPr lang="ro-MD" sz="800" b="1">
              <a:solidFill>
                <a:srgbClr val="00B050"/>
              </a:solidFill>
              <a:effectLst/>
              <a:latin typeface="Roboto" panose="02000000000000000000" pitchFamily="2" charset="0"/>
              <a:ea typeface="Roboto" panose="02000000000000000000" pitchFamily="2" charset="0"/>
              <a:cs typeface="+mn-cs"/>
            </a:rPr>
            <a:t>1</a:t>
          </a:r>
          <a:r>
            <a:rPr lang="ro-MD" sz="800">
              <a:solidFill>
                <a:schemeClr val="dk1"/>
              </a:solidFill>
              <a:effectLst/>
              <a:latin typeface="Roboto" panose="02000000000000000000" pitchFamily="2" charset="0"/>
              <a:ea typeface="Roboto" panose="02000000000000000000" pitchFamily="2" charset="0"/>
              <a:cs typeface="+mn-cs"/>
            </a:rPr>
            <a:t> perioadă</a:t>
          </a:r>
          <a:endParaRPr lang="ro-MD" sz="800">
            <a:effectLst/>
            <a:latin typeface="Roboto" panose="02000000000000000000" pitchFamily="2" charset="0"/>
            <a:ea typeface="Roboto" panose="02000000000000000000" pitchFamily="2" charset="0"/>
          </a:endParaRPr>
        </a:p>
      </xdr:txBody>
    </xdr:sp>
    <xdr:clientData/>
  </xdr:twoCellAnchor>
  <xdr:twoCellAnchor editAs="oneCell">
    <xdr:from>
      <xdr:col>5</xdr:col>
      <xdr:colOff>4082</xdr:colOff>
      <xdr:row>1</xdr:row>
      <xdr:rowOff>19051</xdr:rowOff>
    </xdr:from>
    <xdr:to>
      <xdr:col>12</xdr:col>
      <xdr:colOff>542925</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20</xdr:col>
      <xdr:colOff>475009</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27</xdr:col>
      <xdr:colOff>1299482</xdr:colOff>
      <xdr:row>1</xdr:row>
      <xdr:rowOff>19051</xdr:rowOff>
    </xdr:from>
    <xdr:to>
      <xdr:col>35</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59923</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28575</xdr:colOff>
      <xdr:row>6</xdr:row>
      <xdr:rowOff>28575</xdr:rowOff>
    </xdr:from>
    <xdr:to>
      <xdr:col>12</xdr:col>
      <xdr:colOff>552450</xdr:colOff>
      <xdr:row>29</xdr:row>
      <xdr:rowOff>0</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46449</xdr:colOff>
      <xdr:row>9</xdr:row>
      <xdr:rowOff>41892</xdr:rowOff>
    </xdr:from>
    <xdr:to>
      <xdr:col>32</xdr:col>
      <xdr:colOff>533400</xdr:colOff>
      <xdr:row>28</xdr:row>
      <xdr:rowOff>152399</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200025</xdr:colOff>
      <xdr:row>11</xdr:row>
      <xdr:rowOff>130451</xdr:rowOff>
    </xdr:from>
    <xdr:to>
      <xdr:col>32</xdr:col>
      <xdr:colOff>457199</xdr:colOff>
      <xdr:row>28</xdr:row>
      <xdr:rowOff>142875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419100</xdr:colOff>
      <xdr:row>7</xdr:row>
      <xdr:rowOff>0</xdr:rowOff>
    </xdr:from>
    <xdr:to>
      <xdr:col>36</xdr:col>
      <xdr:colOff>552450</xdr:colOff>
      <xdr:row>28</xdr:row>
      <xdr:rowOff>161925</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26435</xdr:colOff>
      <xdr:row>32</xdr:row>
      <xdr:rowOff>19051</xdr:rowOff>
    </xdr:from>
    <xdr:to>
      <xdr:col>36</xdr:col>
      <xdr:colOff>590550</xdr:colOff>
      <xdr:row>45</xdr:row>
      <xdr:rowOff>180976</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28573</xdr:colOff>
      <xdr:row>47</xdr:row>
      <xdr:rowOff>28576</xdr:rowOff>
    </xdr:from>
    <xdr:to>
      <xdr:col>36</xdr:col>
      <xdr:colOff>600074</xdr:colOff>
      <xdr:row>62</xdr:row>
      <xdr:rowOff>5618</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589582</xdr:colOff>
      <xdr:row>33</xdr:row>
      <xdr:rowOff>53699</xdr:rowOff>
    </xdr:from>
    <xdr:to>
      <xdr:col>23</xdr:col>
      <xdr:colOff>523874</xdr:colOff>
      <xdr:row>61</xdr:row>
      <xdr:rowOff>171450</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83911</xdr:colOff>
      <xdr:row>31</xdr:row>
      <xdr:rowOff>104774</xdr:rowOff>
    </xdr:from>
    <xdr:to>
      <xdr:col>18</xdr:col>
      <xdr:colOff>95250</xdr:colOff>
      <xdr:row>61</xdr:row>
      <xdr:rowOff>95250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36</xdr:row>
      <xdr:rowOff>27465</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50674</xdr:colOff>
      <xdr:row>33</xdr:row>
      <xdr:rowOff>38100</xdr:rowOff>
    </xdr:from>
    <xdr:to>
      <xdr:col>12</xdr:col>
      <xdr:colOff>514350</xdr:colOff>
      <xdr:row>62</xdr:row>
      <xdr:rowOff>0</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37274</xdr:colOff>
      <xdr:row>36</xdr:row>
      <xdr:rowOff>0</xdr:rowOff>
    </xdr:from>
    <xdr:to>
      <xdr:col>10</xdr:col>
      <xdr:colOff>47626</xdr:colOff>
      <xdr:row>49</xdr:row>
      <xdr:rowOff>38514</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47465</xdr:colOff>
      <xdr:row>35</xdr:row>
      <xdr:rowOff>11430</xdr:rowOff>
    </xdr:from>
    <xdr:to>
      <xdr:col>8</xdr:col>
      <xdr:colOff>263739</xdr:colOff>
      <xdr:row>36</xdr:row>
      <xdr:rowOff>112283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2733515" y="491680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latin typeface="Roboto" panose="02000000000000000000" pitchFamily="2" charset="0"/>
              <a:ea typeface="Roboto" panose="02000000000000000000" pitchFamily="2" charset="0"/>
            </a:rPr>
            <a:t>Export</a:t>
          </a:r>
        </a:p>
      </xdr:txBody>
    </xdr:sp>
    <xdr:clientData/>
  </xdr:twoCellAnchor>
  <xdr:twoCellAnchor>
    <xdr:from>
      <xdr:col>7</xdr:col>
      <xdr:colOff>30256</xdr:colOff>
      <xdr:row>48</xdr:row>
      <xdr:rowOff>71040</xdr:rowOff>
    </xdr:from>
    <xdr:to>
      <xdr:col>8</xdr:col>
      <xdr:colOff>239525</xdr:colOff>
      <xdr:row>49</xdr:row>
      <xdr:rowOff>171893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2716306" y="7414815"/>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latin typeface="Roboto" panose="02000000000000000000" pitchFamily="2" charset="0"/>
              <a:ea typeface="Roboto" panose="02000000000000000000" pitchFamily="2" charset="0"/>
            </a:rPr>
            <a:t>Import</a:t>
          </a:r>
        </a:p>
      </xdr:txBody>
    </xdr:sp>
    <xdr:clientData/>
  </xdr:twoCellAnchor>
  <xdr:twoCellAnchor>
    <xdr:from>
      <xdr:col>15</xdr:col>
      <xdr:colOff>1487141</xdr:colOff>
      <xdr:row>48</xdr:row>
      <xdr:rowOff>25779</xdr:rowOff>
    </xdr:from>
    <xdr:to>
      <xdr:col>15</xdr:col>
      <xdr:colOff>2351535</xdr:colOff>
      <xdr:row>49</xdr:row>
      <xdr:rowOff>168654</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7659341" y="8341104"/>
          <a:ext cx="864394"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latin typeface="Roboto" panose="02000000000000000000" pitchFamily="2" charset="0"/>
              <a:ea typeface="Roboto" panose="02000000000000000000" pitchFamily="2" charset="0"/>
            </a:rPr>
            <a:t>Export</a:t>
          </a:r>
        </a:p>
      </xdr:txBody>
    </xdr:sp>
    <xdr:clientData/>
  </xdr:twoCellAnchor>
  <xdr:twoCellAnchor>
    <xdr:from>
      <xdr:col>19</xdr:col>
      <xdr:colOff>75060</xdr:colOff>
      <xdr:row>48</xdr:row>
      <xdr:rowOff>40275</xdr:rowOff>
    </xdr:from>
    <xdr:to>
      <xdr:col>20</xdr:col>
      <xdr:colOff>201266</xdr:colOff>
      <xdr:row>49</xdr:row>
      <xdr:rowOff>183150</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0828785" y="8355600"/>
          <a:ext cx="802481"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latin typeface="Roboto" panose="02000000000000000000" pitchFamily="2" charset="0"/>
              <a:ea typeface="Roboto" panose="02000000000000000000" pitchFamily="2" charset="0"/>
            </a:rPr>
            <a:t>Import</a:t>
          </a:r>
        </a:p>
      </xdr:txBody>
    </xdr:sp>
    <xdr:clientData/>
  </xdr:twoCellAnchor>
  <xdr:twoCellAnchor>
    <xdr:from>
      <xdr:col>1</xdr:col>
      <xdr:colOff>61705</xdr:colOff>
      <xdr:row>40</xdr:row>
      <xdr:rowOff>49696</xdr:rowOff>
    </xdr:from>
    <xdr:to>
      <xdr:col>3</xdr:col>
      <xdr:colOff>58346</xdr:colOff>
      <xdr:row>41</xdr:row>
      <xdr:rowOff>107674</xdr:rowOff>
    </xdr:to>
    <xdr:sp macro="" textlink="">
      <xdr:nvSpPr>
        <xdr:cNvPr id="15" name="TextBox 14">
          <a:extLst>
            <a:ext uri="{FF2B5EF4-FFF2-40B4-BE49-F238E27FC236}">
              <a16:creationId xmlns:a16="http://schemas.microsoft.com/office/drawing/2014/main" id="{51632F88-5558-4E26-996E-FAA73245C1C3}"/>
            </a:ext>
          </a:extLst>
        </xdr:cNvPr>
        <xdr:cNvSpPr txBox="1">
          <a:spLocks noChangeAspect="1"/>
        </xdr:cNvSpPr>
      </xdr:nvSpPr>
      <xdr:spPr>
        <a:xfrm>
          <a:off x="176005" y="5926621"/>
          <a:ext cx="1158691" cy="24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a:t>
          </a:r>
          <a:r>
            <a:rPr lang="ro-MD" sz="800" baseline="0">
              <a:solidFill>
                <a:schemeClr val="tx1"/>
              </a:solidFill>
              <a:latin typeface="Roboto" panose="02000000000000000000" pitchFamily="2" charset="0"/>
              <a:ea typeface="Roboto" panose="02000000000000000000" pitchFamily="2" charset="0"/>
            </a:rPr>
            <a:t> să selectați instrumentul financiar</a:t>
          </a:r>
          <a:endParaRPr lang="ro-MD" sz="800">
            <a:solidFill>
              <a:schemeClr val="tx1"/>
            </a:solidFill>
            <a:latin typeface="Roboto" panose="02000000000000000000" pitchFamily="2" charset="0"/>
            <a:ea typeface="Roboto" panose="02000000000000000000" pitchFamily="2" charset="0"/>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742951</xdr:colOff>
      <xdr:row>47</xdr:row>
      <xdr:rowOff>85724</xdr:rowOff>
    </xdr:from>
    <xdr:to>
      <xdr:col>13</xdr:col>
      <xdr:colOff>1</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42863</xdr:colOff>
      <xdr:row>43</xdr:row>
      <xdr:rowOff>28575</xdr:rowOff>
    </xdr:from>
    <xdr:to>
      <xdr:col>3</xdr:col>
      <xdr:colOff>38104</xdr:colOff>
      <xdr:row>45</xdr:row>
      <xdr:rowOff>154641</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57163" y="5972175"/>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a:t>
          </a:r>
          <a:r>
            <a:rPr lang="ro-MD" sz="800">
              <a:solidFill>
                <a:schemeClr val="dk1"/>
              </a:solidFill>
              <a:effectLst/>
              <a:latin typeface="Roboto" panose="02000000000000000000" pitchFamily="2" charset="0"/>
              <a:ea typeface="Roboto" panose="02000000000000000000" pitchFamily="2" charset="0"/>
              <a:cs typeface="+mn-cs"/>
            </a:rPr>
            <a:t>Vă rugăm să selectați nu mai mult de </a:t>
          </a:r>
          <a:r>
            <a:rPr lang="ro-MD" sz="800" b="1">
              <a:solidFill>
                <a:srgbClr val="00B050"/>
              </a:solidFill>
              <a:effectLst/>
              <a:latin typeface="Roboto" panose="02000000000000000000" pitchFamily="2" charset="0"/>
              <a:ea typeface="Roboto" panose="02000000000000000000" pitchFamily="2" charset="0"/>
              <a:cs typeface="+mn-cs"/>
            </a:rPr>
            <a:t>1</a:t>
          </a:r>
          <a:r>
            <a:rPr lang="ro-MD" sz="800">
              <a:solidFill>
                <a:schemeClr val="dk1"/>
              </a:solidFill>
              <a:effectLst/>
              <a:latin typeface="Roboto" panose="02000000000000000000" pitchFamily="2" charset="0"/>
              <a:ea typeface="Roboto" panose="02000000000000000000" pitchFamily="2" charset="0"/>
              <a:cs typeface="+mn-cs"/>
            </a:rPr>
            <a:t> perioadă</a:t>
          </a:r>
          <a:endParaRPr lang="ro-MD" sz="800">
            <a:effectLst/>
            <a:latin typeface="Roboto" panose="02000000000000000000" pitchFamily="2" charset="0"/>
            <a:ea typeface="Roboto" panose="02000000000000000000" pitchFamily="2" charset="0"/>
          </a:endParaRP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latin typeface="Roboto" panose="02000000000000000000" pitchFamily="2" charset="0"/>
              <a:ea typeface="Roboto" panose="02000000000000000000" pitchFamily="2" charset="0"/>
            </a:rPr>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latin typeface="Roboto" panose="02000000000000000000" pitchFamily="2" charset="0"/>
              <a:ea typeface="Roboto" panose="02000000000000000000" pitchFamily="2" charset="0"/>
            </a:rPr>
            <a:t>Pasive</a:t>
          </a:r>
        </a:p>
      </xdr:txBody>
    </xdr:sp>
    <xdr:clientData/>
  </xdr:twoCellAnchor>
  <xdr:twoCellAnchor>
    <xdr:from>
      <xdr:col>1</xdr:col>
      <xdr:colOff>28575</xdr:colOff>
      <xdr:row>45</xdr:row>
      <xdr:rowOff>95250</xdr:rowOff>
    </xdr:from>
    <xdr:to>
      <xdr:col>3</xdr:col>
      <xdr:colOff>31013</xdr:colOff>
      <xdr:row>46</xdr:row>
      <xdr:rowOff>171450</xdr:rowOff>
    </xdr:to>
    <xdr:sp macro="" textlink="">
      <xdr:nvSpPr>
        <xdr:cNvPr id="2" name="TextBox 1">
          <a:extLst>
            <a:ext uri="{FF2B5EF4-FFF2-40B4-BE49-F238E27FC236}">
              <a16:creationId xmlns:a16="http://schemas.microsoft.com/office/drawing/2014/main" id="{C1E49588-8416-42A7-BD89-D0BE8E1A4B12}"/>
            </a:ext>
          </a:extLst>
        </xdr:cNvPr>
        <xdr:cNvSpPr txBox="1">
          <a:spLocks noChangeAspect="1"/>
        </xdr:cNvSpPr>
      </xdr:nvSpPr>
      <xdr:spPr>
        <a:xfrm>
          <a:off x="142875" y="6419850"/>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Roboto" panose="02000000000000000000" pitchFamily="2" charset="0"/>
              <a:ea typeface="Roboto" panose="02000000000000000000" pitchFamily="2" charset="0"/>
              <a:cs typeface="+mn-cs"/>
            </a:rPr>
            <a:t>*</a:t>
          </a:r>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000">
              <a:latin typeface="Roboto" panose="02000000000000000000" pitchFamily="2" charset="0"/>
              <a:ea typeface="Roboto" panose="02000000000000000000" pitchFamily="2" charset="0"/>
            </a:rPr>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9525</xdr:colOff>
      <xdr:row>35</xdr:row>
      <xdr:rowOff>9525</xdr:rowOff>
    </xdr:from>
    <xdr:to>
      <xdr:col>29</xdr:col>
      <xdr:colOff>495161</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11204</xdr:colOff>
      <xdr:row>8</xdr:row>
      <xdr:rowOff>33617</xdr:rowOff>
    </xdr:from>
    <xdr:to>
      <xdr:col>29</xdr:col>
      <xdr:colOff>447674</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9525</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45244</xdr:colOff>
      <xdr:row>36</xdr:row>
      <xdr:rowOff>119064</xdr:rowOff>
    </xdr:from>
    <xdr:to>
      <xdr:col>3</xdr:col>
      <xdr:colOff>40485</xdr:colOff>
      <xdr:row>39</xdr:row>
      <xdr:rowOff>111780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159544" y="6015039"/>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Roboto" panose="02000000000000000000" pitchFamily="2" charset="0"/>
              <a:ea typeface="Roboto" panose="02000000000000000000" pitchFamily="2" charset="0"/>
            </a:rPr>
            <a:t>! </a:t>
          </a:r>
          <a:r>
            <a:rPr lang="ro-MD" sz="800">
              <a:latin typeface="Roboto" panose="02000000000000000000" pitchFamily="2" charset="0"/>
              <a:ea typeface="Roboto" panose="02000000000000000000" pitchFamily="2" charset="0"/>
            </a:rPr>
            <a:t>Vă rugăm să selectați nu mai mult de </a:t>
          </a:r>
          <a:r>
            <a:rPr lang="ro-MD" sz="1000" b="1">
              <a:solidFill>
                <a:srgbClr val="00B050"/>
              </a:solidFill>
              <a:latin typeface="Roboto" panose="02000000000000000000" pitchFamily="2" charset="0"/>
              <a:ea typeface="Roboto" panose="02000000000000000000" pitchFamily="2" charset="0"/>
            </a:rPr>
            <a:t>1</a:t>
          </a:r>
          <a:r>
            <a:rPr lang="ro-MD" sz="800">
              <a:latin typeface="Roboto" panose="02000000000000000000" pitchFamily="2" charset="0"/>
              <a:ea typeface="Roboto" panose="02000000000000000000" pitchFamily="2" charset="0"/>
            </a:rPr>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latin typeface="Roboto" panose="02000000000000000000" pitchFamily="2" charset="0"/>
              <a:ea typeface="Roboto" panose="02000000000000000000" pitchFamily="2" charset="0"/>
            </a:rPr>
            <a:t>Datori</a:t>
          </a:r>
          <a:r>
            <a:rPr lang="en-US" sz="1400" b="1">
              <a:latin typeface="Roboto" panose="02000000000000000000" pitchFamily="2" charset="0"/>
              <a:ea typeface="Roboto" panose="02000000000000000000" pitchFamily="2" charset="0"/>
            </a:rPr>
            <a:t>a</a:t>
          </a:r>
          <a:r>
            <a:rPr lang="ro-RO" sz="1400" b="1">
              <a:latin typeface="Roboto" panose="02000000000000000000" pitchFamily="2" charset="0"/>
              <a:ea typeface="Roboto" panose="02000000000000000000" pitchFamily="2" charset="0"/>
            </a:rPr>
            <a:t> externă publică</a:t>
          </a:r>
        </a:p>
      </xdr:txBody>
    </xdr:sp>
    <xdr:clientData/>
  </xdr:twoCellAnchor>
  <xdr:twoCellAnchor>
    <xdr:from>
      <xdr:col>24</xdr:col>
      <xdr:colOff>192882</xdr:colOff>
      <xdr:row>46</xdr:row>
      <xdr:rowOff>107156</xdr:rowOff>
    </xdr:from>
    <xdr:to>
      <xdr:col>26</xdr:col>
      <xdr:colOff>61913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18557" y="7850981"/>
          <a:ext cx="859631"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latin typeface="Roboto" panose="02000000000000000000" pitchFamily="2" charset="0"/>
              <a:ea typeface="Roboto" panose="02000000000000000000" pitchFamily="2" charset="0"/>
            </a:rPr>
            <a:t>Datori</a:t>
          </a:r>
          <a:r>
            <a:rPr lang="en-US" sz="1400" b="1">
              <a:latin typeface="Roboto" panose="02000000000000000000" pitchFamily="2" charset="0"/>
              <a:ea typeface="Roboto" panose="02000000000000000000" pitchFamily="2" charset="0"/>
            </a:rPr>
            <a:t>a</a:t>
          </a:r>
          <a:r>
            <a:rPr lang="ro-RO" sz="1400" b="1">
              <a:latin typeface="Roboto" panose="02000000000000000000" pitchFamily="2" charset="0"/>
              <a:ea typeface="Roboto" panose="02000000000000000000" pitchFamily="2" charset="0"/>
            </a:rPr>
            <a:t> externă privată</a:t>
          </a:r>
        </a:p>
      </xdr:txBody>
    </xdr:sp>
    <xdr:clientData/>
  </xdr:twoCellAnchor>
  <xdr:twoCellAnchor>
    <xdr:from>
      <xdr:col>1</xdr:col>
      <xdr:colOff>47625</xdr:colOff>
      <xdr:row>39</xdr:row>
      <xdr:rowOff>38100</xdr:rowOff>
    </xdr:from>
    <xdr:to>
      <xdr:col>3</xdr:col>
      <xdr:colOff>50063</xdr:colOff>
      <xdr:row>40</xdr:row>
      <xdr:rowOff>114300</xdr:rowOff>
    </xdr:to>
    <xdr:sp macro="" textlink="">
      <xdr:nvSpPr>
        <xdr:cNvPr id="11" name="TextBox 10">
          <a:extLst>
            <a:ext uri="{FF2B5EF4-FFF2-40B4-BE49-F238E27FC236}">
              <a16:creationId xmlns:a16="http://schemas.microsoft.com/office/drawing/2014/main" id="{886F83A6-0514-4B32-94B6-A1BF19397AD0}"/>
            </a:ext>
          </a:extLst>
        </xdr:cNvPr>
        <xdr:cNvSpPr txBox="1">
          <a:spLocks noChangeAspect="1"/>
        </xdr:cNvSpPr>
      </xdr:nvSpPr>
      <xdr:spPr>
        <a:xfrm>
          <a:off x="161925" y="6448425"/>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Roboto" panose="02000000000000000000" pitchFamily="2" charset="0"/>
              <a:ea typeface="Roboto" panose="02000000000000000000" pitchFamily="2" charset="0"/>
              <a:cs typeface="+mn-cs"/>
            </a:rPr>
            <a:t>*</a:t>
          </a:r>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yes"?><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yes"?><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yes"?><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yes"?><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yes"?><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yes"?><Relationships xmlns="http://schemas.openxmlformats.org/package/2006/relationships"><Relationship Id="rId1" Target="pivotCacheRecords7.xml" Type="http://schemas.openxmlformats.org/officeDocument/2006/relationships/pivotCacheRecords"/></Relationships>
</file>

<file path=xl/pivotCache/_rels/pivotCacheDefinition8.xml.rels><?xml version="1.0" encoding="UTF-8" standalone="yes"?><Relationships xmlns="http://schemas.openxmlformats.org/package/2006/relationships"><Relationship Id="rId1" Target="pivotCacheRecords8.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7B01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22337962" backgroundQuery="1" createdVersion="8" refreshedVersion="8" minRefreshableVersion="3" recordCount="0" supportSubquery="1" supportAdvancedDrill="1" xr:uid="{00000000-000A-0000-FFFF-FFFFDA010000}">
  <cacheSource type="external" connectionId="1"/>
  <cacheFields count="4">
    <cacheField name="[Table_D1 4].[Zona].[Zona]" caption="Zona" numFmtId="0" hierarchy="73" level="1">
      <sharedItems count="2">
        <s v="Alte țări"/>
        <s v="UE"/>
      </sharedItems>
      <extLst>
        <ext xmlns:x15="http://schemas.microsoft.com/office/spreadsheetml/2010/11/main" uri="{4F2E5C28-24EA-4eb8-9CBF-B6C8F9C3D259}">
          <x15:cachedUniqueNames>
            <x15:cachedUniqueName index="0" name="[Table_D1 4].[Zona].&amp;[Alte țări]"/>
            <x15:cachedUniqueName index="1" name="[Table_D1 4].[Zona].&amp;[UE]"/>
          </x15:cachedUniqueNames>
        </ext>
      </extLst>
    </cacheField>
    <cacheField name="[Table_D1 4].[Trimestru].[Trimestru]" caption="Trimestru" numFmtId="0" hierarchy="72" level="1">
      <sharedItems count="5">
        <s v="2025 Tr. I"/>
        <s v="2025 Tr. II"/>
        <s v="2025 Tr. III"/>
        <s v="2025 Tr. IV"/>
        <s v="2026 Tr. I"/>
      </sharedItems>
      <extLst>
        <ext xmlns:x15="http://schemas.microsoft.com/office/spreadsheetml/2010/11/main" uri="{4F2E5C28-24EA-4eb8-9CBF-B6C8F9C3D259}">
          <x15:cachedUniqueNames>
            <x15:cachedUniqueName index="0" name="[Table_D1 4].[Trimestru].&amp;[2025 Tr. I]"/>
            <x15:cachedUniqueName index="1" name="[Table_D1 4].[Trimestru].&amp;[2025 Tr. II]"/>
            <x15:cachedUniqueName index="2" name="[Table_D1 4].[Trimestru].&amp;[2025 Tr. III]"/>
            <x15:cachedUniqueName index="3" name="[Table_D1 4].[Trimestru].&amp;[2025 Tr. IV]"/>
            <x15:cachedUniqueName index="4" name="[Table_D1 4].[Trimestru].&amp;[2026 Tr. I]"/>
          </x15:cachedUniqueNames>
        </ext>
      </extLst>
    </cacheField>
    <cacheField name="[Measures].[Sum of Total]" caption="Sum of Total" numFmtId="0" hierarchy="309"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17939813" backgroundQuery="1" createdVersion="8" refreshedVersion="8" minRefreshableVersion="3" recordCount="0" supportSubquery="1" supportAdvancedDrill="1" xr:uid="{00000000-000A-0000-FFFF-FFFFD4010000}">
  <cacheSource type="external" connectionId="1"/>
  <cacheFields count="5">
    <cacheField name="[Table_D1 3].[Trimestru].[Trimestru]" caption="Trimestru" numFmtId="0" hierarchy="56" level="1">
      <sharedItems count="5">
        <s v="2025 Tr. I"/>
        <s v="2025 Tr. II"/>
        <s v="2025 Tr. III"/>
        <s v="2025 Tr. IV"/>
        <s v="2026 Tr. I"/>
      </sharedItems>
      <extLst>
        <ext xmlns:x15="http://schemas.microsoft.com/office/spreadsheetml/2010/11/main" uri="{4F2E5C28-24EA-4eb8-9CBF-B6C8F9C3D259}">
          <x15:cachedUniqueNames>
            <x15:cachedUniqueName index="0" name="[Table_D1 3].[Trimestru].&amp;[2025 Tr. I]"/>
            <x15:cachedUniqueName index="1" name="[Table_D1 3].[Trimestru].&amp;[2025 Tr. II]"/>
            <x15:cachedUniqueName index="2" name="[Table_D1 3].[Trimestru].&amp;[2025 Tr. III]"/>
            <x15:cachedUniqueName index="3" name="[Table_D1 3].[Trimestru].&amp;[2025 Tr. IV]"/>
            <x15:cachedUniqueName index="4" name="[Table_D1 3].[Trimestru].&amp;[2026 Tr. I]"/>
          </x15:cachedUniqueNames>
        </ext>
      </extLst>
    </cacheField>
    <cacheField name="[Measures].[Sum of Transferuri personale]" caption="Sum of Transferuri personale" numFmtId="0" hierarchy="305" level="32767"/>
    <cacheField name="[Measures].[Sum of Remunerarea salariaților]" caption="Sum of Remunerarea salariaților" numFmtId="0" hierarchy="306" level="32767"/>
    <cacheField name="[Measures].[Sum of Transferuri de capital între gospodăriile populației]" caption="Sum of Transferuri de capital între gospodăriile populației" numFmtId="0" hierarchy="307"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20138891" backgroundQuery="1" createdVersion="8" refreshedVersion="8" minRefreshableVersion="3" recordCount="0" supportSubquery="1" supportAdvancedDrill="1" xr:uid="{00000000-000A-0000-FFFF-FFFFD7010000}">
  <cacheSource type="external" connectionId="1"/>
  <cacheFields count="5">
    <cacheField name="[Table_D1 3].[Trimestru].[Trimestru]" caption="Trimestru" numFmtId="0" hierarchy="56" level="1">
      <sharedItems count="5">
        <s v="2025 Tr. I"/>
        <s v="2025 Tr. II"/>
        <s v="2025 Tr. III"/>
        <s v="2025 Tr. IV"/>
        <s v="2026 Tr. I"/>
      </sharedItems>
      <extLst>
        <ext xmlns:x15="http://schemas.microsoft.com/office/spreadsheetml/2010/11/main" uri="{4F2E5C28-24EA-4eb8-9CBF-B6C8F9C3D259}">
          <x15:cachedUniqueNames>
            <x15:cachedUniqueName index="0" name="[Table_D1 3].[Trimestru].&amp;[2025 Tr. I]"/>
            <x15:cachedUniqueName index="1" name="[Table_D1 3].[Trimestru].&amp;[2025 Tr. II]"/>
            <x15:cachedUniqueName index="2" name="[Table_D1 3].[Trimestru].&amp;[2025 Tr. III]"/>
            <x15:cachedUniqueName index="3" name="[Table_D1 3].[Trimestru].&amp;[2025 Tr. IV]"/>
            <x15:cachedUniqueName index="4" name="[Table_D1 3].[Trimestru].&amp;[2026 Tr. I]"/>
          </x15:cachedUniqueNames>
        </ext>
      </extLst>
    </cacheField>
    <cacheField name="[Measures].[Sum of Remunerarea netă a salariaților]" caption="Sum of Remunerarea netă a salariaților" numFmtId="0" hierarchy="308"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417" level="32767"/>
    <cacheField name="[Measures].[Sum of Transferuri de capital între gospodăriile populației 2]" caption="Sum of Transferuri de capital între gospodăriile populației 2" numFmtId="0" hierarchy="418"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27662035" backgroundQuery="1" createdVersion="8" refreshedVersion="8" minRefreshableVersion="3" recordCount="0" supportSubquery="1" supportAdvancedDrill="1" xr:uid="{00000000-000A-0000-FFFF-FFFFE0010000}">
  <cacheSource type="external" connectionId="1"/>
  <cacheFields count="12">
    <cacheField name="[Table_D1 6].[Trimestru].[Trimestru]" caption="Trimestru" numFmtId="0" hierarchy="88" level="1">
      <sharedItems count="5">
        <s v="2025 Tr. I"/>
        <s v="2025 Tr. II"/>
        <s v="2025 Tr. III"/>
        <s v="2025 Tr. IV"/>
        <s v="2026 Tr. I"/>
      </sharedItems>
      <extLst>
        <ext xmlns:x15="http://schemas.microsoft.com/office/spreadsheetml/2010/11/main" uri="{4F2E5C28-24EA-4eb8-9CBF-B6C8F9C3D259}">
          <x15:cachedUniqueNames>
            <x15:cachedUniqueName index="0" name="[Table_D1 6].[Trimestru].&amp;[2025 Tr. I]"/>
            <x15:cachedUniqueName index="1" name="[Table_D1 6].[Trimestru].&amp;[2025 Tr. II]"/>
            <x15:cachedUniqueName index="2" name="[Table_D1 6].[Trimestru].&amp;[2025 Tr. III]"/>
            <x15:cachedUniqueName index="3" name="[Table_D1 6].[Trimestru].&amp;[2025 Tr. IV]"/>
            <x15:cachedUniqueName index="4" name="[Table_D1 6].[Trimestru].&amp;[2026 Tr. I]"/>
          </x15:cachedUniqueNames>
        </ext>
      </extLst>
    </cacheField>
    <cacheField name="[Measures].[Sum of Societăţi care acceptă depozite, exclusiv banca centrală]" caption="Sum of Societăţi care acceptă depozite, exclusiv banca centrală" numFmtId="0" hierarchy="318" level="32767"/>
    <cacheField name="[Measures].[Sum of Administraţia publică]" caption="Sum of Administraţia publică" numFmtId="0" hierarchy="319" level="32767"/>
    <cacheField name="[Measures].[Sum of Alte sectoare]" caption="Sum of Alte sectoare" numFmtId="0" hierarchy="320" level="32767"/>
    <cacheField name="[Measures].[Sum of Valorificări - total]" caption="Sum of Valorificări - total" numFmtId="0" hierarchy="321" level="32767"/>
    <cacheField name="[Measures].[Sum of Rambursări - total]" caption="Sum of Rambursări - total" numFmtId="0" hierarchy="322" level="32767"/>
    <cacheField name="[Measures].[Sum of Banca centrală]" caption="Sum of Banca centrală" numFmtId="0" hierarchy="414" level="32767"/>
    <cacheField name="[Measures].[Sum of Administraţia publică 2]" caption="Sum of Administraţia publică 2" numFmtId="0" hierarchy="419" level="32767"/>
    <cacheField name="[Measures].[Sum of Societăţi nefinanciare, GP şi IFSLSGP 2]" caption="Sum of Societăţi nefinanciare, GP şi IFSLSGP 2" numFmtId="0" hierarchy="420" level="32767"/>
    <cacheField name="[Measures].[Sum of Banca centrală 2]" caption="Sum of Banca centrală 2" numFmtId="0" hierarchy="421" level="32767"/>
    <cacheField name="[Measures].[Sum of Alte sectoare 2]" caption="Sum of Alte sectoare 2" numFmtId="0" hierarchy="422"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1"/>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oneField="1" hidden="1">
      <fieldsUsage count="1">
        <fieldUsage x="6"/>
      </fieldsUsage>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oneField="1" hidden="1">
      <fieldsUsage count="1">
        <fieldUsage x="7"/>
      </fieldsUsage>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oneField="1" hidden="1">
      <fieldsUsage count="1">
        <fieldUsage x="8"/>
      </fieldsUsage>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oneField="1" hidden="1">
      <fieldsUsage count="1">
        <fieldUsage x="9"/>
      </fieldsUsage>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oneField="1" hidden="1">
      <fieldsUsage count="1">
        <fieldUsage x="10"/>
      </fieldsUsage>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06249997" backgroundQuery="1" createdVersion="8" refreshedVersion="8" minRefreshableVersion="3" recordCount="0" supportSubquery="1" supportAdvancedDrill="1" xr:uid="{00000000-000A-0000-FFFF-FFFFC1010000}">
  <cacheSource type="external" connectionId="1"/>
  <cacheFields count="8">
    <cacheField name="[Table_D1 8].[Trimestru].[Trimestru]" caption="Trimestru" numFmtId="0" hierarchy="128" level="1">
      <sharedItems count="2">
        <s v="2026 Tr. I"/>
        <s v="2025 Tr. IV" u="1"/>
      </sharedItems>
      <extLst>
        <ext xmlns:x15="http://schemas.microsoft.com/office/spreadsheetml/2010/11/main" uri="{4F2E5C28-24EA-4eb8-9CBF-B6C8F9C3D259}">
          <x15:cachedUniqueNames>
            <x15:cachedUniqueName index="0" name="[Table_D1 8].[Trimestru].&amp;[2026 Tr. I]"/>
            <x15:cachedUniqueName index="1" name="[Table_D1 8].[Trimestru].&amp;[2025 Tr. IV]"/>
          </x15:cachedUniqueNames>
        </ext>
      </extLst>
    </cacheField>
    <cacheField name="[Measures].[Sum of Transport E]" caption="Sum of Transport E" numFmtId="0" hierarchy="327" level="32767"/>
    <cacheField name="[Measures].[Sum of Servicii de informatică E]" caption="Sum of Servicii de informatică E" numFmtId="0" hierarchy="328" level="32767"/>
    <cacheField name="[Measures].[Sum of Călătorii E]" caption="Sum of Călătorii E" numFmtId="0" hierarchy="329" level="32767"/>
    <cacheField name="[Table_D1 8].[DATE].[DATE]" caption="DATE" numFmtId="0" hierarchy="127" level="1">
      <sharedItems containsSemiMixedTypes="0" containsNonDate="0" containsString="0"/>
    </cacheField>
    <cacheField name="[Measures].[Sum of Servicii profesionale şi de consultanţă managerială E]" caption="Sum of Servicii profesionale şi de consultanţă managerială E" numFmtId="0" hierarchy="354" level="32767"/>
    <cacheField name="[Measures].[Sum of Altele E]" caption="Sum of Altele E" numFmtId="0" hierarchy="413" level="32767"/>
    <cacheField name="[Measures].[Sum of Servicii tehnice, comerciale și alte servicii pentru afaceri E]" caption="Sum of Servicii tehnice, comerciale și alte servicii pentru afaceri E" numFmtId="0" hierarchy="433"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4"/>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5"/>
      </fieldsUsage>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oneField="1" hidden="1">
      <fieldsUsage count="1">
        <fieldUsage x="6"/>
      </fieldsUsage>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oneField="1" hidden="1">
      <fieldsUsage count="1">
        <fieldUsage x="7"/>
      </fieldsUsage>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12384263" backgroundQuery="1" createdVersion="8" refreshedVersion="8" minRefreshableVersion="3" recordCount="0" supportSubquery="1" supportAdvancedDrill="1" xr:uid="{00000000-000A-0000-FFFF-FFFFCE010000}">
  <cacheSource type="external" connectionId="1"/>
  <cacheFields count="3">
    <cacheField name="[Table_D1 1].[Trimestru].[Trimestru]" caption="Trimestru" numFmtId="0" hierarchy="26" level="1">
      <sharedItems count="5">
        <s v="2025 Tr. I"/>
        <s v="2025 Tr. II"/>
        <s v="2025 Tr. III"/>
        <s v="2025 Tr. IV"/>
        <s v="2026 Tr. I"/>
      </sharedItems>
      <extLst>
        <ext xmlns:x15="http://schemas.microsoft.com/office/spreadsheetml/2010/11/main" uri="{4F2E5C28-24EA-4eb8-9CBF-B6C8F9C3D259}">
          <x15:cachedUniqueNames>
            <x15:cachedUniqueName index="0" name="[Table_D1 1].[Trimestru].&amp;[2025 Tr. I]"/>
            <x15:cachedUniqueName index="1" name="[Table_D1 1].[Trimestru].&amp;[2025 Tr. II]"/>
            <x15:cachedUniqueName index="2" name="[Table_D1 1].[Trimestru].&amp;[2025 Tr. III]"/>
            <x15:cachedUniqueName index="3" name="[Table_D1 1].[Trimestru].&amp;[2025 Tr. IV]"/>
            <x15:cachedUniqueName index="4" name="[Table_D1 1].[Trimestru].&amp;[2026 Tr. I]"/>
          </x15:cachedUniqueNames>
        </ext>
      </extLst>
    </cacheField>
    <cacheField name="[Measures].[Sum of Contul curent / PIB (%)]" caption="Sum of Contul curent / PIB (%)" numFmtId="0" hierarchy="296" level="32767"/>
    <cacheField name="[Measures].[Sum of Contul curent, mil. EUR]" caption="Sum of Contul curent, mil. EUR" numFmtId="0" hierarchy="425"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oneField="1" hidden="1">
      <fieldsUsage count="1">
        <fieldUsage x="1"/>
      </fieldsUsage>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oneField="1" hidden="1">
      <fieldsUsage count="1">
        <fieldUsage x="2"/>
      </fieldsUsage>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24768517" backgroundQuery="1" createdVersion="8" refreshedVersion="8" minRefreshableVersion="3" recordCount="0" supportSubquery="1" supportAdvancedDrill="1" xr:uid="{00000000-000A-0000-FFFF-FFFFDD010000}">
  <cacheSource type="external" connectionId="1"/>
  <cacheFields count="10">
    <cacheField name="[Table_D1 5].[Trimestru].[Trimestru]" caption="Trimestru" numFmtId="0" hierarchy="77" level="1">
      <sharedItems count="5">
        <s v="2025 Tr. I"/>
        <s v="2025 Tr. II"/>
        <s v="2025 Tr. III"/>
        <s v="2025 Tr. IV"/>
        <s v="2026 Tr. I"/>
      </sharedItems>
      <extLst>
        <ext xmlns:x15="http://schemas.microsoft.com/office/spreadsheetml/2010/11/main" uri="{4F2E5C28-24EA-4eb8-9CBF-B6C8F9C3D259}">
          <x15:cachedUniqueNames>
            <x15:cachedUniqueName index="0" name="[Table_D1 5].[Trimestru].&amp;[2025 Tr. I]"/>
            <x15:cachedUniqueName index="1" name="[Table_D1 5].[Trimestru].&amp;[2025 Tr. II]"/>
            <x15:cachedUniqueName index="2" name="[Table_D1 5].[Trimestru].&amp;[2025 Tr. III]"/>
            <x15:cachedUniqueName index="3" name="[Table_D1 5].[Trimestru].&amp;[2025 Tr. IV]"/>
            <x15:cachedUniqueName index="4" name="[Table_D1 5].[Trimestru].&amp;[2026 Tr. I]"/>
          </x15:cachedUniqueNames>
        </ext>
      </extLst>
    </cacheField>
    <cacheField name="[Measures].[Sum of Investiţii directe]" caption="Sum of Investiţii directe" numFmtId="0" hierarchy="310" level="32767"/>
    <cacheField name="[Measures].[Sum of Investiţii de portofoliu]" caption="Sum of Investiţii de portofoliu" numFmtId="0" hierarchy="311" level="32767"/>
    <cacheField name="[Measures].[Sum of Derivate financiare (altele decât rezervele)]" caption="Sum of Derivate financiare (altele decât rezervele)" numFmtId="0" hierarchy="312" level="32767"/>
    <cacheField name="[Measures].[Sum of Numerar şi depozite]" caption="Sum of Numerar şi depozite" numFmtId="0" hierarchy="313" level="32767"/>
    <cacheField name="[Measures].[Sum of Împrumuturi]" caption="Sum of Împrumuturi" numFmtId="0" hierarchy="314" level="32767"/>
    <cacheField name="[Measures].[Sum of Credite comerciale şi avansuri]" caption="Sum of Credite comerciale şi avansuri" numFmtId="0" hierarchy="315" level="32767"/>
    <cacheField name="[Measures].[Sum of Alte creanțe / angajamente - altele]" caption="Sum of Alte creanțe / angajamente - altele" numFmtId="0" hierarchy="316" level="32767"/>
    <cacheField name="[Measures].[Sum of Active de rezervă]" caption="Sum of Active de rezervă" numFmtId="0" hierarchy="317"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04050926" backgroundQuery="1" createdVersion="8" refreshedVersion="8" minRefreshableVersion="3" recordCount="0" supportSubquery="1" supportAdvancedDrill="1" xr:uid="{00000000-000A-0000-FFFF-FFFFC7010000}">
  <cacheSource type="external" connectionId="1"/>
  <cacheFields count="12">
    <cacheField name="[Table21].[Trimestru].[Trimestru]" caption="Trimestru" numFmtId="0" hierarchy="233" level="1">
      <sharedItems count="2">
        <s v="2026 Tr. I"/>
        <s v="2025 Tr. IV" u="1"/>
      </sharedItems>
      <extLst>
        <ext xmlns:x15="http://schemas.microsoft.com/office/spreadsheetml/2010/11/main" uri="{4F2E5C28-24EA-4eb8-9CBF-B6C8F9C3D259}">
          <x15:cachedUniqueNames>
            <x15:cachedUniqueName index="0" name="[Table21].[Trimestru].&amp;[2026 Tr. I]"/>
            <x15:cachedUniqueName index="1" name="[Table21].[Trimestru].&amp;[2025 Tr. IV]"/>
          </x15:cachedUniqueNames>
        </ext>
      </extLst>
    </cacheField>
    <cacheField name="[Measures].[Sum of Produse minerale 2]" caption="Sum of Produse minerale 2" numFmtId="0" hierarchy="393" level="32767"/>
    <cacheField name="[Measures].[Sum of Produse agroalimentare 2]" caption="Sum of Produse agroalimentare 2" numFmtId="0" hierarchy="394" level="32767"/>
    <cacheField name="[Measures].[Sum of Mașini, aparate, echipamente 2]" caption="Sum of Mașini, aparate, echipamente 2" numFmtId="0" hierarchy="395" level="32767"/>
    <cacheField name="[Measures].[Sum of Vehicule și echipamente de transport 2]" caption="Sum of Vehicule și echipamente de transport 2" numFmtId="0" hierarchy="396" level="32767"/>
    <cacheField name="[Measures].[Sum of Produsele industriei chimice 2]" caption="Sum of Produsele industriei chimice 2" numFmtId="0" hierarchy="397" level="32767"/>
    <cacheField name="[Measures].[Sum of Materiale plastice, cauciuc şi articole din acestea 2]" caption="Sum of Materiale plastice, cauciuc şi articole din acestea 2" numFmtId="0" hierarchy="398" level="32767"/>
    <cacheField name="[Measures].[Sum of Metale comune şi articole din acestea 2]" caption="Sum of Metale comune şi articole din acestea 2" numFmtId="0" hierarchy="399" level="32767"/>
    <cacheField name="[Measures].[Sum of Materiale textile şi articole din acestea 2]" caption="Sum of Materiale textile şi articole din acestea 2" numFmtId="0" hierarchy="400" level="32767"/>
    <cacheField name="[Measures].[Sum of Articole din piatră, ceramică, sticlă 2]" caption="Sum of Articole din piatră, ceramică, sticlă 2" numFmtId="0" hierarchy="401" level="32767"/>
    <cacheField name="[Measures].[Sum of Altele 2]" caption="Sum of Altele 2" numFmtId="0" hierarchy="402" level="32767"/>
    <cacheField name="[Table_D1 8].[Trimestru].[Trimestru]" caption="Trimestru" numFmtId="0" hierarchy="128"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0173611" backgroundQuery="1" createdVersion="8" refreshedVersion="8" minRefreshableVersion="3" recordCount="0" supportSubquery="1" supportAdvancedDrill="1" xr:uid="{00000000-000A-0000-FFFF-FFFFC4010000}">
  <cacheSource type="external" connectionId="1"/>
  <cacheFields count="8">
    <cacheField name="[Table_D1 8].[Trimestru].[Trimestru]" caption="Trimestru" numFmtId="0" hierarchy="128" level="1">
      <sharedItems count="1">
        <s v="2026 Tr. I"/>
      </sharedItems>
      <extLst>
        <ext xmlns:x15="http://schemas.microsoft.com/office/spreadsheetml/2010/11/main" uri="{4F2E5C28-24EA-4eb8-9CBF-B6C8F9C3D259}">
          <x15:cachedUniqueNames>
            <x15:cachedUniqueName index="0" name="[Table_D1 8].[Trimestru].&amp;[2026 Tr. I]"/>
          </x15:cachedUniqueNames>
        </ext>
      </extLst>
    </cacheField>
    <cacheField name="[Measures].[Sum of Transport I]" caption="Sum of Transport I" numFmtId="0" hierarchy="330" level="32767"/>
    <cacheField name="[Measures].[Sum of Servicii de informatică I]" caption="Sum of Servicii de informatică I" numFmtId="0" hierarchy="331" level="32767"/>
    <cacheField name="[Measures].[Sum of Călătorii I]" caption="Sum of Călătorii I" numFmtId="0" hierarchy="332" level="32767"/>
    <cacheField name="[Measures].[Sum of Altele I]" caption="Sum of Altele I" numFmtId="0" hierarchy="333" level="32767"/>
    <cacheField name="[Table_D1 8].[DATE].[DATE]" caption="DATE" numFmtId="0" hierarchy="127" level="1">
      <sharedItems containsSemiMixedTypes="0" containsNonDate="0" containsString="0"/>
    </cacheField>
    <cacheField name="[Measures].[Sum of Servicii profesionale şi de consultanţă managerială I]" caption="Sum of Servicii profesionale şi de consultanţă managerială I" numFmtId="0" hierarchy="355" level="32767"/>
    <cacheField name="[Measures].[Sum of Servicii tehnice, comerciale și alte servicii pentru afaceri]" caption="Sum of Servicii tehnice, comerciale și alte servicii pentru afaceri" numFmtId="0" hierarchy="434"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oneField="1" hidden="1">
      <fieldsUsage count="1">
        <fieldUsage x="7"/>
      </fieldsUsage>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1236111108" backgroundQuery="1" createdVersion="8" refreshedVersion="8" minRefreshableVersion="3" recordCount="0" supportSubquery="1" supportAdvancedDrill="1" xr:uid="{00000000-000A-0000-FFFF-FFFF9B010000}">
  <cacheSource type="external" connectionId="1"/>
  <cacheFields count="4">
    <cacheField name="[Table_D3 4].[DATE].[DATE]" caption="DATE" numFmtId="0" hierarchy="196" level="1">
      <sharedItems count="2">
        <s v="2026.03.31"/>
        <s v="2025.12.31" u="1"/>
      </sharedItems>
      <extLst>
        <ext xmlns:x15="http://schemas.microsoft.com/office/spreadsheetml/2010/11/main" uri="{4F2E5C28-24EA-4eb8-9CBF-B6C8F9C3D259}">
          <x15:cachedUniqueNames>
            <x15:cachedUniqueName index="0" name="[Table_D3 4].[DATE].&amp;[2026.03.31]"/>
            <x15:cachedUniqueName index="1" name="[Table_D3 4].[DATE].&amp;[2025.12.31]"/>
          </x15:cachedUniqueNames>
        </ext>
      </extLst>
    </cacheField>
    <cacheField name="[Measures].[Sum of Organisme internaționale]" caption="Sum of Organisme internaționale" numFmtId="0" hierarchy="387" level="32767"/>
    <cacheField name="[Measures].[Sum of Alți creditori4]" caption="Sum of Alți creditori4" numFmtId="0" hierarchy="388" level="32767"/>
    <cacheField name="[Measures].[Sum of Societăți care acceptă depozite și alte instituții financiare]" caption="Sum of Societăți care acceptă depozite și alte instituții financiare" numFmtId="0" hierarchy="389"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7C01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069976852" backgroundQuery="1" createdVersion="8" refreshedVersion="8" minRefreshableVersion="3" recordCount="0" supportSubquery="1" supportAdvancedDrill="1" xr:uid="{00000000-000A-0000-FFFF-FFFF96010000}">
  <cacheSource type="external" connectionId="1"/>
  <cacheFields count="3">
    <cacheField name="[Table16].[DATE].[DATE]" caption="DATE" numFmtId="0" hierarchy="214" level="1">
      <sharedItems count="5">
        <s v="2025.03.31"/>
        <s v="2025.06.30"/>
        <s v="2025.09.30"/>
        <s v="2025.12.31"/>
        <s v="2026.03.31"/>
      </sharedItems>
      <extLst>
        <ext xmlns:x15="http://schemas.microsoft.com/office/spreadsheetml/2010/11/main" uri="{4F2E5C28-24EA-4eb8-9CBF-B6C8F9C3D259}">
          <x15:cachedUniqueNames>
            <x15:cachedUniqueName index="0" name="[Table16].[DATE].&amp;[2025.03.31]"/>
            <x15:cachedUniqueName index="1" name="[Table16].[DATE].&amp;[2025.06.30]"/>
            <x15:cachedUniqueName index="2" name="[Table16].[DATE].&amp;[2025.09.30]"/>
            <x15:cachedUniqueName index="3" name="[Table16].[DATE].&amp;[2025.12.31]"/>
            <x15:cachedUniqueName index="4" name="[Table16].[DATE].&amp;[2026.03.31]"/>
          </x15:cachedUniqueNames>
        </ext>
      </extLst>
    </cacheField>
    <cacheField name="[Measures].[Sum of Pe termen scurt (P) 3]" caption="Sum of Pe termen scurt (P) 3" numFmtId="0" hierarchy="375" level="32767"/>
    <cacheField name="[Measures].[Sum of Pe termen lung (P) 3]" caption="Sum of Pe termen lung (P) 3" numFmtId="0" hierarchy="376"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0703124999" backgroundQuery="1" createdVersion="8" refreshedVersion="8" minRefreshableVersion="3" recordCount="0" supportSubquery="1" supportAdvancedDrill="1" xr:uid="{00000000-000A-0000-FFFF-FFFF98010000}">
  <cacheSource type="external" connectionId="1"/>
  <cacheFields count="3">
    <cacheField name="[Table16].[DATE].[DATE]" caption="DATE" numFmtId="0" hierarchy="214" level="1">
      <sharedItems count="5">
        <s v="2025.03.31"/>
        <s v="2025.06.30"/>
        <s v="2025.09.30"/>
        <s v="2025.12.31"/>
        <s v="2026.03.31"/>
      </sharedItems>
      <extLst>
        <ext xmlns:x15="http://schemas.microsoft.com/office/spreadsheetml/2010/11/main" uri="{4F2E5C28-24EA-4eb8-9CBF-B6C8F9C3D259}">
          <x15:cachedUniqueNames>
            <x15:cachedUniqueName index="0" name="[Table16].[DATE].&amp;[2025.03.31]"/>
            <x15:cachedUniqueName index="1" name="[Table16].[DATE].&amp;[2025.06.30]"/>
            <x15:cachedUniqueName index="2" name="[Table16].[DATE].&amp;[2025.09.30]"/>
            <x15:cachedUniqueName index="3" name="[Table16].[DATE].&amp;[2025.12.31]"/>
            <x15:cachedUniqueName index="4" name="[Table16].[DATE].&amp;[2026.03.31]"/>
          </x15:cachedUniqueNames>
        </ext>
      </extLst>
    </cacheField>
    <cacheField name="[Measures].[Sum of Serviciul datoriei externe publice]" caption="Sum of Serviciul datoriei externe publice" numFmtId="0" hierarchy="405" level="32767"/>
    <cacheField name="[Measures].[Sum of Serviciul datoriei externe publice / export de bunuri și servicii]" caption="Sum of Serviciul datoriei externe publice / export de bunuri și servicii" numFmtId="0" hierarchy="406"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0704745369" backgroundQuery="1" createdVersion="8" refreshedVersion="8" minRefreshableVersion="3" recordCount="0" supportSubquery="1" supportAdvancedDrill="1" xr:uid="{00000000-000A-0000-FFFF-FFFF97010000}">
  <cacheSource type="external" connectionId="1"/>
  <cacheFields count="3">
    <cacheField name="[Table16].[DATE].[DATE]" caption="DATE" numFmtId="0" hierarchy="214" level="1">
      <sharedItems count="5">
        <s v="2025.03.31"/>
        <s v="2025.06.30"/>
        <s v="2025.09.30"/>
        <s v="2025.12.31"/>
        <s v="2026.03.31"/>
      </sharedItems>
      <extLst>
        <ext xmlns:x15="http://schemas.microsoft.com/office/spreadsheetml/2010/11/main" uri="{4F2E5C28-24EA-4eb8-9CBF-B6C8F9C3D259}">
          <x15:cachedUniqueNames>
            <x15:cachedUniqueName index="0" name="[Table16].[DATE].&amp;[2025.03.31]"/>
            <x15:cachedUniqueName index="1" name="[Table16].[DATE].&amp;[2025.06.30]"/>
            <x15:cachedUniqueName index="2" name="[Table16].[DATE].&amp;[2025.09.30]"/>
            <x15:cachedUniqueName index="3" name="[Table16].[DATE].&amp;[2025.12.31]"/>
            <x15:cachedUniqueName index="4" name="[Table16].[DATE].&amp;[2026.03.31]"/>
          </x15:cachedUniqueNames>
        </ext>
      </extLst>
    </cacheField>
    <cacheField name="[Measures].[Sum of Pe termen scurt (PR) 3]" caption="Sum of Pe termen scurt (PR) 3" numFmtId="0" hierarchy="378" level="32767"/>
    <cacheField name="[Measures].[Sum of Pe termen lung (PR) 3]" caption="Sum of Pe termen lung (PR) 3" numFmtId="0" hierarchy="379"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070138889" backgroundQuery="1" createdVersion="8" refreshedVersion="8" minRefreshableVersion="3" recordCount="0" supportSubquery="1" supportAdvancedDrill="1" xr:uid="{00000000-000A-0000-FFFF-FFFF99010000}">
  <cacheSource type="external" connectionId="1"/>
  <cacheFields count="4">
    <cacheField name="[Table9].[DATE].[DATE]" caption="DATE" numFmtId="0" hierarchy="245" level="1">
      <sharedItems count="5">
        <s v="2025.03.31"/>
        <s v="2025.06.30"/>
        <s v="2025.09.30"/>
        <s v="2025.12.31"/>
        <s v="2026.03.31"/>
      </sharedItems>
      <extLst>
        <ext xmlns:x15="http://schemas.microsoft.com/office/spreadsheetml/2010/11/main" uri="{4F2E5C28-24EA-4eb8-9CBF-B6C8F9C3D259}">
          <x15:cachedUniqueNames>
            <x15:cachedUniqueName index="0" name="[Table9].[DATE].&amp;[2025.03.31]"/>
            <x15:cachedUniqueName index="1" name="[Table9].[DATE].&amp;[2025.06.30]"/>
            <x15:cachedUniqueName index="2" name="[Table9].[DATE].&amp;[2025.09.30]"/>
            <x15:cachedUniqueName index="3" name="[Table9].[DATE].&amp;[2025.12.31]"/>
            <x15:cachedUniqueName index="4" name="[Table9].[DATE].&amp;[2026.03.31]"/>
          </x15:cachedUniqueNames>
        </ext>
      </extLst>
    </cacheField>
    <cacheField name="[Table9].[Sector].[Sector]" caption="Sector" numFmtId="0" hierarchy="24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77" level="32767"/>
    <cacheField name="[Table16].[DATE].[DATE]" caption="DATE" numFmtId="0" hierarchy="214"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1237268516" backgroundQuery="1" createdVersion="8" refreshedVersion="8" minRefreshableVersion="3" recordCount="0" supportSubquery="1" supportAdvancedDrill="1" xr:uid="{00000000-000A-0000-FFFF-FFFF9A010000}">
  <cacheSource type="external" connectionId="1"/>
  <cacheFields count="7">
    <cacheField name="[Table_D3 4].[DATE].[DATE]" caption="DATE" numFmtId="0" hierarchy="196" level="1">
      <sharedItems count="2">
        <s v="2026.03.31"/>
        <s v="2025.12.31" u="1"/>
      </sharedItems>
      <extLst>
        <ext xmlns:x15="http://schemas.microsoft.com/office/spreadsheetml/2010/11/main" uri="{4F2E5C28-24EA-4eb8-9CBF-B6C8F9C3D259}">
          <x15:cachedUniqueNames>
            <x15:cachedUniqueName index="0" name="[Table_D3 4].[DATE].&amp;[2026.03.31]"/>
            <x15:cachedUniqueName index="1" name="[Table_D3 4].[DATE].&amp;[2025.12.31]"/>
          </x15:cachedUniqueNames>
        </ext>
      </extLst>
    </cacheField>
    <cacheField name="[Measures].[Sum of FMI]" caption="Sum of FMI" numFmtId="0" hierarchy="380" level="32767"/>
    <cacheField name="[Measures].[Sum of Grupul BM]" caption="Sum of Grupul BM" numFmtId="0" hierarchy="381" level="32767"/>
    <cacheField name="[Measures].[Sum of BEI]" caption="Sum of BEI" numFmtId="0" hierarchy="382" level="32767"/>
    <cacheField name="[Measures].[Sum of BERD]" caption="Sum of BERD" numFmtId="0" hierarchy="383" level="32767"/>
    <cacheField name="[Measures].[Sum of Comisia Europeană]" caption="Sum of Comisia Europeană" numFmtId="0" hierarchy="384" level="32767"/>
    <cacheField name="[Measures].[Sum of Alți creditori]" caption="Sum of Alți creditori" numFmtId="0" hierarchy="386"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oneField="1" hidden="1">
      <fieldsUsage count="1">
        <fieldUsage x="6"/>
      </fieldsUsage>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590046296" backgroundQuery="1" createdVersion="8" refreshedVersion="8" minRefreshableVersion="3" recordCount="0" supportSubquery="1" supportAdvancedDrill="1" xr:uid="{00000000-000A-0000-FFFF-FFFFD1010000}">
  <cacheSource type="external" connectionId="1"/>
  <cacheFields count="13">
    <cacheField name="[Table_D1 2].[Trimestru].[Trimestru]" caption="Trimestru" numFmtId="0" hierarchy="33" level="1">
      <sharedItems count="5">
        <s v="2025 Tr. I"/>
        <s v="2025 Tr. II"/>
        <s v="2025 Tr. III"/>
        <s v="2025 Tr. IV"/>
        <s v="2026 Tr. I"/>
      </sharedItems>
      <extLst>
        <ext xmlns:x15="http://schemas.microsoft.com/office/spreadsheetml/2010/11/main" uri="{4F2E5C28-24EA-4eb8-9CBF-B6C8F9C3D259}">
          <x15:cachedUniqueNames>
            <x15:cachedUniqueName index="0" name="[Table_D1 2].[Trimestru].&amp;[2025 Tr. I]"/>
            <x15:cachedUniqueName index="1" name="[Table_D1 2].[Trimestru].&amp;[2025 Tr. II]"/>
            <x15:cachedUniqueName index="2" name="[Table_D1 2].[Trimestru].&amp;[2025 Tr. III]"/>
            <x15:cachedUniqueName index="3" name="[Table_D1 2].[Trimestru].&amp;[2025 Tr. IV]"/>
            <x15:cachedUniqueName index="4" name="[Table_D1 2].[Trimestru].&amp;[2026 Tr. I]"/>
          </x15:cachedUniqueNames>
        </ext>
      </extLst>
    </cacheField>
    <cacheField name="[Measures].[Sum of Import conform statisticii comerțului exterior (CIF)]" caption="Sum of Import conform statisticii comerțului exterior (CIF)" numFmtId="0" hierarchy="301" level="32767"/>
    <cacheField name="[Measures].[Sum of Recalcul din prețuri CIF în FOB]" caption="Sum of Recalcul din prețuri CIF în FOB" numFmtId="0" hierarchy="302" level="32767"/>
    <cacheField name="[Measures].[Sum of Importul bancnotelor şi monedelor]" caption="Sum of Importul bancnotelor şi monedelor" numFmtId="0" hierarchy="303" level="32767"/>
    <cacheField name="[Measures].[Sum of Import pers. fizice]" caption="Sum of Import pers. fizice" numFmtId="0" hierarchy="304" level="32767"/>
    <cacheField name="[Measures].[Sum of Bunuri pentru prelucrare*]" caption="Sum of Bunuri pentru prelucrare*" numFmtId="0" hierarchy="408" level="32767"/>
    <cacheField name="[Measures].[Sum of Resurse energetice procurate anterior și stocate]" caption="Sum of Resurse energetice procurate anterior și stocate" numFmtId="0" hierarchy="409" level="32767"/>
    <cacheField name="[Measures].[Sum of Aur nemonetar (CIF)2]" caption="Sum of Aur nemonetar (CIF)2" numFmtId="0" hierarchy="423" level="32767"/>
    <cacheField name="[Measures].[Sum of Ajustări operate de BNM:2]" caption="Sum of Ajustări operate de BNM:2" numFmtId="0" hierarchy="407" level="32767"/>
    <cacheField name="[Measures].[Sum of Import de bunuri FOB (BP)]" caption="Sum of Import de bunuri FOB (BP)" numFmtId="0" hierarchy="430" level="32767"/>
    <cacheField name="[Measures].[Sum of Resurse energetice pentru reg. Transnistreană (CIF)]" caption="Sum of Resurse energetice pentru reg. Transnistreană (CIF)" numFmtId="0" hierarchy="431" level="32767"/>
    <cacheField name="[Measures].[Sum of Procurări în porturi2]" caption="Sum of Procurări în porturi2" numFmtId="0" hierarchy="432" level="32767"/>
    <cacheField name="[Measures].[Sum of Alte ajustări]" caption="Sum of Alte ajustări" numFmtId="0" hierarchy="435"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1"/>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2"/>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3"/>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4"/>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oneField="1" hidden="1">
      <fieldsUsage count="1">
        <fieldUsage x="8"/>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6"/>
      </fieldsUsage>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oneField="1" hidden="1">
      <fieldsUsage count="1">
        <fieldUsage x="7"/>
      </fieldsUsage>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oneField="1" hidden="1">
      <fieldsUsage count="1">
        <fieldUsage x="9"/>
      </fieldsUsage>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oneField="1" hidden="1">
      <fieldsUsage count="1">
        <fieldUsage x="10"/>
      </fieldsUsage>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oneField="1" hidden="1">
      <fieldsUsage count="1">
        <fieldUsage x="11"/>
      </fieldsUsage>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oneField="1" hidden="1">
      <fieldsUsage count="1">
        <fieldUsage x="12"/>
      </fieldsUsage>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24189812" backgroundQuery="1" createdVersion="8" refreshedVersion="8" minRefreshableVersion="3" recordCount="0" supportSubquery="1" supportAdvancedDrill="1" xr:uid="{00000000-000A-0000-FFFF-FFFFA8010000}">
  <cacheSource type="external" connectionId="1"/>
  <cacheFields count="7">
    <cacheField name="[Table_D2 1 1].[DATE].[DATE]" caption="DATE" numFmtId="0" hierarchy="151" level="1">
      <sharedItems count="5">
        <s v="2025.03.31"/>
        <s v="2025.06.30"/>
        <s v="2025.09.30"/>
        <s v="2025.12.31"/>
        <s v="2026.03.31"/>
      </sharedItems>
      <extLst>
        <ext xmlns:x15="http://schemas.microsoft.com/office/spreadsheetml/2010/11/main" uri="{4F2E5C28-24EA-4eb8-9CBF-B6C8F9C3D259}">
          <x15:cachedUniqueNames>
            <x15:cachedUniqueName index="0" name="[Table_D2 1 1].[DATE].&amp;[2025.03.31]"/>
            <x15:cachedUniqueName index="1" name="[Table_D2 1 1].[DATE].&amp;[2025.06.30]"/>
            <x15:cachedUniqueName index="2" name="[Table_D2 1 1].[DATE].&amp;[2025.09.30]"/>
            <x15:cachedUniqueName index="3" name="[Table_D2 1 1].[DATE].&amp;[2025.12.31]"/>
            <x15:cachedUniqueName index="4" name="[Table_D2 1 1].[DATE].&amp;[2026.03.31]"/>
          </x15:cachedUniqueNames>
        </ext>
      </extLst>
    </cacheField>
    <cacheField name="[Measures].[Sum of Active de rezervă 4]" caption="Sum of Active de rezervă 4" numFmtId="0" hierarchy="372" level="32767"/>
    <cacheField name="[Measures].[Sum of 3 luni de import efectiv de bunuri şi servicii 3]" caption="Sum of 3 luni de import efectiv de bunuri şi servicii 3" numFmtId="0" hierarchy="373" level="32767"/>
    <cacheField name="[Measures].[Sum of 20% din M2 3]" caption="Sum of 20% din M2 3" numFmtId="0" hierarchy="374" level="32767"/>
    <cacheField name="[Measures].[Sum of 100% din datoria externă reziduală pe termen scurt]" caption="Sum of 100% din datoria externă reziduală pe termen scurt" numFmtId="0" hierarchy="410" level="32767"/>
    <cacheField name="[Measures].[Sum of 100% din (30%DTS(scadența reziduală)  + 15%AA + 5%M2 + 5%eX)]" caption="Sum of 100% din (30%DTS(scadența reziduală)  + 15%AA + 5%M2 + 5%eX)" numFmtId="0" hierarchy="411" level="32767"/>
    <cacheField name="[Measures].[Sum of 100-150% din (30%DTS(scadența reziduală) + 15%AA + 5%M2 + 5%eX)]" caption="Sum of 100-150% din (30%DTS(scadența reziduală) + 15%AA + 5%M2 + 5%eX)" numFmtId="0" hierarchy="412"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oneField="1" hidden="1">
      <fieldsUsage count="1">
        <fieldUsage x="3"/>
      </fieldsUsage>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oneField="1" hidden="1">
      <fieldsUsage count="1">
        <fieldUsage x="4"/>
      </fieldsUsage>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oneField="1" hidden="1">
      <fieldsUsage count="1">
        <fieldUsage x="5"/>
      </fieldsUsage>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oneField="1" hidden="1">
      <fieldsUsage count="1">
        <fieldUsage x="6"/>
      </fieldsUsage>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28240737" backgroundQuery="1" createdVersion="8" refreshedVersion="8" minRefreshableVersion="3" recordCount="0" supportSubquery="1" supportAdvancedDrill="1" xr:uid="{00000000-000A-0000-FFFF-FFFFBD010000}">
  <cacheSource type="external" connectionId="1"/>
  <cacheFields count="5">
    <cacheField name="[Table_D2 2].[DATE].[DATE]" caption="DATE" numFmtId="0" hierarchy="160" level="1">
      <sharedItems count="5">
        <s v="2025.03.31"/>
        <s v="2025.06.30"/>
        <s v="2025.09.30"/>
        <s v="2025.12.31"/>
        <s v="2026.03.31"/>
      </sharedItems>
      <extLst>
        <ext xmlns:x15="http://schemas.microsoft.com/office/spreadsheetml/2010/11/main" uri="{4F2E5C28-24EA-4eb8-9CBF-B6C8F9C3D259}">
          <x15:cachedUniqueNames>
            <x15:cachedUniqueName index="0" name="[Table_D2 2].[DATE].&amp;[2025.03.31]"/>
            <x15:cachedUniqueName index="1" name="[Table_D2 2].[DATE].&amp;[2025.06.30]"/>
            <x15:cachedUniqueName index="2" name="[Table_D2 2].[DATE].&amp;[2025.09.30]"/>
            <x15:cachedUniqueName index="3" name="[Table_D2 2].[DATE].&amp;[2025.12.31]"/>
            <x15:cachedUniqueName index="4" name="[Table_D2 2].[DATE].&amp;[2026.03.31]"/>
          </x15:cachedUniqueNames>
        </ext>
      </extLst>
    </cacheField>
    <cacheField name="[Table_D2 2].[Tip 1 A].[Tip 1 A]" caption="Tip 1 A" numFmtId="0" hierarchy="162"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3"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40"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32060186" backgroundQuery="1" createdVersion="8" refreshedVersion="8" minRefreshableVersion="3" recordCount="0" supportSubquery="1" supportAdvancedDrill="1" xr:uid="{00000000-000A-0000-FFFF-FFFFAB010000}">
  <cacheSource type="external" connectionId="1"/>
  <cacheFields count="5">
    <cacheField name="[Table_D2 2].[DATE].[DATE]" caption="DATE" numFmtId="0" hierarchy="160" level="1">
      <sharedItems count="5">
        <s v="2025.03.31"/>
        <s v="2025.06.30"/>
        <s v="2025.09.30"/>
        <s v="2025.12.31"/>
        <s v="2026.03.31"/>
      </sharedItems>
      <extLst>
        <ext xmlns:x15="http://schemas.microsoft.com/office/spreadsheetml/2010/11/main" uri="{4F2E5C28-24EA-4eb8-9CBF-B6C8F9C3D259}">
          <x15:cachedUniqueNames>
            <x15:cachedUniqueName index="0" name="[Table_D2 2].[DATE].&amp;[2025.03.31]"/>
            <x15:cachedUniqueName index="1" name="[Table_D2 2].[DATE].&amp;[2025.06.30]"/>
            <x15:cachedUniqueName index="2" name="[Table_D2 2].[DATE].&amp;[2025.09.30]"/>
            <x15:cachedUniqueName index="3" name="[Table_D2 2].[DATE].&amp;[2025.12.31]"/>
            <x15:cachedUniqueName index="4" name="[Table_D2 2].[DATE].&amp;[2026.03.31]"/>
          </x15:cachedUniqueNames>
        </ext>
      </extLst>
    </cacheField>
    <cacheField name="[Table_D2 2].[Tip 1 A].[Tip 1 A]" caption="Tip 1 A" numFmtId="0" hierarchy="162"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3"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41"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35532404" backgroundQuery="1" createdVersion="8" refreshedVersion="8" minRefreshableVersion="3" recordCount="0" supportSubquery="1" supportAdvancedDrill="1" xr:uid="{00000000-000A-0000-FFFF-FFFFAE010000}">
  <cacheSource type="external" connectionId="1"/>
  <cacheFields count="4">
    <cacheField name="[Table_D2 3].[DATE].[DATE]" caption="DATE" numFmtId="0" hierarchy="169" level="1">
      <sharedItems count="5">
        <s v="2025.03.31"/>
        <s v="2025.06.30"/>
        <s v="2025.09.30"/>
        <s v="2025.12.31"/>
        <s v="2026.03.31"/>
      </sharedItems>
      <extLst>
        <ext xmlns:x15="http://schemas.microsoft.com/office/spreadsheetml/2010/11/main" uri="{4F2E5C28-24EA-4eb8-9CBF-B6C8F9C3D259}">
          <x15:cachedUniqueNames>
            <x15:cachedUniqueName index="0" name="[Table_D2 3].[DATE].&amp;[2025.03.31]"/>
            <x15:cachedUniqueName index="1" name="[Table_D2 3].[DATE].&amp;[2025.06.30]"/>
            <x15:cachedUniqueName index="2" name="[Table_D2 3].[DATE].&amp;[2025.09.30]"/>
            <x15:cachedUniqueName index="3" name="[Table_D2 3].[DATE].&amp;[2025.12.31]"/>
            <x15:cachedUniqueName index="4" name="[Table_D2 3].[DATE].&amp;[2026.03.31]"/>
          </x15:cachedUniqueNames>
        </ext>
      </extLst>
    </cacheField>
    <cacheField name="[Measures].[Sum of UE]" caption="Sum of UE" numFmtId="0" hierarchy="342" level="32767"/>
    <cacheField name="[Measures].[Sum of Alte ţări]" caption="Sum of Alte ţări" numFmtId="0" hierarchy="343"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7D01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38541667" backgroundQuery="1" createdVersion="8" refreshedVersion="8" minRefreshableVersion="3" recordCount="0" supportSubquery="1" supportAdvancedDrill="1" xr:uid="{00000000-000A-0000-FFFF-FFFFB1010000}">
  <cacheSource type="external" connectionId="1"/>
  <cacheFields count="4">
    <cacheField name="[Table_D2 4].[DATE].[DATE]" caption="DATE" numFmtId="0" hierarchy="175" level="1">
      <sharedItems count="5">
        <s v="2025.03.31"/>
        <s v="2025.06.30"/>
        <s v="2025.09.30"/>
        <s v="2025.12.31"/>
        <s v="2026.03.31"/>
      </sharedItems>
      <extLst>
        <ext xmlns:x15="http://schemas.microsoft.com/office/spreadsheetml/2010/11/main" uri="{4F2E5C28-24EA-4eb8-9CBF-B6C8F9C3D259}">
          <x15:cachedUniqueNames>
            <x15:cachedUniqueName index="0" name="[Table_D2 4].[DATE].&amp;[2025.03.31]"/>
            <x15:cachedUniqueName index="1" name="[Table_D2 4].[DATE].&amp;[2025.06.30]"/>
            <x15:cachedUniqueName index="2" name="[Table_D2 4].[DATE].&amp;[2025.09.30]"/>
            <x15:cachedUniqueName index="3" name="[Table_D2 4].[DATE].&amp;[2025.12.31]"/>
            <x15:cachedUniqueName index="4" name="[Table_D2 4].[DATE].&amp;[2026.03.31]"/>
          </x15:cachedUniqueNames>
        </ext>
      </extLst>
    </cacheField>
    <cacheField name="[Table_D2 4].[Sector].[Sector]" caption="Sector" numFmtId="0" hierarchy="177"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44"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41435184" backgroundQuery="1" createdVersion="8" refreshedVersion="8" minRefreshableVersion="3" recordCount="0" supportSubquery="1" supportAdvancedDrill="1" xr:uid="{00000000-000A-0000-FFFF-FFFFB4010000}">
  <cacheSource type="external" connectionId="1"/>
  <cacheFields count="4">
    <cacheField name="[Table_D2 4].[DATE].[DATE]" caption="DATE" numFmtId="0" hierarchy="175" level="1">
      <sharedItems count="5">
        <s v="2025.03.31"/>
        <s v="2025.06.30"/>
        <s v="2025.09.30"/>
        <s v="2025.12.31"/>
        <s v="2026.03.31"/>
      </sharedItems>
      <extLst>
        <ext xmlns:x15="http://schemas.microsoft.com/office/spreadsheetml/2010/11/main" uri="{4F2E5C28-24EA-4eb8-9CBF-B6C8F9C3D259}">
          <x15:cachedUniqueNames>
            <x15:cachedUniqueName index="0" name="[Table_D2 4].[DATE].&amp;[2025.03.31]"/>
            <x15:cachedUniqueName index="1" name="[Table_D2 4].[DATE].&amp;[2025.06.30]"/>
            <x15:cachedUniqueName index="2" name="[Table_D2 4].[DATE].&amp;[2025.09.30]"/>
            <x15:cachedUniqueName index="3" name="[Table_D2 4].[DATE].&amp;[2025.12.31]"/>
            <x15:cachedUniqueName index="4" name="[Table_D2 4].[DATE].&amp;[2026.03.31]"/>
          </x15:cachedUniqueNames>
        </ext>
      </extLst>
    </cacheField>
    <cacheField name="[Table_D2 4].[Sector].[Sector]" caption="Sector" numFmtId="0" hierarchy="177"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45"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45138887" backgroundQuery="1" createdVersion="8" refreshedVersion="8" minRefreshableVersion="3" recordCount="0" supportSubquery="1" supportAdvancedDrill="1" xr:uid="{00000000-000A-0000-FFFF-FFFFB7010000}">
  <cacheSource type="external" connectionId="1"/>
  <cacheFields count="4">
    <cacheField name="[Table_D2 5].[DATE].[DATE]" caption="DATE" numFmtId="0" hierarchy="181" level="1">
      <sharedItems count="5">
        <s v="2025.03.31"/>
        <s v="2025.06.30"/>
        <s v="2025.09.30"/>
        <s v="2025.12.31"/>
        <s v="2026.03.31"/>
      </sharedItems>
      <extLst>
        <ext xmlns:x15="http://schemas.microsoft.com/office/spreadsheetml/2010/11/main" uri="{4F2E5C28-24EA-4eb8-9CBF-B6C8F9C3D259}">
          <x15:cachedUniqueNames>
            <x15:cachedUniqueName index="0" name="[Table_D2 5].[DATE].&amp;[2025.03.31]"/>
            <x15:cachedUniqueName index="1" name="[Table_D2 5].[DATE].&amp;[2025.06.30]"/>
            <x15:cachedUniqueName index="2" name="[Table_D2 5].[DATE].&amp;[2025.09.30]"/>
            <x15:cachedUniqueName index="3" name="[Table_D2 5].[DATE].&amp;[2025.12.31]"/>
            <x15:cachedUniqueName index="4" name="[Table_D2 5].[DATE].&amp;[2026.03.31]"/>
          </x15:cachedUniqueNames>
        </ext>
      </extLst>
    </cacheField>
    <cacheField name="[Table_D2 5].[Active/Pasive DES].[Active/Pasive DES]" caption="Active/Pasive DES" numFmtId="0" hierarchy="183"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46"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48263889" backgroundQuery="1" createdVersion="8" refreshedVersion="8" minRefreshableVersion="3" recordCount="0" supportSubquery="1" supportAdvancedDrill="1" xr:uid="{00000000-000A-0000-FFFF-FFFFBA010000}">
  <cacheSource type="external" connectionId="1"/>
  <cacheFields count="4">
    <cacheField name="[Table_D2 5].[DATE].[DATE]" caption="DATE" numFmtId="0" hierarchy="181" level="1">
      <sharedItems count="5">
        <s v="2025.03.31"/>
        <s v="2025.06.30"/>
        <s v="2025.09.30"/>
        <s v="2025.12.31"/>
        <s v="2026.03.31"/>
      </sharedItems>
      <extLst>
        <ext xmlns:x15="http://schemas.microsoft.com/office/spreadsheetml/2010/11/main" uri="{4F2E5C28-24EA-4eb8-9CBF-B6C8F9C3D259}">
          <x15:cachedUniqueNames>
            <x15:cachedUniqueName index="0" name="[Table_D2 5].[DATE].&amp;[2025.03.31]"/>
            <x15:cachedUniqueName index="1" name="[Table_D2 5].[DATE].&amp;[2025.06.30]"/>
            <x15:cachedUniqueName index="2" name="[Table_D2 5].[DATE].&amp;[2025.09.30]"/>
            <x15:cachedUniqueName index="3" name="[Table_D2 5].[DATE].&amp;[2025.12.31]"/>
            <x15:cachedUniqueName index="4" name="[Table_D2 5].[DATE].&amp;[2026.03.31]"/>
          </x15:cachedUniqueNames>
        </ext>
      </extLst>
    </cacheField>
    <cacheField name="[Table_D2 5].[Active/Pasive DES].[Active/Pasive DES]" caption="Active/Pasive DES" numFmtId="0" hierarchy="183"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47" level="32767"/>
    <cacheField name="[Table_D2 1 1].[DATE].[DATE]" caption="DATE" numFmtId="0" hierarchy="151"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0698611111" backgroundQuery="1" createdVersion="3" refreshedVersion="8" minRefreshableVersion="3" recordCount="0" supportSubquery="1" supportAdvancedDrill="1" xr:uid="{37C78035-B80B-4E7E-823D-2A2D03D3C40A}">
  <cacheSource type="external" connectionId="1">
    <extLst>
      <ext xmlns:x14="http://schemas.microsoft.com/office/spreadsheetml/2009/9/main" uri="{F057638F-6D5F-4e77-A914-E7F072B9BCA8}">
        <x14:sourceConnection name="ThisWorkbookDataModel"/>
      </ext>
    </extLst>
  </cacheSource>
  <cacheFields count="0"/>
  <cacheHierarchies count="43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licerData="1" pivotCacheId="1266622751"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97.75105914352" backgroundQuery="1" createdVersion="3" refreshedVersion="8" minRefreshableVersion="3" recordCount="0" supportSubquery="1" supportAdvancedDrill="1" xr:uid="{214C7F1B-0BC3-47D9-A11D-EE5A32B40962}">
  <cacheSource type="external" connectionId="1">
    <extLst>
      <ext xmlns:x14="http://schemas.microsoft.com/office/spreadsheetml/2009/9/main" uri="{F057638F-6D5F-4e77-A914-E7F072B9BCA8}">
        <x14:sourceConnection name="ThisWorkbookDataModel"/>
      </ext>
    </extLst>
  </cacheSource>
  <cacheFields count="0"/>
  <cacheHierarchies count="43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licerData="1" pivotCacheId="80579407"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099652777" backgroundQuery="1" createdVersion="3" refreshedVersion="8" minRefreshableVersion="3" recordCount="0" supportSubquery="1" supportAdvancedDrill="1" xr:uid="{788C24D2-8ED0-4603-8874-B93DE6E91AE0}">
  <cacheSource type="external" connectionId="1">
    <extLst>
      <ext xmlns:x14="http://schemas.microsoft.com/office/spreadsheetml/2009/9/main" uri="{F057638F-6D5F-4e77-A914-E7F072B9BCA8}">
        <x14:sourceConnection name="ThisWorkbookDataModel"/>
      </ext>
    </extLst>
  </cacheSource>
  <cacheFields count="0"/>
  <cacheHierarchies count="43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ies>
  <kpis count="0"/>
  <extLst>
    <ext xmlns:x14="http://schemas.microsoft.com/office/spreadsheetml/2009/9/main" uri="{725AE2AE-9491-48be-B2B4-4EB974FC3084}">
      <x14:pivotCacheDefinition slicerData="1" pivotCacheId="2102096749"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10300923" backgroundQuery="1" createdVersion="3" refreshedVersion="8" minRefreshableVersion="3" recordCount="0" supportSubquery="1" supportAdvancedDrill="1" xr:uid="{6F9E0183-A2FC-4D43-B329-1C6EA9364BCD}">
  <cacheSource type="external" connectionId="1">
    <extLst>
      <ext xmlns:x14="http://schemas.microsoft.com/office/spreadsheetml/2009/9/main" uri="{F057638F-6D5F-4e77-A914-E7F072B9BCA8}">
        <x14:sourceConnection name="ThisWorkbookDataModel"/>
      </ext>
    </extLst>
  </cacheSource>
  <cacheFields count="0"/>
  <cacheHierarchies count="43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ies>
  <kpis count="0"/>
  <extLst>
    <ext xmlns:x14="http://schemas.microsoft.com/office/spreadsheetml/2009/9/main" uri="{725AE2AE-9491-48be-B2B4-4EB974FC3084}">
      <x14:pivotCacheDefinition slicerData="1" pivotCacheId="1449097982"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58721643517" backgroundQuery="1" createdVersion="3" refreshedVersion="8" minRefreshableVersion="3" recordCount="0" supportSubquery="1" supportAdvancedDrill="1" xr:uid="{E9088247-8033-490C-ACA1-D1B5FA5180BE}">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extLst>
    <ext xmlns:x14="http://schemas.microsoft.com/office/spreadsheetml/2009/9/main" uri="{725AE2AE-9491-48be-B2B4-4EB974FC3084}">
      <x14:pivotCacheDefinition slicerData="1" pivotCacheId="1612465067"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7E01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7F01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2.630018055555" createdVersion="8" refreshedVersion="8" minRefreshableVersion="3" recordCount="1" xr:uid="{00000000-000A-0000-FFFF-FFFF8001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D" refreshedDate="46197.752961805556" createdVersion="8" refreshedVersion="8" minRefreshableVersion="3" recordCount="5" xr:uid="{9F363ED7-EFAE-4D4C-85B6-BB0AE6DE5692}">
  <cacheSource type="worksheet">
    <worksheetSource ref="BB8:BL13" sheet="DATA_2_"/>
  </cacheSource>
  <cacheFields count="11">
    <cacheField name="Helper" numFmtId="0">
      <sharedItems containsSemiMixedTypes="0" containsString="0" containsNumber="1" containsInteger="1" minValue="12" maxValue="16"/>
    </cacheField>
    <cacheField name="DATE" numFmtId="49">
      <sharedItems count="12">
        <s v="2025.03.31"/>
        <s v="2025.06.30"/>
        <s v="2025.09.30"/>
        <s v="2025.12.31"/>
        <s v="2026.03.31"/>
        <s v="2024.03.31" u="1"/>
        <s v="2024.06.30" u="1"/>
        <s v="2024.09.30" u="1"/>
        <s v="2024.12.31" u="1"/>
        <s v="2025.03.31*" u="1"/>
        <s v="2025.06.30*" u="1"/>
        <s v="2025.09.30*" u="1"/>
      </sharedItems>
    </cacheField>
    <cacheField name="Trimestru" numFmtId="49">
      <sharedItems/>
    </cacheField>
    <cacheField name="Altele" numFmtId="164">
      <sharedItems containsSemiMixedTypes="0" containsString="0" containsNumber="1" minValue="4.4000000000000004" maxValue="5.5"/>
    </cacheField>
    <cacheField name="Activități financiare și asigurări" numFmtId="164">
      <sharedItems containsSemiMixedTypes="0" containsString="0" containsNumber="1" minValue="32.1" maxValue="36.4"/>
    </cacheField>
    <cacheField name="Comerț cu ridicata și cu amănuntul; repararea autovehiculelor" numFmtId="164">
      <sharedItems containsSemiMixedTypes="0" containsString="0" containsNumber="1" minValue="24" maxValue="27.4"/>
    </cacheField>
    <cacheField name="Industria prelucrătoare" numFmtId="164">
      <sharedItems containsSemiMixedTypes="0" containsString="0" containsNumber="1" minValue="17.399999999999999" maxValue="19.8"/>
    </cacheField>
    <cacheField name="Informații și comunicații" numFmtId="164">
      <sharedItems containsSemiMixedTypes="0" containsString="0" containsNumber="1" minValue="5.2" maxValue="6.2"/>
    </cacheField>
    <cacheField name="Transport și depozitare " numFmtId="164">
      <sharedItems containsSemiMixedTypes="0" containsString="0" containsNumber="1" minValue="3.4" maxValue="4"/>
    </cacheField>
    <cacheField name="Producția și furnizarea de energie electrică și termică, gaze, apă caldă și aer condiționat " numFmtId="164">
      <sharedItems containsSemiMixedTypes="0" containsString="0" containsNumber="1" minValue="2.9" maxValue="3.3"/>
    </cacheField>
    <cacheField name="Tranzacții imobiliare" numFmtId="164">
      <sharedItems containsSemiMixedTypes="0" containsString="0" containsNumber="1" minValue="0.6" maxValue="6.1"/>
    </cacheField>
  </cacheFields>
  <extLst>
    <ext xmlns:x14="http://schemas.microsoft.com/office/spreadsheetml/2009/9/main" uri="{725AE2AE-9491-48be-B2B4-4EB974FC3084}">
      <x14:pivotCacheDefinition pivotCacheId="447174628"/>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D" refreshedDate="46197.755114004627" createdVersion="8" refreshedVersion="8" minRefreshableVersion="3" recordCount="5" xr:uid="{2D8E9CEE-4479-4CF5-B4C4-BFB510E4D847}">
  <cacheSource type="worksheet">
    <worksheetSource name="Table20"/>
  </cacheSource>
  <cacheFields count="13">
    <cacheField name="Helper" numFmtId="0">
      <sharedItems containsSemiMixedTypes="0" containsString="0" containsNumber="1" containsInteger="1" minValue="12" maxValue="16"/>
    </cacheField>
    <cacheField name="DATE" numFmtId="0">
      <sharedItems containsSemiMixedTypes="0" containsString="0" containsNumber="1" containsInteger="1" minValue="12" maxValue="16"/>
    </cacheField>
    <cacheField name="Trimestru" numFmtId="0">
      <sharedItems count="12">
        <s v="2025 Tr. I"/>
        <s v="2025 Tr. II"/>
        <s v="2025 Tr. III"/>
        <s v="2025 Tr. IV"/>
        <s v="2026 Tr. I"/>
        <s v="2024 Tr. I" u="1"/>
        <s v="2024 Tr. II" u="1"/>
        <s v="2024 Tr. III" u="1"/>
        <s v="2024 Tr. IV" u="1"/>
        <s v="2025 Tr. I*" u="1"/>
        <s v="2025 Tr. II*" u="1"/>
        <s v="2025 Tr. III*" u="1"/>
      </sharedItems>
    </cacheField>
    <cacheField name="Produse agroalimentare" numFmtId="0">
      <sharedItems containsSemiMixedTypes="0" containsString="0" containsNumber="1" minValue="260.51" maxValue="549.17999999999995"/>
    </cacheField>
    <cacheField name="Mașini, aparate, echipamente" numFmtId="0">
      <sharedItems containsSemiMixedTypes="0" containsString="0" containsNumber="1" minValue="86.29" maxValue="103.87"/>
    </cacheField>
    <cacheField name="Produse minerale" numFmtId="0">
      <sharedItems containsSemiMixedTypes="0" containsString="0" containsNumber="1" minValue="38.729999999999997" maxValue="62.42"/>
    </cacheField>
    <cacheField name="Produsele industriei chimice" numFmtId="0">
      <sharedItems containsSemiMixedTypes="0" containsString="0" containsNumber="1" minValue="17.690000000000001" maxValue="26.02"/>
    </cacheField>
    <cacheField name="Articole din piatră, ceramică, sticlă" numFmtId="0">
      <sharedItems containsSemiMixedTypes="0" containsString="0" containsNumber="1" minValue="22.64" maxValue="31.01"/>
    </cacheField>
    <cacheField name="Metale comune şi articole din acestea" numFmtId="0">
      <sharedItems containsSemiMixedTypes="0" containsString="0" containsNumber="1" minValue="28.08" maxValue="36.549999999999997"/>
    </cacheField>
    <cacheField name="Materiale plastice, cauciuc şi articole din acestea" numFmtId="0">
      <sharedItems containsSemiMixedTypes="0" containsString="0" containsNumber="1" minValue="9.3000000000000007" maxValue="12.47"/>
    </cacheField>
    <cacheField name="Materiale textile şi articole din acestea" numFmtId="0">
      <sharedItems containsSemiMixedTypes="0" containsString="0" containsNumber="1" minValue="8.66" maxValue="10.99"/>
    </cacheField>
    <cacheField name="Vehicule și echipamente de transport " numFmtId="0">
      <sharedItems containsSemiMixedTypes="0" containsString="0" containsNumber="1" minValue="4.1900000000000004" maxValue="6.78"/>
    </cacheField>
    <cacheField name="Altele" numFmtId="0">
      <sharedItems containsSemiMixedTypes="0" containsString="0" containsNumber="1" minValue="48.98" maxValue="57.269999999999953"/>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203.444115740742" backgroundQuery="1" createdVersion="8" refreshedVersion="8" minRefreshableVersion="3" recordCount="0" supportSubquery="1" supportAdvancedDrill="1" xr:uid="{00000000-000A-0000-FFFF-FFFFE3010000}">
  <cacheSource type="external" connectionId="1"/>
  <cacheFields count="9">
    <cacheField name="[Table_D1 2].[Trimestru].[Trimestru]" caption="Trimestru" numFmtId="0" hierarchy="33" level="1">
      <sharedItems count="5">
        <s v="2025 Tr. I"/>
        <s v="2025 Tr. II"/>
        <s v="2025 Tr. III"/>
        <s v="2025 Tr. IV"/>
        <s v="2026 Tr. I"/>
      </sharedItems>
      <extLst>
        <ext xmlns:x15="http://schemas.microsoft.com/office/spreadsheetml/2010/11/main" uri="{4F2E5C28-24EA-4eb8-9CBF-B6C8F9C3D259}">
          <x15:cachedUniqueNames>
            <x15:cachedUniqueName index="0" name="[Table_D1 2].[Trimestru].&amp;[2025 Tr. I]"/>
            <x15:cachedUniqueName index="1" name="[Table_D1 2].[Trimestru].&amp;[2025 Tr. II]"/>
            <x15:cachedUniqueName index="2" name="[Table_D1 2].[Trimestru].&amp;[2025 Tr. III]"/>
            <x15:cachedUniqueName index="3" name="[Table_D1 2].[Trimestru].&amp;[2025 Tr. IV]"/>
            <x15:cachedUniqueName index="4" name="[Table_D1 2].[Trimestru].&amp;[2026 Tr. I]"/>
          </x15:cachedUniqueNames>
        </ext>
      </extLst>
    </cacheField>
    <cacheField name="[Measures].[Sum of Bunuri pentru prelucrare]" caption="Sum of Bunuri pentru prelucrare" numFmtId="0" hierarchy="297" level="32767"/>
    <cacheField name="[Measures].[Sum of Procurări în porturi]" caption="Sum of Procurări în porturi" numFmtId="0" hierarchy="299" level="32767"/>
    <cacheField name="[Measures].[Sum of Export pers. fizice]" caption="Sum of Export pers. fizice" numFmtId="0" hierarchy="300" level="32767"/>
    <cacheField name="[Measures].[Sum of Export net de mărfuri negociate peste hotare]" caption="Sum of Export net de mărfuri negociate peste hotare" numFmtId="0" hierarchy="426" level="32767"/>
    <cacheField name="[Measures].[Sum of Export de bunuri FOB (BP)]" caption="Sum of Export de bunuri FOB (BP)" numFmtId="0" hierarchy="428" level="32767"/>
    <cacheField name="[Measures].[Sum of Export conform statisticii comerțului exterior]" caption="Sum of Export conform statisticii comerțului exterior" numFmtId="0" hierarchy="429" level="32767"/>
    <cacheField name="[Measures].[Sum of Ajustări operate de BNM:]" caption="Sum of Ajustări operate de BNM:" numFmtId="0" hierarchy="298"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comerciale și alte servicii pentru afaceri E]" caption="Servicii tehnice, comerciale și alte servicii pentru afaceri E" attribute="1" defaultMemberUniqueName="[Table_D1 8].[Servicii tehnice, comerciale și alte servicii pentru afaceri E].[All]" allUniqueName="[Table_D1 8].[Servicii tehnice, comerciale și alte servicii pentru afaceri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comerciale și alte servicii pentru afaceri]" caption="Servicii tehnice, comerciale și alte servicii pentru afaceri" attribute="1" defaultMemberUniqueName="[Table_D1 8].[Servicii tehnice, comerciale și alte servicii pentru afaceri].[All]" allUniqueName="[Table_D1 8].[Servicii tehnice, comerciale și alte servicii pentru afacer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olumn1]" caption="Column1" attribute="1" defaultMemberUniqueName="[Table_D2 3].[Column1].[All]" allUniqueName="[Table_D2 3].[Column1].[All]" dimensionUniqueName="[Table_D2 3]" displayFolder="" count="0" memberValueDatatype="130"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oneField="1" hidden="1">
      <fieldsUsage count="1">
        <fieldUsage x="1"/>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7"/>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2"/>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8"/>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3"/>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4"/>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8"/>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9"/>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0"/>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1"/>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2"/>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3"/>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4"/>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5"/>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0"/>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4"/>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9"/>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5"/>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5"/>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6"/>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7"/>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9"/>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0"/>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5"/>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9"/>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0"/>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4"/>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5"/>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6"/>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7"/>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9"/>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7"/>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1"/>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8"/>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9"/>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4"/>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5"/>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1"/>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3"/>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4"/>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9"/>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3"/>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3"/>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6"/>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8"/>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0"/>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8"/>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9"/>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0"/>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1"/>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2"/>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3"/>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4"/>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5"/>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2"/>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1"/>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8"/>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9"/>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1"/>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2"/>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3"/>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5"/>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4"/>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3"/>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4"/>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2"/>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4"/>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0"/>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1"/>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oneField="1" hidden="1">
      <fieldsUsage count="1">
        <fieldUsage x="4"/>
      </fieldsUsage>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oneField="1" hidden="1">
      <fieldsUsage count="1">
        <fieldUsage x="6"/>
      </fieldsUsage>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Sum of Servicii tehnice, comerciale și alte servicii pentru afaceri E]" caption="Sum of Servicii tehnice, comerciale și alte servicii pentru afaceri E" measure="1" displayFolder="" measureGroup="Table_D1 8" count="0" hidden="1">
      <extLst>
        <ext xmlns:x15="http://schemas.microsoft.com/office/spreadsheetml/2010/11/main" uri="{B97F6D7D-B522-45F9-BDA1-12C45D357490}">
          <x15:cacheHierarchy aggregatedColumn="133"/>
        </ext>
      </extLst>
    </cacheHierarchy>
    <cacheHierarchy uniqueName="[Measures].[Sum of Servicii tehnice, comerciale și alte servicii pentru afaceri]" caption="Sum of Servicii tehnice, comerciale și alte servicii pentru afaceri" measure="1" displayFolder="" measureGroup="Table_D1 8" count="0" hidden="1">
      <extLst>
        <ext xmlns:x15="http://schemas.microsoft.com/office/spreadsheetml/2010/11/main" uri="{B97F6D7D-B522-45F9-BDA1-12C45D357490}">
          <x15:cacheHierarchy aggregatedColumn="137"/>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3"/>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2"/>
    <x v="0"/>
    <s v="2025.03.31"/>
    <n v="5.2"/>
    <n v="36.4"/>
    <n v="24.5"/>
    <n v="19.8"/>
    <n v="5.3"/>
    <n v="4"/>
    <n v="2.9"/>
    <n v="0.6"/>
  </r>
  <r>
    <n v="13"/>
    <x v="1"/>
    <s v="2025.06.30"/>
    <n v="5.5"/>
    <n v="34.4"/>
    <n v="24.4"/>
    <n v="17.399999999999999"/>
    <n v="5.6"/>
    <n v="3.4"/>
    <n v="3.2"/>
    <n v="6.1"/>
  </r>
  <r>
    <n v="14"/>
    <x v="2"/>
    <s v="2025.09.30"/>
    <n v="5.5"/>
    <n v="32.1"/>
    <n v="27.4"/>
    <n v="17.899999999999999"/>
    <n v="5.2"/>
    <n v="3.7"/>
    <n v="3.2"/>
    <n v="5"/>
  </r>
  <r>
    <n v="15"/>
    <x v="3"/>
    <s v="2025.12.31"/>
    <n v="5.5"/>
    <n v="33"/>
    <n v="27"/>
    <n v="17.7"/>
    <n v="5.2"/>
    <n v="3.6"/>
    <n v="3.1"/>
    <n v="4.9000000000000004"/>
  </r>
  <r>
    <n v="16"/>
    <x v="4"/>
    <s v="2026.03.31"/>
    <n v="4.4000000000000004"/>
    <n v="36.1"/>
    <n v="24"/>
    <n v="17.7"/>
    <n v="6.2"/>
    <n v="3.9"/>
    <n v="3.3"/>
    <n v="4.400000000000000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2"/>
    <n v="12"/>
    <x v="0"/>
    <n v="364.73"/>
    <n v="87.65"/>
    <n v="49.84"/>
    <n v="17.690000000000001"/>
    <n v="23.15"/>
    <n v="31.73"/>
    <n v="12.47"/>
    <n v="10.25"/>
    <n v="6.78"/>
    <n v="53.17"/>
  </r>
  <r>
    <n v="13"/>
    <n v="13"/>
    <x v="1"/>
    <n v="260.51"/>
    <n v="103.87"/>
    <n v="38.729999999999997"/>
    <n v="18.47"/>
    <n v="28.54"/>
    <n v="30.03"/>
    <n v="11.51"/>
    <n v="9.41"/>
    <n v="4.5"/>
    <n v="55.180000000000021"/>
  </r>
  <r>
    <n v="14"/>
    <n v="14"/>
    <x v="2"/>
    <n v="450.81"/>
    <n v="97"/>
    <n v="45.78"/>
    <n v="26.02"/>
    <n v="31.01"/>
    <n v="28.08"/>
    <n v="9.6"/>
    <n v="8.66"/>
    <n v="5.19"/>
    <n v="57.269999999999953"/>
  </r>
  <r>
    <n v="15"/>
    <n v="15"/>
    <x v="3"/>
    <n v="549.17999999999995"/>
    <n v="101.1"/>
    <n v="62.42"/>
    <n v="21.78"/>
    <n v="23.96"/>
    <n v="31.02"/>
    <n v="10.92"/>
    <n v="10.99"/>
    <n v="4.6500000000000004"/>
    <n v="55.210000000000079"/>
  </r>
  <r>
    <n v="16"/>
    <n v="16"/>
    <x v="4"/>
    <n v="443.98"/>
    <n v="86.29"/>
    <n v="44.99"/>
    <n v="19.84"/>
    <n v="22.64"/>
    <n v="36.549999999999997"/>
    <n v="9.3000000000000007"/>
    <n v="9.83"/>
    <n v="4.1900000000000004"/>
    <n v="48.98"/>
  </r>
</pivotCacheRecords>
</file>

<file path=xl/pivotTables/_rels/pivotTable1.xml.rels><?xml version="1.0" encoding="UTF-8" standalone="yes"?><Relationships xmlns="http://schemas.openxmlformats.org/package/2006/relationships"><Relationship Id="rId1" Target="../pivotCache/pivotCacheDefinition9.xml" Type="http://schemas.openxmlformats.org/officeDocument/2006/relationships/pivotCacheDefinition"/></Relationships>
</file>

<file path=xl/pivotTables/_rels/pivotTable10.xml.rels><?xml version="1.0" encoding="UTF-8" standalone="yes"?><Relationships xmlns="http://schemas.openxmlformats.org/package/2006/relationships"><Relationship Id="rId1" Target="../pivotCache/pivotCacheDefinition10.xml" Type="http://schemas.openxmlformats.org/officeDocument/2006/relationships/pivotCacheDefinition"/></Relationships>
</file>

<file path=xl/pivotTables/_rels/pivotTable11.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12.xml.rels><?xml version="1.0" encoding="UTF-8" standalone="yes"?><Relationships xmlns="http://schemas.openxmlformats.org/package/2006/relationships"><Relationship Id="rId1" Target="../pivotCache/pivotCacheDefinition16.xml" Type="http://schemas.openxmlformats.org/officeDocument/2006/relationships/pivotCacheDefinition"/></Relationships>
</file>

<file path=xl/pivotTables/_rels/pivotTable13.xml.rels><?xml version="1.0" encoding="UTF-8" standalone="yes"?><Relationships xmlns="http://schemas.openxmlformats.org/package/2006/relationships"><Relationship Id="rId1" Target="../pivotCache/pivotCacheDefinition18.xml" Type="http://schemas.openxmlformats.org/officeDocument/2006/relationships/pivotCacheDefinition"/></Relationships>
</file>

<file path=xl/pivotTables/_rels/pivotTable14.xml.rels><?xml version="1.0" encoding="UTF-8" standalone="yes"?><Relationships xmlns="http://schemas.openxmlformats.org/package/2006/relationships"><Relationship Id="rId1" Target="../pivotCache/pivotCacheDefinition13.xml" Type="http://schemas.openxmlformats.org/officeDocument/2006/relationships/pivotCacheDefinition"/></Relationships>
</file>

<file path=xl/pivotTables/_rels/pivotTable15.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16.xml.rels><?xml version="1.0" encoding="UTF-8" standalone="yes"?><Relationships xmlns="http://schemas.openxmlformats.org/package/2006/relationships"><Relationship Id="rId1" Target="../pivotCache/pivotCacheDefinition28.xml" Type="http://schemas.openxmlformats.org/officeDocument/2006/relationships/pivotCacheDefinition"/></Relationships>
</file>

<file path=xl/pivotTables/_rels/pivotTable17.xml.rels><?xml version="1.0" encoding="UTF-8" standalone="yes"?><Relationships xmlns="http://schemas.openxmlformats.org/package/2006/relationships"><Relationship Id="rId1" Target="../pivotCache/pivotCacheDefinition27.xml" Type="http://schemas.openxmlformats.org/officeDocument/2006/relationships/pivotCacheDefinition"/></Relationships>
</file>

<file path=xl/pivotTables/_rels/pivotTable18.xml.rels><?xml version="1.0" encoding="UTF-8" standalone="yes"?><Relationships xmlns="http://schemas.openxmlformats.org/package/2006/relationships"><Relationship Id="rId1" Target="../pivotCache/pivotCacheDefinition32.xml" Type="http://schemas.openxmlformats.org/officeDocument/2006/relationships/pivotCacheDefinition"/></Relationships>
</file>

<file path=xl/pivotTables/_rels/pivotTable19.xml.rels><?xml version="1.0" encoding="UTF-8" standalone="yes"?><Relationships xmlns="http://schemas.openxmlformats.org/package/2006/relationships"><Relationship Id="rId1" Target="../pivotCache/pivotCacheDefinition26.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25.xml" Type="http://schemas.openxmlformats.org/officeDocument/2006/relationships/pivotCacheDefinition"/></Relationships>
</file>

<file path=xl/pivotTables/_rels/pivotTable20.xml.rels><?xml version="1.0" encoding="UTF-8" standalone="yes"?><Relationships xmlns="http://schemas.openxmlformats.org/package/2006/relationships"><Relationship Id="rId1" Target="../pivotCache/pivotCacheDefinition29.xml" Type="http://schemas.openxmlformats.org/officeDocument/2006/relationships/pivotCacheDefinition"/></Relationships>
</file>

<file path=xl/pivotTables/_rels/pivotTable21.xml.rels><?xml version="1.0" encoding="UTF-8" standalone="yes"?><Relationships xmlns="http://schemas.openxmlformats.org/package/2006/relationships"><Relationship Id="rId1" Target="../pivotCache/pivotCacheDefinition31.xml" Type="http://schemas.openxmlformats.org/officeDocument/2006/relationships/pivotCacheDefinition"/></Relationships>
</file>

<file path=xl/pivotTables/_rels/pivotTable22.xml.rels><?xml version="1.0" encoding="UTF-8" standalone="yes"?><Relationships xmlns="http://schemas.openxmlformats.org/package/2006/relationships"><Relationship Id="rId1" Target="../pivotCache/pivotCacheDefinition30.xml" Type="http://schemas.openxmlformats.org/officeDocument/2006/relationships/pivotCacheDefinition"/></Relationships>
</file>

<file path=xl/pivotTables/_rels/pivotTable23.xml.rels><?xml version="1.0" encoding="UTF-8" standalone="yes"?><Relationships xmlns="http://schemas.openxmlformats.org/package/2006/relationships"><Relationship Id="rId1" Target="../pivotCache/pivotCacheDefinition2.xml" Type="http://schemas.openxmlformats.org/officeDocument/2006/relationships/pivotCacheDefinition"/></Relationships>
</file>

<file path=xl/pivotTables/_rels/pivotTable24.xml.rels><?xml version="1.0" encoding="UTF-8" standalone="yes"?><Relationships xmlns="http://schemas.openxmlformats.org/package/2006/relationships"><Relationship Id="rId1" Target="../pivotCache/pivotCacheDefinition7.xml" Type="http://schemas.openxmlformats.org/officeDocument/2006/relationships/pivotCacheDefinition"/></Relationships>
</file>

<file path=xl/pivotTables/_rels/pivotTable25.xml.rels><?xml version="1.0" encoding="UTF-8" standalone="yes"?><Relationships xmlns="http://schemas.openxmlformats.org/package/2006/relationships"><Relationship Id="rId1" Target="../pivotCache/pivotCacheDefinition33.xml" Type="http://schemas.openxmlformats.org/officeDocument/2006/relationships/pivotCacheDefinition"/></Relationships>
</file>

<file path=xl/pivotTables/_rels/pivotTable26.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7.xml.rels><?xml version="1.0" encoding="UTF-8" standalone="yes"?><Relationships xmlns="http://schemas.openxmlformats.org/package/2006/relationships"><Relationship Id="rId1" Target="../pivotCache/pivotCacheDefinition22.xml" Type="http://schemas.openxmlformats.org/officeDocument/2006/relationships/pivotCacheDefinition"/></Relationships>
</file>

<file path=xl/pivotTables/_rels/pivotTable28.xml.rels><?xml version="1.0" encoding="UTF-8" standalone="yes"?><Relationships xmlns="http://schemas.openxmlformats.org/package/2006/relationships"><Relationship Id="rId1" Target="../pivotCache/pivotCacheDefinition4.xml" Type="http://schemas.openxmlformats.org/officeDocument/2006/relationships/pivotCacheDefinition"/></Relationships>
</file>

<file path=xl/pivotTables/_rels/pivotTable29.xml.rels><?xml version="1.0" encoding="UTF-8" standalone="yes"?><Relationships xmlns="http://schemas.openxmlformats.org/package/2006/relationships"><Relationship Id="rId1" Target="../pivotCache/pivotCacheDefinition23.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14.xml" Type="http://schemas.openxmlformats.org/officeDocument/2006/relationships/pivotCacheDefinition"/></Relationships>
</file>

<file path=xl/pivotTables/_rels/pivotTable30.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31.xml.rels><?xml version="1.0" encoding="UTF-8" standalone="yes"?><Relationships xmlns="http://schemas.openxmlformats.org/package/2006/relationships"><Relationship Id="rId1" Target="../pivotCache/pivotCacheDefinition24.xml" Type="http://schemas.openxmlformats.org/officeDocument/2006/relationships/pivotCacheDefinition"/></Relationships>
</file>

<file path=xl/pivotTables/_rels/pivotTable32.xml.rels><?xml version="1.0" encoding="UTF-8" standalone="yes"?><Relationships xmlns="http://schemas.openxmlformats.org/package/2006/relationships"><Relationship Id="rId1" Target="../pivotCache/pivotCacheDefinition21.xml" Type="http://schemas.openxmlformats.org/officeDocument/2006/relationships/pivotCacheDefinition"/></Relationships>
</file>

<file path=xl/pivotTables/_rels/pivotTable33.xml.rels><?xml version="1.0" encoding="UTF-8" standalone="yes"?><Relationships xmlns="http://schemas.openxmlformats.org/package/2006/relationships"><Relationship Id="rId1" Target="../pivotCache/pivotCacheDefinition19.xml" Type="http://schemas.openxmlformats.org/officeDocument/2006/relationships/pivotCacheDefinition"/></Relationships>
</file>

<file path=xl/pivotTables/_rels/pivotTable34.xml.rels><?xml version="1.0" encoding="UTF-8" standalone="yes"?><Relationships xmlns="http://schemas.openxmlformats.org/package/2006/relationships"><Relationship Id="rId1" Target="../pivotCache/pivotCacheDefinition20.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17.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15.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8.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1.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6.xml" Type="http://schemas.openxmlformats.org/officeDocument/2006/relationships/pivotCacheDefinition"/></Relationships>
</file>

<file path=xl/pivotTables/_rels/pivotTable9.xml.rels><?xml version="1.0" encoding="UTF-8" standalone="yes"?><Relationships xmlns="http://schemas.openxmlformats.org/package/2006/relationships"><Relationship Id="rId1" Target="../pivotCache/pivotCacheDefinition12.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589"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8:U15" firstHeaderRow="0" firstDataRow="1" firstDataCol="1"/>
  <pivotFields count="9">
    <pivotField axis="axisCol"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7">
    <i>
      <x/>
    </i>
    <i i="1">
      <x v="1"/>
    </i>
    <i i="2">
      <x v="2"/>
    </i>
    <i i="3">
      <x v="3"/>
    </i>
    <i i="4">
      <x v="4"/>
    </i>
    <i i="5">
      <x v="5"/>
    </i>
    <i i="6">
      <x v="6"/>
    </i>
  </rowItems>
  <colFields count="1">
    <field x="0"/>
  </colFields>
  <colItems count="5">
    <i>
      <x/>
    </i>
    <i>
      <x v="1"/>
    </i>
    <i>
      <x v="2"/>
    </i>
    <i>
      <x v="3"/>
    </i>
    <i>
      <x v="4"/>
    </i>
  </colItems>
  <dataFields count="7">
    <dataField name="Export de bunuri FOB (BP)" fld="5" baseField="0" baseItem="0"/>
    <dataField name="Export conform statisticii comerțului exterior" fld="6" baseField="0" baseItem="0"/>
    <dataField name="Bunuri pentru prelucrare" fld="1" baseField="0" baseItem="0"/>
    <dataField name="Ajustări operate de BNM:" fld="7" baseField="0" baseItem="0"/>
    <dataField name="    Procurări în porturi" fld="2" baseField="0" baseItem="0"/>
    <dataField name="    Export pers. fizice" fld="3" baseField="0" baseItem="0"/>
    <dataField name="    Export net de mărfuri negociate peste hotare" fld="4" baseField="0" baseItem="0"/>
  </dataFields>
  <formats count="67">
    <format dxfId="168">
      <pivotArea dataOnly="0" labelOnly="1" fieldPosition="0">
        <references count="1">
          <reference field="4294967294" count="0"/>
        </references>
      </pivotArea>
    </format>
    <format dxfId="167">
      <pivotArea dataOnly="0" outline="0" fieldPosition="0">
        <references count="1">
          <reference field="0" count="0"/>
        </references>
      </pivotArea>
    </format>
    <format dxfId="166">
      <pivotArea type="all" dataOnly="0" outline="0" fieldPosition="0"/>
    </format>
    <format dxfId="165">
      <pivotArea outline="0" collapsedLevelsAreSubtotals="1" fieldPosition="0"/>
    </format>
    <format dxfId="164">
      <pivotArea dataOnly="0" labelOnly="1" outline="0" fieldPosition="0">
        <references count="1">
          <reference field="4294967294" count="3">
            <x v="2"/>
            <x v="4"/>
            <x v="5"/>
          </reference>
        </references>
      </pivotArea>
    </format>
    <format dxfId="163">
      <pivotArea type="all" dataOnly="0" outline="0" fieldPosition="0"/>
    </format>
    <format dxfId="162">
      <pivotArea outline="0" collapsedLevelsAreSubtotals="1" fieldPosition="0"/>
    </format>
    <format dxfId="161">
      <pivotArea dataOnly="0" labelOnly="1" outline="0" fieldPosition="0">
        <references count="1">
          <reference field="4294967294" count="3">
            <x v="2"/>
            <x v="4"/>
            <x v="5"/>
          </reference>
        </references>
      </pivotArea>
    </format>
    <format dxfId="160">
      <pivotArea outline="0" collapsedLevelsAreSubtotals="1" fieldPosition="0"/>
    </format>
    <format dxfId="159">
      <pivotArea outline="0" collapsedLevelsAreSubtotals="1" fieldPosition="0"/>
    </format>
    <format dxfId="158">
      <pivotArea outline="0" collapsedLevelsAreSubtotals="1" fieldPosition="0"/>
    </format>
    <format dxfId="157">
      <pivotArea type="all" dataOnly="0" outline="0" fieldPosition="0"/>
    </format>
    <format dxfId="156">
      <pivotArea outline="0" collapsedLevelsAreSubtotals="1" fieldPosition="0"/>
    </format>
    <format dxfId="155">
      <pivotArea dataOnly="0" labelOnly="1" outline="0" fieldPosition="0">
        <references count="1">
          <reference field="4294967294" count="3">
            <x v="2"/>
            <x v="4"/>
            <x v="5"/>
          </reference>
        </references>
      </pivotArea>
    </format>
    <format dxfId="154">
      <pivotArea outline="0" collapsedLevelsAreSubtotals="1" fieldPosition="0">
        <references count="1">
          <reference field="0" count="1" selected="0">
            <x v="1048832"/>
          </reference>
        </references>
      </pivotArea>
    </format>
    <format dxfId="153">
      <pivotArea outline="0" collapsedLevelsAreSubtotals="1" fieldPosition="0">
        <references count="1">
          <reference field="0" count="4" selected="0">
            <x v="1048832"/>
            <x v="1048832"/>
            <x v="1048832"/>
            <x v="1048832"/>
          </reference>
        </references>
      </pivotArea>
    </format>
    <format dxfId="152">
      <pivotArea outline="0" collapsedLevelsAreSubtotals="1" fieldPosition="0"/>
    </format>
    <format dxfId="151">
      <pivotArea outline="0" collapsedLevelsAreSubtotals="1" fieldPosition="0">
        <references count="1">
          <reference field="0" count="1" selected="0">
            <x v="1048832"/>
          </reference>
        </references>
      </pivotArea>
    </format>
    <format dxfId="150">
      <pivotArea outline="0" collapsedLevelsAreSubtotals="1" fieldPosition="0">
        <references count="1">
          <reference field="0" count="7" selected="0">
            <x v="1048832"/>
            <x v="1048832"/>
            <x v="1048832"/>
            <x v="1048832"/>
            <x v="1048832"/>
            <x v="1048832"/>
            <x v="1048832"/>
          </reference>
        </references>
      </pivotArea>
    </format>
    <format dxfId="149">
      <pivotArea dataOnly="0" labelOnly="1" outline="0" fieldPosition="0">
        <references count="1">
          <reference field="4294967294" count="3">
            <x v="2"/>
            <x v="4"/>
            <x v="5"/>
          </reference>
        </references>
      </pivotArea>
    </format>
    <format dxfId="148">
      <pivotArea type="all" dataOnly="0" outline="0" fieldPosition="0"/>
    </format>
    <format dxfId="147">
      <pivotArea dataOnly="0" outline="0" fieldPosition="0">
        <references count="1">
          <reference field="4294967294" count="4">
            <x v="2"/>
            <x v="4"/>
            <x v="5"/>
            <x v="6"/>
          </reference>
        </references>
      </pivotArea>
    </format>
    <format dxfId="146">
      <pivotArea type="all" dataOnly="0" outline="0" fieldPosition="0"/>
    </format>
    <format dxfId="145">
      <pivotArea outline="0" collapsedLevelsAreSubtotals="1" fieldPosition="0"/>
    </format>
    <format dxfId="144">
      <pivotArea dataOnly="0" labelOnly="1" outline="0" fieldPosition="0">
        <references count="1">
          <reference field="4294967294" count="6">
            <x v="0"/>
            <x v="1"/>
            <x v="2"/>
            <x v="4"/>
            <x v="5"/>
            <x v="6"/>
          </reference>
        </references>
      </pivotArea>
    </format>
    <format dxfId="143">
      <pivotArea collapsedLevelsAreSubtotals="1" fieldPosition="0">
        <references count="2">
          <reference field="4294967294" count="1">
            <x v="0"/>
          </reference>
          <reference field="0" count="4" selected="0">
            <x v="1048832"/>
            <x v="1048832"/>
            <x v="1048832"/>
            <x v="1048832"/>
          </reference>
        </references>
      </pivotArea>
    </format>
    <format dxfId="142">
      <pivotArea dataOnly="0" labelOnly="1" outline="0" fieldPosition="0">
        <references count="1">
          <reference field="4294967294" count="1">
            <x v="0"/>
          </reference>
        </references>
      </pivotArea>
    </format>
    <format dxfId="141">
      <pivotArea outline="0" collapsedLevelsAreSubtotals="1" fieldPosition="0">
        <references count="1">
          <reference field="0" count="1" selected="0">
            <x v="1048832"/>
          </reference>
        </references>
      </pivotArea>
    </format>
    <format dxfId="140">
      <pivotArea dataOnly="0" outline="0" fieldPosition="0">
        <references count="1">
          <reference field="0" count="1">
            <x v="1048832"/>
          </reference>
        </references>
      </pivotArea>
    </format>
    <format dxfId="139">
      <pivotArea dataOnly="0" outline="0" fieldPosition="0">
        <references count="1">
          <reference field="0" count="1">
            <x v="1048832"/>
          </reference>
        </references>
      </pivotArea>
    </format>
    <format dxfId="138">
      <pivotArea dataOnly="0" outline="0" fieldPosition="0">
        <references count="1">
          <reference field="0" count="1">
            <x v="1048832"/>
          </reference>
        </references>
      </pivotArea>
    </format>
    <format dxfId="137">
      <pivotArea type="all" dataOnly="0" outline="0" fieldPosition="0"/>
    </format>
    <format dxfId="136">
      <pivotArea outline="0" collapsedLevelsAreSubtotals="1" fieldPosition="0"/>
    </format>
    <format dxfId="135">
      <pivotArea dataOnly="0" labelOnly="1" outline="0" fieldPosition="0">
        <references count="1">
          <reference field="4294967294" count="6">
            <x v="0"/>
            <x v="1"/>
            <x v="2"/>
            <x v="4"/>
            <x v="5"/>
            <x v="6"/>
          </reference>
        </references>
      </pivotArea>
    </format>
    <format dxfId="134">
      <pivotArea type="all" dataOnly="0" outline="0" fieldPosition="0"/>
    </format>
    <format dxfId="133">
      <pivotArea outline="0" collapsedLevelsAreSubtotals="1" fieldPosition="0"/>
    </format>
    <format dxfId="132">
      <pivotArea dataOnly="0" labelOnly="1" outline="0" fieldPosition="0">
        <references count="1">
          <reference field="4294967294" count="6">
            <x v="0"/>
            <x v="1"/>
            <x v="2"/>
            <x v="4"/>
            <x v="5"/>
            <x v="6"/>
          </reference>
        </references>
      </pivotArea>
    </format>
    <format dxfId="131">
      <pivotArea collapsedLevelsAreSubtotals="1" fieldPosition="0">
        <references count="1">
          <reference field="4294967294" count="1">
            <x v="0"/>
          </reference>
        </references>
      </pivotArea>
    </format>
    <format dxfId="130">
      <pivotArea dataOnly="0" labelOnly="1" outline="0" fieldPosition="0">
        <references count="1">
          <reference field="4294967294" count="1">
            <x v="0"/>
          </reference>
        </references>
      </pivotArea>
    </format>
    <format dxfId="129">
      <pivotArea type="all" dataOnly="0" outline="0" fieldPosition="0"/>
    </format>
    <format dxfId="128">
      <pivotArea outline="0" collapsedLevelsAreSubtotals="1" fieldPosition="0"/>
    </format>
    <format dxfId="127">
      <pivotArea dataOnly="0" labelOnly="1" outline="0" fieldPosition="0">
        <references count="1">
          <reference field="4294967294" count="6">
            <x v="0"/>
            <x v="1"/>
            <x v="2"/>
            <x v="4"/>
            <x v="5"/>
            <x v="6"/>
          </reference>
        </references>
      </pivotArea>
    </format>
    <format dxfId="126">
      <pivotArea dataOnly="0" labelOnly="1" outline="0" fieldPosition="0">
        <references count="1">
          <reference field="4294967294" count="6">
            <x v="0"/>
            <x v="1"/>
            <x v="2"/>
            <x v="4"/>
            <x v="5"/>
            <x v="6"/>
          </reference>
        </references>
      </pivotArea>
    </format>
    <format dxfId="125">
      <pivotArea dataOnly="0" labelOnly="1" outline="0" fieldPosition="0">
        <references count="1">
          <reference field="4294967294" count="6">
            <x v="0"/>
            <x v="1"/>
            <x v="2"/>
            <x v="4"/>
            <x v="5"/>
            <x v="6"/>
          </reference>
        </references>
      </pivotArea>
    </format>
    <format dxfId="124">
      <pivotArea dataOnly="0" labelOnly="1" fieldPosition="0">
        <references count="1">
          <reference field="4294967294" count="0"/>
        </references>
      </pivotArea>
    </format>
    <format dxfId="123">
      <pivotArea type="all" dataOnly="0" outline="0" fieldPosition="0"/>
    </format>
    <format dxfId="122">
      <pivotArea dataOnly="0" labelOnly="1" outline="0" fieldPosition="0">
        <references count="1">
          <reference field="4294967294" count="7">
            <x v="0"/>
            <x v="1"/>
            <x v="2"/>
            <x v="3"/>
            <x v="4"/>
            <x v="5"/>
            <x v="6"/>
          </reference>
        </references>
      </pivotArea>
    </format>
    <format dxfId="121">
      <pivotArea type="all" dataOnly="0" outline="0" fieldPosition="0"/>
    </format>
    <format dxfId="120">
      <pivotArea dataOnly="0" labelOnly="1" outline="0" fieldPosition="0">
        <references count="1">
          <reference field="4294967294" count="7">
            <x v="0"/>
            <x v="1"/>
            <x v="2"/>
            <x v="3"/>
            <x v="4"/>
            <x v="5"/>
            <x v="6"/>
          </reference>
        </references>
      </pivotArea>
    </format>
    <format dxfId="119">
      <pivotArea collapsedLevelsAreSubtotals="1" fieldPosition="0">
        <references count="1">
          <reference field="4294967294" count="1">
            <x v="3"/>
          </reference>
        </references>
      </pivotArea>
    </format>
    <format dxfId="118">
      <pivotArea dataOnly="0" labelOnly="1" outline="0" fieldPosition="0">
        <references count="1">
          <reference field="4294967294" count="1">
            <x v="3"/>
          </reference>
        </references>
      </pivotArea>
    </format>
    <format dxfId="117">
      <pivotArea collapsedLevelsAreSubtotals="1" fieldPosition="0">
        <references count="1">
          <reference field="4294967294" count="3">
            <x v="4"/>
            <x v="5"/>
            <x v="6"/>
          </reference>
        </references>
      </pivotArea>
    </format>
    <format dxfId="116">
      <pivotArea dataOnly="0" labelOnly="1" outline="0" fieldPosition="0">
        <references count="1">
          <reference field="4294967294" count="3">
            <x v="4"/>
            <x v="5"/>
            <x v="6"/>
          </reference>
        </references>
      </pivotArea>
    </format>
    <format dxfId="115">
      <pivotArea type="all" dataOnly="0" outline="0" fieldPosition="0"/>
    </format>
    <format dxfId="114">
      <pivotArea dataOnly="0" labelOnly="1" outline="0" fieldPosition="0">
        <references count="1">
          <reference field="4294967294" count="7">
            <x v="0"/>
            <x v="1"/>
            <x v="2"/>
            <x v="3"/>
            <x v="4"/>
            <x v="5"/>
            <x v="6"/>
          </reference>
        </references>
      </pivotArea>
    </format>
    <format dxfId="113">
      <pivotArea dataOnly="0" labelOnly="1" outline="0" fieldPosition="0">
        <references count="1">
          <reference field="4294967294" count="7">
            <x v="0"/>
            <x v="1"/>
            <x v="2"/>
            <x v="3"/>
            <x v="4"/>
            <x v="5"/>
            <x v="6"/>
          </reference>
        </references>
      </pivotArea>
    </format>
    <format dxfId="112">
      <pivotArea outline="0" collapsedLevelsAreSubtotals="1" fieldPosition="0"/>
    </format>
    <format dxfId="111">
      <pivotArea outline="0" collapsedLevelsAreSubtotals="1" fieldPosition="0"/>
    </format>
    <format dxfId="110">
      <pivotArea type="all" dataOnly="0" outline="0" fieldPosition="0"/>
    </format>
    <format dxfId="109">
      <pivotArea outline="0" collapsedLevelsAreSubtotals="1" fieldPosition="0"/>
    </format>
    <format dxfId="108">
      <pivotArea dataOnly="0" labelOnly="1" outline="0" fieldPosition="0">
        <references count="1">
          <reference field="4294967294" count="7">
            <x v="0"/>
            <x v="1"/>
            <x v="2"/>
            <x v="3"/>
            <x v="4"/>
            <x v="5"/>
            <x v="6"/>
          </reference>
        </references>
      </pivotArea>
    </format>
    <format dxfId="107">
      <pivotArea type="all" dataOnly="0" outline="0" fieldPosition="0"/>
    </format>
    <format dxfId="106">
      <pivotArea outline="0" collapsedLevelsAreSubtotals="1" fieldPosition="0"/>
    </format>
    <format dxfId="105">
      <pivotArea dataOnly="0" labelOnly="1" outline="0" fieldPosition="0">
        <references count="1">
          <reference field="4294967294" count="7">
            <x v="0"/>
            <x v="1"/>
            <x v="2"/>
            <x v="3"/>
            <x v="4"/>
            <x v="5"/>
            <x v="6"/>
          </reference>
        </references>
      </pivotArea>
    </format>
    <format dxfId="104">
      <pivotArea type="all" dataOnly="0" outline="0" fieldPosition="0"/>
    </format>
    <format dxfId="103">
      <pivotArea outline="0" collapsedLevelsAreSubtotals="1" fieldPosition="0"/>
    </format>
    <format dxfId="102">
      <pivotArea dataOnly="0" labelOnly="1" outline="0" fieldPosition="0">
        <references count="1">
          <reference field="4294967294" count="7">
            <x v="0"/>
            <x v="1"/>
            <x v="2"/>
            <x v="3"/>
            <x v="4"/>
            <x v="5"/>
            <x v="6"/>
          </reference>
        </references>
      </pivotArea>
    </format>
  </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Bunuri pentru prelucrare"/>
    <pivotHierarchy dragToData="1" caption="Ajustări operate de BNM:"/>
    <pivotHierarchy dragToData="1" caption="    Procurări în porturi"/>
    <pivotHierarchy dragToData="1" caption="    Ex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caption="    Export net de mărfuri negociate peste hotare"/>
    <pivotHierarchy dragToData="1" caption="    Procurările în magazinele duty-free*"/>
    <pivotHierarchy dragToData="1" caption="Export de bunuri FOB (BP)"/>
    <pivotHierarchy dragToData="1" caption="Export conform statisticii comerțului exterior"/>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418" cacheId="590"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X4:EZ10" firstHeaderRow="1" firstDataRow="2" firstDataCol="1"/>
  <pivotFields count="4">
    <pivotField axis="axisCol" allDrilled="1" subtotalTop="0" showAll="0" dataSourceSort="1" defaultSubtotal="0" defaultAttributeDrillState="1">
      <items count="2">
        <item x="0"/>
        <item x="1"/>
      </items>
    </pivotField>
    <pivotField axis="axisRow" allDrilled="1" subtotalTop="0" showAll="0" sortType="ascending"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2">
    <i>
      <x/>
    </i>
    <i>
      <x v="1"/>
    </i>
  </colItems>
  <dataFields count="1">
    <dataField name="Sum of Total" fld="2" baseField="0" baseItem="0"/>
  </dataFields>
  <chartFormats count="10">
    <chartFormat chart="2" format="6" series="1">
      <pivotArea type="data" outline="0" fieldPosition="0">
        <references count="2">
          <reference field="4294967294" count="1" selected="0">
            <x v="0"/>
          </reference>
          <reference field="0" count="1" selected="0">
            <x v="0"/>
          </reference>
        </references>
      </pivotArea>
    </chartFormat>
    <chartFormat chart="2" format="8" series="1">
      <pivotArea type="data" outline="0" fieldPosition="0">
        <references count="2">
          <reference field="4294967294" count="1" selected="0">
            <x v="0"/>
          </reference>
          <reference field="0" count="1" selected="0">
            <x v="1"/>
          </reference>
        </references>
      </pivotArea>
    </chartFormat>
    <chartFormat chart="2" format="11">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2">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3">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4">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5">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6">
      <pivotArea type="data" outline="0" fieldPosition="0">
        <references count="3">
          <reference field="4294967294" count="1" selected="0">
            <x v="0"/>
          </reference>
          <reference field="0" count="1" selected="0">
            <x v="1"/>
          </reference>
          <reference field="1" count="1" selected="0">
            <x v="3"/>
          </reference>
        </references>
      </pivotArea>
    </chartFormat>
    <chartFormat chart="2" format="17">
      <pivotArea type="data" outline="0" fieldPosition="0">
        <references count="3">
          <reference field="4294967294" count="1" selected="0">
            <x v="0"/>
          </reference>
          <reference field="0" count="1" selected="0">
            <x v="1"/>
          </reference>
          <reference field="1" count="1" selected="0">
            <x v="1048832"/>
          </reference>
        </references>
      </pivotArea>
    </chartFormat>
    <chartFormat chart="2" format="18">
      <pivotArea type="data" outline="0" fieldPosition="0">
        <references count="3">
          <reference field="4294967294" count="1" selected="0">
            <x v="0"/>
          </reference>
          <reference field="0" count="1" selected="0">
            <x v="0"/>
          </reference>
          <reference field="1"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MAX 5 SELECTIONS! " cacheId="583"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7" cacheId="596"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C4:FK9" firstHeaderRow="0" firstDataRow="1" firstDataCol="1"/>
  <pivotFields count="10">
    <pivotField axis="axisRow" allDrilled="1" subtotalTop="0" showAll="0" sortType="descending" defaultSubtotal="0" defaultAttributeDrillState="1">
      <items count="5">
        <item x="4"/>
        <item x="3"/>
        <item x="2"/>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23">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 chart="2" format="30">
      <pivotArea type="data" outline="0" fieldPosition="0">
        <references count="2">
          <reference field="4294967294" count="1" selected="0">
            <x v="7"/>
          </reference>
          <reference field="0" count="1" selected="0">
            <x v="1048832"/>
          </reference>
        </references>
      </pivotArea>
    </chartFormat>
    <chartFormat chart="2" format="31">
      <pivotArea type="data" outline="0" fieldPosition="0">
        <references count="2">
          <reference field="4294967294" count="1" selected="0">
            <x v="7"/>
          </reference>
          <reference field="0" count="1" selected="0">
            <x v="1048832"/>
          </reference>
        </references>
      </pivotArea>
    </chartFormat>
    <chartFormat chart="2" format="32">
      <pivotArea type="data" outline="0" fieldPosition="0">
        <references count="2">
          <reference field="4294967294" count="1" selected="0">
            <x v="7"/>
          </reference>
          <reference field="0" count="1" selected="0">
            <x v="1048832"/>
          </reference>
        </references>
      </pivotArea>
    </chartFormat>
    <chartFormat chart="2" format="33">
      <pivotArea type="data" outline="0" fieldPosition="0">
        <references count="2">
          <reference field="4294967294" count="1" selected="0">
            <x v="7"/>
          </reference>
          <reference field="0" count="1" selected="0">
            <x v="1048832"/>
          </reference>
        </references>
      </pivotArea>
    </chartFormat>
    <chartFormat chart="2" format="34">
      <pivotArea type="data" outline="0" fieldPosition="0">
        <references count="2">
          <reference field="4294967294" count="1" selected="0">
            <x v="7"/>
          </reference>
          <reference field="0" count="1" selected="0">
            <x v="1048832"/>
          </reference>
        </references>
      </pivotArea>
    </chartFormat>
    <chartFormat chart="2" format="35">
      <pivotArea type="data" outline="0" fieldPosition="0">
        <references count="2">
          <reference field="4294967294" count="1" selected="0">
            <x v="4"/>
          </reference>
          <reference field="0" count="1" selected="0">
            <x v="1048832"/>
          </reference>
        </references>
      </pivotArea>
    </chartFormat>
    <chartFormat chart="2" format="36">
      <pivotArea type="data" outline="0" fieldPosition="0">
        <references count="2">
          <reference field="4294967294" count="1" selected="0">
            <x v="7"/>
          </reference>
          <reference field="0" count="1" selected="0">
            <x v="1048832"/>
          </reference>
        </references>
      </pivotArea>
    </chartFormat>
    <chartFormat chart="2" format="37">
      <pivotArea type="data" outline="0" fieldPosition="0">
        <references count="2">
          <reference field="4294967294" count="1" selected="0">
            <x v="7"/>
          </reference>
          <reference field="0" count="1" selected="0">
            <x v="1048832"/>
          </reference>
        </references>
      </pivotArea>
    </chartFormat>
    <chartFormat chart="2" format="38">
      <pivotArea type="data" outline="0" fieldPosition="0">
        <references count="2">
          <reference field="4294967294" count="1" selected="0">
            <x v="5"/>
          </reference>
          <reference field="0" count="1" selected="0">
            <x v="1048832"/>
          </reference>
        </references>
      </pivotArea>
    </chartFormat>
    <chartFormat chart="2" format="39">
      <pivotArea type="data" outline="0" fieldPosition="0">
        <references count="2">
          <reference field="4294967294" count="1" selected="0">
            <x v="5"/>
          </reference>
          <reference field="0"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2*" cacheId="598"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4">
  <location ref="GC14:GD21" firstHeaderRow="1" firstDataRow="2" firstDataCol="1"/>
  <pivotFields count="8">
    <pivotField axis="axisCol" allDrilled="1" subtotalTop="0" showAll="0" dataSourceSort="1"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profesionale şi de consultanţă managerială    " fld="6" baseField="0" baseItem="0"/>
    <dataField name="Servicii de informatică  " fld="2" baseField="0" baseItem="0"/>
    <dataField name="Servicii tehnice, comerciale și alte servicii pentru afaceri" fld="7" baseField="0" baseItem="0"/>
    <dataField name="Altele  " fld="4" baseField="0" baseItem="0"/>
  </dataFields>
  <chartFormats count="9">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3"/>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2"/>
          </reference>
        </references>
      </pivotArea>
    </chartFormat>
    <chartFormat chart="2" format="158" series="1">
      <pivotArea type="data" outline="0" fieldPosition="0">
        <references count="2">
          <reference field="4294967294" count="1" selected="0">
            <x v="0"/>
          </reference>
          <reference field="0" count="1" selected="0">
            <x v="0"/>
          </reference>
        </references>
      </pivotArea>
    </chartFormat>
    <chartFormat chart="2" format="159">
      <pivotArea type="data" outline="0" fieldPosition="0">
        <references count="1">
          <reference field="4294967294"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caption="Servicii tehnice, comerciale și alte servicii pentru afaceri"/>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_D1.8" cacheId="593"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8">
  <location ref="FM4:FW9" firstHeaderRow="0" firstDataRow="1" firstDataCol="1"/>
  <pivotFields count="12">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howAl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10">
    <i>
      <x/>
    </i>
    <i i="1">
      <x v="1"/>
    </i>
    <i i="2">
      <x v="2"/>
    </i>
    <i i="3">
      <x v="3"/>
    </i>
    <i i="4">
      <x v="4"/>
    </i>
    <i i="5">
      <x v="5"/>
    </i>
    <i i="6">
      <x v="6"/>
    </i>
    <i i="7">
      <x v="7"/>
    </i>
    <i i="8">
      <x v="8"/>
    </i>
    <i i="9">
      <x v="9"/>
    </i>
  </colItems>
  <dataFields count="10">
    <dataField name="Societăţi care acceptă depozite, exclusiv banca centrală" fld="1" baseField="0" baseItem="0"/>
    <dataField name="Administraţia publică " fld="2" baseField="0" baseItem="0"/>
    <dataField name="Banca centrală" fld="6" baseField="0" baseItem="0"/>
    <dataField name="Alte sectoare " fld="3" baseField="0" baseItem="0"/>
    <dataField name="Valorificări - total" fld="4" baseField="0" baseItem="0"/>
    <dataField name="Rambursări - total" fld="5" baseField="0" baseItem="0"/>
    <dataField name="Administraţia publică" fld="7" baseField="0" baseItem="0"/>
    <dataField name="Societăţi nefinanciare, GP şi IFSLSGP" fld="8" baseField="0" baseItem="0"/>
    <dataField name="Banca centrală" fld="9" baseField="0" baseItem="0"/>
    <dataField name="Alte sectoare" fld="10" baseField="0" baseItem="0"/>
  </dataFields>
  <chartFormats count="20">
    <chartFormat chart="2" format="61" series="1">
      <pivotArea type="data" outline="0" fieldPosition="0">
        <references count="1">
          <reference field="4294967294" count="1" selected="0">
            <x v="4"/>
          </reference>
        </references>
      </pivotArea>
    </chartFormat>
    <chartFormat chart="2" format="62" series="1">
      <pivotArea type="data" outline="0" fieldPosition="0">
        <references count="1">
          <reference field="4294967294" count="1" selected="0">
            <x v="5"/>
          </reference>
        </references>
      </pivotArea>
    </chartFormat>
    <chartFormat chart="2" format="63" series="1">
      <pivotArea type="data" outline="0" fieldPosition="0">
        <references count="1">
          <reference field="4294967294" count="1" selected="0">
            <x v="0"/>
          </reference>
        </references>
      </pivotArea>
    </chartFormat>
    <chartFormat chart="2" format="64" series="1">
      <pivotArea type="data" outline="0" fieldPosition="0">
        <references count="1">
          <reference field="4294967294" count="1" selected="0">
            <x v="1"/>
          </reference>
        </references>
      </pivotArea>
    </chartFormat>
    <chartFormat chart="2" format="65" series="1">
      <pivotArea type="data" outline="0" fieldPosition="0">
        <references count="1">
          <reference field="4294967294" count="1" selected="0">
            <x v="2"/>
          </reference>
        </references>
      </pivotArea>
    </chartFormat>
    <chartFormat chart="2" format="66" series="1">
      <pivotArea type="data" outline="0" fieldPosition="0">
        <references count="1">
          <reference field="4294967294" count="1" selected="0">
            <x v="3"/>
          </reference>
        </references>
      </pivotArea>
    </chartFormat>
    <chartFormat chart="2" format="76" series="1">
      <pivotArea type="data" outline="0" fieldPosition="0">
        <references count="1">
          <reference field="4294967294" count="1" selected="0">
            <x v="6"/>
          </reference>
        </references>
      </pivotArea>
    </chartFormat>
    <chartFormat chart="2" format="77" series="1">
      <pivotArea type="data" outline="0" fieldPosition="0">
        <references count="1">
          <reference field="4294967294" count="1" selected="0">
            <x v="7"/>
          </reference>
        </references>
      </pivotArea>
    </chartFormat>
    <chartFormat chart="2" format="79" series="1">
      <pivotArea type="data" outline="0" fieldPosition="0">
        <references count="1">
          <reference field="4294967294" count="1" selected="0">
            <x v="8"/>
          </reference>
        </references>
      </pivotArea>
    </chartFormat>
    <chartFormat chart="2" format="80" series="1">
      <pivotArea type="data" outline="0" fieldPosition="0">
        <references count="1">
          <reference field="4294967294" count="1" selected="0">
            <x v="9"/>
          </reference>
        </references>
      </pivotArea>
    </chartFormat>
    <chartFormat chart="2" format="93">
      <pivotArea type="data" outline="0" fieldPosition="0">
        <references count="2">
          <reference field="4294967294" count="1" selected="0">
            <x v="4"/>
          </reference>
          <reference field="0" count="1" selected="0">
            <x v="3"/>
          </reference>
        </references>
      </pivotArea>
    </chartFormat>
    <chartFormat chart="2" format="99">
      <pivotArea type="data" outline="0" fieldPosition="0">
        <references count="2">
          <reference field="4294967294" count="1" selected="0">
            <x v="5"/>
          </reference>
          <reference field="0" count="1" selected="0">
            <x v="3"/>
          </reference>
        </references>
      </pivotArea>
    </chartFormat>
    <chartFormat chart="2" format="100">
      <pivotArea type="data" outline="0" fieldPosition="0">
        <references count="2">
          <reference field="4294967294" count="1" selected="0">
            <x v="4"/>
          </reference>
          <reference field="0" count="1" selected="0">
            <x v="0"/>
          </reference>
        </references>
      </pivotArea>
    </chartFormat>
    <chartFormat chart="2" format="101">
      <pivotArea type="data" outline="0" fieldPosition="0">
        <references count="2">
          <reference field="4294967294" count="1" selected="0">
            <x v="4"/>
          </reference>
          <reference field="0" count="1" selected="0">
            <x v="1"/>
          </reference>
        </references>
      </pivotArea>
    </chartFormat>
    <chartFormat chart="2" format="102">
      <pivotArea type="data" outline="0" fieldPosition="0">
        <references count="2">
          <reference field="4294967294" count="1" selected="0">
            <x v="4"/>
          </reference>
          <reference field="0" count="1" selected="0">
            <x v="2"/>
          </reference>
        </references>
      </pivotArea>
    </chartFormat>
    <chartFormat chart="2" format="103">
      <pivotArea type="data" outline="0" fieldPosition="0">
        <references count="2">
          <reference field="4294967294" count="1" selected="0">
            <x v="4"/>
          </reference>
          <reference field="0" count="1" selected="0">
            <x v="4"/>
          </reference>
        </references>
      </pivotArea>
    </chartFormat>
    <chartFormat chart="2" format="104">
      <pivotArea type="data" outline="0" fieldPosition="0">
        <references count="2">
          <reference field="4294967294" count="1" selected="0">
            <x v="5"/>
          </reference>
          <reference field="0" count="1" selected="0">
            <x v="0"/>
          </reference>
        </references>
      </pivotArea>
    </chartFormat>
    <chartFormat chart="2" format="105">
      <pivotArea type="data" outline="0" fieldPosition="0">
        <references count="2">
          <reference field="4294967294" count="1" selected="0">
            <x v="5"/>
          </reference>
          <reference field="0" count="1" selected="0">
            <x v="1"/>
          </reference>
        </references>
      </pivotArea>
    </chartFormat>
    <chartFormat chart="2" format="106">
      <pivotArea type="data" outline="0" fieldPosition="0">
        <references count="2">
          <reference field="4294967294" count="1" selected="0">
            <x v="5"/>
          </reference>
          <reference field="0" count="1" selected="0">
            <x v="2"/>
          </reference>
        </references>
      </pivotArea>
    </chartFormat>
    <chartFormat chart="2" format="107">
      <pivotArea type="data" outline="0" fieldPosition="0">
        <references count="2">
          <reference field="4294967294" count="1" selected="0">
            <x v="5"/>
          </reference>
          <reference field="0"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caption="Banca centrală"/>
    <pivotHierarchy dragToData="1"/>
    <pivotHierarchy dragToData="1"/>
    <pivotHierarchy dragToData="1"/>
    <pivotHierarchy dragToData="1"/>
    <pivotHierarchy dragToData="1" caption="Administraţia publică"/>
    <pivotHierarchy dragToData="1" caption="Societăţi nefinanciare, GP şi IFSLSGP"/>
    <pivotHierarchy dragToData="1" caption="Banca centrală"/>
    <pivotHierarchy dragToData="1" caption="Alte sectoare"/>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8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 MAX 1 SELECTION! " cacheId="58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_D2.2.1" cacheId="60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29"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60"/>
  </rowHierarchiesUsage>
  <colHierarchiesUsage count="2">
    <colHierarchyUsage hierarchyUsage="162"/>
    <colHierarchyUsage hierarchyUsage="16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2" cacheId="60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5">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32">
      <pivotArea type="data" outline="0" fieldPosition="0">
        <references count="4">
          <reference field="4294967294" count="1" selected="0">
            <x v="0"/>
          </reference>
          <reference field="0" count="1" selected="0">
            <x v="3"/>
          </reference>
          <reference field="1" count="1" selected="0">
            <x v="0"/>
          </reference>
          <reference field="2"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60"/>
  </rowHierarchiesUsage>
  <colHierarchiesUsage count="2">
    <colHierarchyUsage hierarchyUsage="162"/>
    <colHierarchyUsage hierarchyUsage="16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6" cacheId="61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81"/>
  </rowHierarchiesUsage>
  <colHierarchiesUsage count="1">
    <colHierarchyUsage hierarchyUsage="1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_D2.1" cacheId="60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T6:BZ12" firstHeaderRow="0" firstDataRow="1" firstDataCol="1"/>
  <pivotFields count="7">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reziduală pe termen scurt" fld="4" baseField="0" baseItem="0"/>
    <dataField name="20% din M2" fld="3" baseField="0" baseItem="0"/>
    <dataField name="100-150% din (30%DTS(scadența reziduală) + 15%AA + 5%M2 + 5%eX)" fld="6" baseField="0" baseItem="0"/>
    <dataField name="100% din (30%DTS(scadența reziduală)  + 15%AA + 5%M2 + 5%eX)" fld="5" baseField="0" baseItem="0"/>
  </dataFields>
  <chartFormats count="6">
    <chartFormat chart="2" format="27" series="1">
      <pivotArea type="data" outline="0" fieldPosition="0">
        <references count="1">
          <reference field="4294967294" count="1" selected="0">
            <x v="4"/>
          </reference>
        </references>
      </pivotArea>
    </chartFormat>
    <chartFormat chart="2" format="28" series="1">
      <pivotArea type="data" outline="0" fieldPosition="0">
        <references count="1">
          <reference field="4294967294" count="1" selected="0">
            <x v="5"/>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 chart="2" format="31" series="1">
      <pivotArea type="data" outline="0" fieldPosition="0">
        <references count="1">
          <reference field="4294967294" count="1" selected="0">
            <x v="2"/>
          </reference>
        </references>
      </pivotArea>
    </chartFormat>
    <chartFormat chart="2" format="32" series="1">
      <pivotArea type="data" outline="0" fieldPosition="0">
        <references count="1">
          <reference field="4294967294" count="1" selected="0">
            <x v="3"/>
          </reference>
        </references>
      </pivotArea>
    </chartFormat>
  </chartFormats>
  <pivotHierarchies count="43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100% din datoria externă reziduală pe termen scurt"/>
    <pivotHierarchy dragToData="1" caption="100% din (30%DTS(scadența reziduală)  + 15%AA + 5%M2 + 5%eX)"/>
    <pivotHierarchy dragToData="1" caption="100-150% din (30%DTS(scadența reziduală) + 15%AA + 5%M2 + 5%eX)"/>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5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605"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8:U30" firstHeaderRow="0" firstDataRow="1" firstDataCol="1"/>
  <pivotFields count="13">
    <pivotField axis="axisCol"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12">
    <i>
      <x/>
    </i>
    <i i="1">
      <x v="1"/>
    </i>
    <i i="2">
      <x v="2"/>
    </i>
    <i i="3">
      <x v="3"/>
    </i>
    <i i="4">
      <x v="4"/>
    </i>
    <i i="5">
      <x v="5"/>
    </i>
    <i i="6">
      <x v="6"/>
    </i>
    <i i="7">
      <x v="7"/>
    </i>
    <i i="8">
      <x v="8"/>
    </i>
    <i i="9">
      <x v="9"/>
    </i>
    <i i="10">
      <x v="10"/>
    </i>
    <i i="11">
      <x v="11"/>
    </i>
  </rowItems>
  <colFields count="1">
    <field x="0"/>
  </colFields>
  <colItems count="5">
    <i>
      <x/>
    </i>
    <i>
      <x v="1"/>
    </i>
    <i>
      <x v="2"/>
    </i>
    <i>
      <x v="3"/>
    </i>
    <i>
      <x v="4"/>
    </i>
  </colItems>
  <dataFields count="12">
    <dataField name="Import de bunuri FOB (BP)" fld="9" baseField="0" baseItem="1"/>
    <dataField name="Import conform statisticii comerțului exterior (CIF)" fld="1" baseField="0" baseItem="1"/>
    <dataField name="   din care aur nemonetar (FOB)" fld="7" baseField="0" baseItem="3"/>
    <dataField name="Bunuri pentru prelucrare" fld="5" baseField="0" baseItem="1"/>
    <dataField name="Resurse energetice pentru reg. Transnistreană (CIF)" fld="10" baseField="0" baseItem="1"/>
    <dataField name="Ajustări operate de BNM:" fld="8" baseField="0" baseItem="0"/>
    <dataField name="    Recalcul din prețuri CIF în FOB" fld="2" baseField="0" baseItem="0"/>
    <dataField name="    Procurări în porturi" fld="11" baseField="0" baseItem="0"/>
    <dataField name="    Importul bancnotelor şi monedelor" fld="3" baseField="0" baseItem="0"/>
    <dataField name="    Import pers. fizice" fld="4" baseField="0" baseItem="0"/>
    <dataField name="    Resurse energetice procurate anterior și stocate" fld="6" baseField="0" baseItem="3"/>
    <dataField name="    Alte ajustări" fld="12" baseField="0" baseItem="0"/>
  </dataFields>
  <formats count="65">
    <format dxfId="233">
      <pivotArea dataOnly="0" labelOnly="1" fieldPosition="0">
        <references count="1">
          <reference field="4294967294" count="0"/>
        </references>
      </pivotArea>
    </format>
    <format dxfId="232">
      <pivotArea dataOnly="0" outline="0" fieldPosition="0">
        <references count="1">
          <reference field="0" count="0"/>
        </references>
      </pivotArea>
    </format>
    <format dxfId="231">
      <pivotArea type="all" dataOnly="0" outline="0" fieldPosition="0"/>
    </format>
    <format dxfId="230">
      <pivotArea outline="0" collapsedLevelsAreSubtotals="1" fieldPosition="0"/>
    </format>
    <format dxfId="229">
      <pivotArea dataOnly="0" labelOnly="1" outline="0" fieldPosition="0">
        <references count="1">
          <reference field="4294967294" count="4">
            <x v="1"/>
            <x v="6"/>
            <x v="8"/>
            <x v="9"/>
          </reference>
        </references>
      </pivotArea>
    </format>
    <format dxfId="228">
      <pivotArea type="all" dataOnly="0" outline="0" fieldPosition="0"/>
    </format>
    <format dxfId="227">
      <pivotArea outline="0" collapsedLevelsAreSubtotals="1" fieldPosition="0"/>
    </format>
    <format dxfId="226">
      <pivotArea dataOnly="0" labelOnly="1" outline="0" fieldPosition="0">
        <references count="1">
          <reference field="4294967294" count="4">
            <x v="1"/>
            <x v="6"/>
            <x v="8"/>
            <x v="9"/>
          </reference>
        </references>
      </pivotArea>
    </format>
    <format dxfId="225">
      <pivotArea outline="0" collapsedLevelsAreSubtotals="1" fieldPosition="0"/>
    </format>
    <format dxfId="224">
      <pivotArea outline="0" collapsedLevelsAreSubtotals="1" fieldPosition="0"/>
    </format>
    <format dxfId="223">
      <pivotArea outline="0" collapsedLevelsAreSubtotals="1" fieldPosition="0"/>
    </format>
    <format dxfId="222">
      <pivotArea dataOnly="0" labelOnly="1" outline="0" fieldPosition="0">
        <references count="1">
          <reference field="4294967294" count="1">
            <x v="1"/>
          </reference>
        </references>
      </pivotArea>
    </format>
    <format dxfId="221">
      <pivotArea dataOnly="0" labelOnly="1" outline="0" fieldPosition="0">
        <references count="1">
          <reference field="4294967294" count="1">
            <x v="8"/>
          </reference>
        </references>
      </pivotArea>
    </format>
    <format dxfId="220">
      <pivotArea dataOnly="0" labelOnly="1" outline="0" fieldPosition="0">
        <references count="1">
          <reference field="4294967294" count="1">
            <x v="10"/>
          </reference>
        </references>
      </pivotArea>
    </format>
    <format dxfId="219">
      <pivotArea outline="0" collapsedLevelsAreSubtotals="1" fieldPosition="0">
        <references count="1">
          <reference field="0" count="1" selected="0">
            <x v="1048832"/>
          </reference>
        </references>
      </pivotArea>
    </format>
    <format dxfId="218">
      <pivotArea outline="0" collapsedLevelsAreSubtotals="1" fieldPosition="0">
        <references count="1">
          <reference field="0" count="7" selected="0">
            <x v="1048832"/>
            <x v="1048832"/>
            <x v="1048832"/>
            <x v="1048832"/>
            <x v="1048832"/>
            <x v="1048832"/>
            <x v="1048832"/>
          </reference>
        </references>
      </pivotArea>
    </format>
    <format dxfId="217">
      <pivotArea dataOnly="0" labelOnly="1" outline="0" fieldPosition="0">
        <references count="1">
          <reference field="4294967294" count="7">
            <x v="1"/>
            <x v="2"/>
            <x v="3"/>
            <x v="6"/>
            <x v="8"/>
            <x v="9"/>
            <x v="10"/>
          </reference>
        </references>
      </pivotArea>
    </format>
    <format dxfId="216">
      <pivotArea dataOnly="0" labelOnly="1" outline="0" fieldPosition="0">
        <references count="1">
          <reference field="4294967294" count="1">
            <x v="6"/>
          </reference>
        </references>
      </pivotArea>
    </format>
    <format dxfId="215">
      <pivotArea type="all" dataOnly="0" outline="0" fieldPosition="0"/>
    </format>
    <format dxfId="214">
      <pivotArea outline="0" collapsedLevelsAreSubtotals="1" fieldPosition="0"/>
    </format>
    <format dxfId="213">
      <pivotArea dataOnly="0" labelOnly="1" outline="0" fieldPosition="0">
        <references count="1">
          <reference field="4294967294" count="7">
            <x v="1"/>
            <x v="2"/>
            <x v="3"/>
            <x v="6"/>
            <x v="8"/>
            <x v="9"/>
            <x v="10"/>
          </reference>
        </references>
      </pivotArea>
    </format>
    <format dxfId="212">
      <pivotArea type="all" dataOnly="0" outline="0" fieldPosition="0"/>
    </format>
    <format dxfId="211">
      <pivotArea outline="0" collapsedLevelsAreSubtotals="1" fieldPosition="0"/>
    </format>
    <format dxfId="210">
      <pivotArea dataOnly="0" labelOnly="1" outline="0" fieldPosition="0">
        <references count="1">
          <reference field="4294967294" count="7">
            <x v="1"/>
            <x v="2"/>
            <x v="3"/>
            <x v="6"/>
            <x v="8"/>
            <x v="9"/>
            <x v="10"/>
          </reference>
        </references>
      </pivotArea>
    </format>
    <format dxfId="209">
      <pivotArea type="all" dataOnly="0" outline="0" fieldPosition="0"/>
    </format>
    <format dxfId="208">
      <pivotArea outline="0" collapsedLevelsAreSubtotals="1" fieldPosition="0"/>
    </format>
    <format dxfId="207">
      <pivotArea dataOnly="0" labelOnly="1" outline="0" fieldPosition="0">
        <references count="1">
          <reference field="4294967294" count="7">
            <x v="1"/>
            <x v="2"/>
            <x v="3"/>
            <x v="6"/>
            <x v="8"/>
            <x v="9"/>
            <x v="10"/>
          </reference>
        </references>
      </pivotArea>
    </format>
    <format dxfId="206">
      <pivotArea dataOnly="0" labelOnly="1" outline="0" fieldPosition="0">
        <references count="1">
          <reference field="4294967294" count="3">
            <x v="1"/>
            <x v="2"/>
            <x v="3"/>
          </reference>
        </references>
      </pivotArea>
    </format>
    <format dxfId="205">
      <pivotArea dataOnly="0" labelOnly="1" outline="0" fieldPosition="0">
        <references count="1">
          <reference field="4294967294" count="1">
            <x v="6"/>
          </reference>
        </references>
      </pivotArea>
    </format>
    <format dxfId="204">
      <pivotArea dataOnly="0" labelOnly="1" outline="0" fieldPosition="0">
        <references count="1">
          <reference field="4294967294" count="2">
            <x v="8"/>
            <x v="9"/>
          </reference>
        </references>
      </pivotArea>
    </format>
    <format dxfId="203">
      <pivotArea dataOnly="0" labelOnly="1" outline="0" fieldPosition="0">
        <references count="1">
          <reference field="4294967294" count="1">
            <x v="10"/>
          </reference>
        </references>
      </pivotArea>
    </format>
    <format dxfId="202">
      <pivotArea type="all" dataOnly="0" outline="0" fieldPosition="0"/>
    </format>
    <format dxfId="201">
      <pivotArea outline="0" collapsedLevelsAreSubtotals="1" fieldPosition="0"/>
    </format>
    <format dxfId="200">
      <pivotArea dataOnly="0" labelOnly="1" outline="0" fieldPosition="0">
        <references count="1">
          <reference field="4294967294" count="11">
            <x v="0"/>
            <x v="1"/>
            <x v="2"/>
            <x v="3"/>
            <x v="4"/>
            <x v="5"/>
            <x v="6"/>
            <x v="7"/>
            <x v="8"/>
            <x v="9"/>
            <x v="10"/>
          </reference>
        </references>
      </pivotArea>
    </format>
    <format dxfId="199">
      <pivotArea type="all" dataOnly="0" outline="0" fieldPosition="0"/>
    </format>
    <format dxfId="198">
      <pivotArea outline="0" collapsedLevelsAreSubtotals="1" fieldPosition="0"/>
    </format>
    <format dxfId="197">
      <pivotArea dataOnly="0" labelOnly="1" outline="0" fieldPosition="0">
        <references count="1">
          <reference field="4294967294" count="11">
            <x v="0"/>
            <x v="1"/>
            <x v="2"/>
            <x v="3"/>
            <x v="4"/>
            <x v="5"/>
            <x v="6"/>
            <x v="7"/>
            <x v="8"/>
            <x v="9"/>
            <x v="10"/>
          </reference>
        </references>
      </pivotArea>
    </format>
    <format dxfId="196">
      <pivotArea type="all" dataOnly="0" outline="0" fieldPosition="0"/>
    </format>
    <format dxfId="195">
      <pivotArea outline="0" collapsedLevelsAreSubtotals="1" fieldPosition="0"/>
    </format>
    <format dxfId="194">
      <pivotArea dataOnly="0" labelOnly="1" outline="0" fieldPosition="0">
        <references count="1">
          <reference field="4294967294" count="11">
            <x v="0"/>
            <x v="1"/>
            <x v="2"/>
            <x v="3"/>
            <x v="4"/>
            <x v="5"/>
            <x v="6"/>
            <x v="7"/>
            <x v="8"/>
            <x v="9"/>
            <x v="10"/>
          </reference>
        </references>
      </pivotArea>
    </format>
    <format dxfId="193">
      <pivotArea type="all" dataOnly="0" outline="0" fieldPosition="0"/>
    </format>
    <format dxfId="192">
      <pivotArea dataOnly="0" labelOnly="1" outline="0" fieldPosition="0">
        <references count="1">
          <reference field="4294967294" count="11">
            <x v="0"/>
            <x v="1"/>
            <x v="2"/>
            <x v="3"/>
            <x v="4"/>
            <x v="5"/>
            <x v="6"/>
            <x v="7"/>
            <x v="8"/>
            <x v="9"/>
            <x v="10"/>
          </reference>
        </references>
      </pivotArea>
    </format>
    <format dxfId="191">
      <pivotArea type="all" dataOnly="0" outline="0" fieldPosition="0"/>
    </format>
    <format dxfId="190">
      <pivotArea dataOnly="0" labelOnly="1" outline="0" fieldPosition="0">
        <references count="1">
          <reference field="4294967294" count="11">
            <x v="0"/>
            <x v="1"/>
            <x v="2"/>
            <x v="3"/>
            <x v="4"/>
            <x v="5"/>
            <x v="6"/>
            <x v="7"/>
            <x v="8"/>
            <x v="9"/>
            <x v="10"/>
          </reference>
        </references>
      </pivotArea>
    </format>
    <format dxfId="189">
      <pivotArea collapsedLevelsAreSubtotals="1" fieldPosition="0">
        <references count="1">
          <reference field="4294967294" count="1">
            <x v="0"/>
          </reference>
        </references>
      </pivotArea>
    </format>
    <format dxfId="188">
      <pivotArea dataOnly="0" labelOnly="1" outline="0" fieldPosition="0">
        <references count="1">
          <reference field="4294967294" count="1">
            <x v="0"/>
          </reference>
        </references>
      </pivotArea>
    </format>
    <format dxfId="187">
      <pivotArea dataOnly="0" outline="0" fieldPosition="0">
        <references count="1">
          <reference field="4294967294" count="1">
            <x v="5"/>
          </reference>
        </references>
      </pivotArea>
    </format>
    <format dxfId="186">
      <pivotArea collapsedLevelsAreSubtotals="1" fieldPosition="0">
        <references count="1">
          <reference field="4294967294" count="5">
            <x v="6"/>
            <x v="7"/>
            <x v="8"/>
            <x v="9"/>
            <x v="10"/>
          </reference>
        </references>
      </pivotArea>
    </format>
    <format dxfId="185">
      <pivotArea dataOnly="0" labelOnly="1" outline="0" fieldPosition="0">
        <references count="1">
          <reference field="4294967294" count="5">
            <x v="6"/>
            <x v="7"/>
            <x v="8"/>
            <x v="9"/>
            <x v="10"/>
          </reference>
        </references>
      </pivotArea>
    </format>
    <format dxfId="184">
      <pivotArea type="all" dataOnly="0" outline="0" fieldPosition="0"/>
    </format>
    <format dxfId="183">
      <pivotArea outline="0" collapsedLevelsAreSubtotals="1" fieldPosition="0"/>
    </format>
    <format dxfId="182">
      <pivotArea dataOnly="0" labelOnly="1" outline="0" fieldPosition="0">
        <references count="1">
          <reference field="4294967294" count="11">
            <x v="0"/>
            <x v="1"/>
            <x v="2"/>
            <x v="3"/>
            <x v="4"/>
            <x v="5"/>
            <x v="6"/>
            <x v="7"/>
            <x v="8"/>
            <x v="9"/>
            <x v="10"/>
          </reference>
        </references>
      </pivotArea>
    </format>
    <format dxfId="181">
      <pivotArea type="all" dataOnly="0" outline="0" fieldPosition="0"/>
    </format>
    <format dxfId="180">
      <pivotArea outline="0" collapsedLevelsAreSubtotals="1" fieldPosition="0"/>
    </format>
    <format dxfId="179">
      <pivotArea dataOnly="0" labelOnly="1" outline="0" fieldPosition="0">
        <references count="1">
          <reference field="4294967294" count="11">
            <x v="0"/>
            <x v="1"/>
            <x v="2"/>
            <x v="3"/>
            <x v="4"/>
            <x v="5"/>
            <x v="6"/>
            <x v="7"/>
            <x v="8"/>
            <x v="9"/>
            <x v="10"/>
          </reference>
        </references>
      </pivotArea>
    </format>
    <format dxfId="178">
      <pivotArea type="all" dataOnly="0" outline="0" fieldPosition="0"/>
    </format>
    <format dxfId="177">
      <pivotArea outline="0" collapsedLevelsAreSubtotals="1" fieldPosition="0"/>
    </format>
    <format dxfId="176">
      <pivotArea dataOnly="0" labelOnly="1" outline="0" fieldPosition="0">
        <references count="1">
          <reference field="4294967294" count="11">
            <x v="0"/>
            <x v="1"/>
            <x v="2"/>
            <x v="3"/>
            <x v="4"/>
            <x v="5"/>
            <x v="6"/>
            <x v="7"/>
            <x v="8"/>
            <x v="9"/>
            <x v="10"/>
          </reference>
        </references>
      </pivotArea>
    </format>
    <format dxfId="175">
      <pivotArea outline="0" collapsedLevelsAreSubtotals="1" fieldPosition="0"/>
    </format>
    <format dxfId="174">
      <pivotArea dataOnly="0" labelOnly="1" outline="0" fieldPosition="0">
        <references count="1">
          <reference field="4294967294" count="1">
            <x v="11"/>
          </reference>
        </references>
      </pivotArea>
    </format>
    <format dxfId="173">
      <pivotArea collapsedLevelsAreSubtotals="1" fieldPosition="0">
        <references count="1">
          <reference field="4294967294" count="1">
            <x v="11"/>
          </reference>
        </references>
      </pivotArea>
    </format>
    <format dxfId="172">
      <pivotArea type="all" dataOnly="0" outline="0" fieldPosition="0"/>
    </format>
    <format dxfId="171">
      <pivotArea outline="0" collapsedLevelsAreSubtotals="1" fieldPosition="0"/>
    </format>
    <format dxfId="170">
      <pivotArea dataOnly="0" labelOnly="1" outline="0" fieldPosition="0">
        <references count="1">
          <reference field="4294967294" count="12">
            <x v="0"/>
            <x v="1"/>
            <x v="2"/>
            <x v="3"/>
            <x v="4"/>
            <x v="5"/>
            <x v="6"/>
            <x v="7"/>
            <x v="8"/>
            <x v="9"/>
            <x v="10"/>
            <x v="11"/>
          </reference>
        </references>
      </pivotArea>
    </format>
    <format dxfId="169">
      <pivotArea dataOnly="0" labelOnly="1" outline="0" fieldPosition="0">
        <references count="1">
          <reference field="4294967294" count="12">
            <x v="0"/>
            <x v="1"/>
            <x v="2"/>
            <x v="3"/>
            <x v="4"/>
            <x v="5"/>
            <x v="6"/>
            <x v="7"/>
            <x v="8"/>
            <x v="9"/>
            <x v="10"/>
            <x v="11"/>
          </reference>
        </references>
      </pivotArea>
    </format>
  </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Ajustări operate de BNM:"/>
    <pivotHierarchy dragToData="1" caption="Bunuri pentru prelucrare"/>
    <pivotHierarchy dragToData="1" caption="    Resurse energetice procurate anterior și stocate"/>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din care aur nemonetar (FOB)"/>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Import de bunuri FOB (BP)"/>
    <pivotHierarchy dragToData="1" caption="Resurse energetice pentru reg. Transnistreană (CIF)"/>
    <pivotHierarchy dragToData="1" caption="    Procurări în porturi"/>
    <pivotHierarchy dragToRow="0" dragToCol="0" dragToPage="0" dragToData="1"/>
    <pivotHierarchy dragToRow="0" dragToCol="0" dragToPage="0" dragToData="1"/>
    <pivotHierarchy dragToData="1" caption="    Alte ajustări"/>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3" cacheId="60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Y27" firstHeaderRow="0" firstDataRow="1" firstDataCol="1"/>
  <pivotFields count="4">
    <pivotField axis="axisRow"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2">
    <i>
      <x/>
    </i>
    <i i="1">
      <x v="1"/>
    </i>
  </colItems>
  <dataFields count="2">
    <dataField name="UE" fld="1" baseField="0" baseItem="0"/>
    <dataField name="Alte ţări" fld="2" baseField="0" baseItem="0"/>
  </dataFields>
  <chartFormats count="2">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61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6">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 chart="2" format="16">
      <pivotArea type="data" outline="0" fieldPosition="0">
        <references count="3">
          <reference field="4294967294" count="1" selected="0">
            <x v="0"/>
          </reference>
          <reference field="0" count="1" selected="0">
            <x v="3"/>
          </reference>
          <reference field="1" count="1" selected="0">
            <x v="0"/>
          </reference>
        </references>
      </pivotArea>
    </chartFormat>
    <chartFormat chart="2" format="17">
      <pivotArea type="data" outline="0" fieldPosition="0">
        <references count="3">
          <reference field="4294967294" count="1" selected="0">
            <x v="0"/>
          </reference>
          <reference field="0" count="1" selected="0">
            <x v="3"/>
          </reference>
          <reference field="1"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75"/>
  </rowHierarchiesUsage>
  <colHierarchiesUsage count="1">
    <colHierarchyUsage hierarchyUsage="17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61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1"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75"/>
  </rowHierarchiesUsage>
  <colHierarchiesUsage count="1">
    <colHierarchyUsage hierarchyUsage="17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 MAX 5 SELECTIONS! " cacheId="58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C0A5964-4968-49A9-893B-B4A47225C656}" name="PivotTable14" cacheId="587"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location ref="DP6:DR15" firstHeaderRow="1" firstDataRow="2" firstDataCol="1"/>
  <pivotFields count="11">
    <pivotField showAll="0"/>
    <pivotField axis="axisCol" showAll="0">
      <items count="13">
        <item h="1" m="1" x="5"/>
        <item h="1" m="1" x="6"/>
        <item h="1" m="1" x="7"/>
        <item h="1" m="1" x="8"/>
        <item h="1" m="1" x="9"/>
        <item h="1" m="1" x="10"/>
        <item h="1" m="1" x="11"/>
        <item h="1" x="3"/>
        <item h="1" x="0"/>
        <item h="1" x="1"/>
        <item h="1" x="2"/>
        <item x="4"/>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11"/>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57">
    <chartFormat chart="2" format="102" series="1">
      <pivotArea type="data" outline="0" fieldPosition="0">
        <references count="1">
          <reference field="4294967294" count="1" selected="0">
            <x v="0"/>
          </reference>
        </references>
      </pivotArea>
    </chartFormat>
    <chartFormat chart="2" format="177">
      <pivotArea type="data" outline="0" fieldPosition="0">
        <references count="2">
          <reference field="4294967294" count="1" selected="0">
            <x v="1"/>
          </reference>
          <reference field="1" count="1" selected="0">
            <x v="0"/>
          </reference>
        </references>
      </pivotArea>
    </chartFormat>
    <chartFormat chart="2" format="180">
      <pivotArea type="data" outline="0" fieldPosition="0">
        <references count="2">
          <reference field="4294967294" count="1" selected="0">
            <x v="2"/>
          </reference>
          <reference field="1" count="1" selected="0">
            <x v="0"/>
          </reference>
        </references>
      </pivotArea>
    </chartFormat>
    <chartFormat chart="2" format="183">
      <pivotArea type="data" outline="0" fieldPosition="0">
        <references count="2">
          <reference field="4294967294" count="1" selected="0">
            <x v="3"/>
          </reference>
          <reference field="1" count="1" selected="0">
            <x v="0"/>
          </reference>
        </references>
      </pivotArea>
    </chartFormat>
    <chartFormat chart="2" format="186">
      <pivotArea type="data" outline="0" fieldPosition="0">
        <references count="2">
          <reference field="4294967294" count="1" selected="0">
            <x v="4"/>
          </reference>
          <reference field="1" count="1" selected="0">
            <x v="0"/>
          </reference>
        </references>
      </pivotArea>
    </chartFormat>
    <chartFormat chart="2" format="191" series="1">
      <pivotArea type="data" outline="0" fieldPosition="0">
        <references count="2">
          <reference field="4294967294" count="1" selected="0">
            <x v="0"/>
          </reference>
          <reference field="1" count="1" selected="0">
            <x v="0"/>
          </reference>
        </references>
      </pivotArea>
    </chartFormat>
    <chartFormat chart="2" format="192">
      <pivotArea type="data" outline="0" fieldPosition="0">
        <references count="2">
          <reference field="4294967294" count="1" selected="0">
            <x v="5"/>
          </reference>
          <reference field="1" count="1" selected="0">
            <x v="0"/>
          </reference>
        </references>
      </pivotArea>
    </chartFormat>
    <chartFormat chart="2" format="195">
      <pivotArea type="data" outline="0" fieldPosition="0">
        <references count="2">
          <reference field="4294967294" count="1" selected="0">
            <x v="6"/>
          </reference>
          <reference field="1" count="1" selected="0">
            <x v="0"/>
          </reference>
        </references>
      </pivotArea>
    </chartFormat>
    <chartFormat chart="2" format="198">
      <pivotArea type="data" outline="0" fieldPosition="0">
        <references count="2">
          <reference field="4294967294" count="1" selected="0">
            <x v="7"/>
          </reference>
          <reference field="1" count="1" selected="0">
            <x v="0"/>
          </reference>
        </references>
      </pivotArea>
    </chartFormat>
    <chartFormat chart="2" format="201">
      <pivotArea type="data" outline="0" fieldPosition="0">
        <references count="2">
          <reference field="4294967294" count="1" selected="0">
            <x v="0"/>
          </reference>
          <reference field="1" count="1" selected="0">
            <x v="0"/>
          </reference>
        </references>
      </pivotArea>
    </chartFormat>
    <chartFormat chart="2" format="204" series="1">
      <pivotArea type="data" outline="0" fieldPosition="0">
        <references count="2">
          <reference field="4294967294" count="1" selected="0">
            <x v="0"/>
          </reference>
          <reference field="1" count="1" selected="0">
            <x v="1"/>
          </reference>
        </references>
      </pivotArea>
    </chartFormat>
    <chartFormat chart="2" format="205">
      <pivotArea type="data" outline="0" fieldPosition="0">
        <references count="2">
          <reference field="4294967294" count="1" selected="0">
            <x v="0"/>
          </reference>
          <reference field="1" count="1" selected="0">
            <x v="1"/>
          </reference>
        </references>
      </pivotArea>
    </chartFormat>
    <chartFormat chart="2" format="206">
      <pivotArea type="data" outline="0" fieldPosition="0">
        <references count="2">
          <reference field="4294967294" count="1" selected="0">
            <x v="1"/>
          </reference>
          <reference field="1" count="1" selected="0">
            <x v="1"/>
          </reference>
        </references>
      </pivotArea>
    </chartFormat>
    <chartFormat chart="2" format="207">
      <pivotArea type="data" outline="0" fieldPosition="0">
        <references count="2">
          <reference field="4294967294" count="1" selected="0">
            <x v="2"/>
          </reference>
          <reference field="1" count="1" selected="0">
            <x v="1"/>
          </reference>
        </references>
      </pivotArea>
    </chartFormat>
    <chartFormat chart="2" format="208">
      <pivotArea type="data" outline="0" fieldPosition="0">
        <references count="2">
          <reference field="4294967294" count="1" selected="0">
            <x v="3"/>
          </reference>
          <reference field="1" count="1" selected="0">
            <x v="1"/>
          </reference>
        </references>
      </pivotArea>
    </chartFormat>
    <chartFormat chart="2" format="209">
      <pivotArea type="data" outline="0" fieldPosition="0">
        <references count="2">
          <reference field="4294967294" count="1" selected="0">
            <x v="4"/>
          </reference>
          <reference field="1" count="1" selected="0">
            <x v="1"/>
          </reference>
        </references>
      </pivotArea>
    </chartFormat>
    <chartFormat chart="2" format="210">
      <pivotArea type="data" outline="0" fieldPosition="0">
        <references count="2">
          <reference field="4294967294" count="1" selected="0">
            <x v="5"/>
          </reference>
          <reference field="1" count="1" selected="0">
            <x v="1"/>
          </reference>
        </references>
      </pivotArea>
    </chartFormat>
    <chartFormat chart="2" format="211">
      <pivotArea type="data" outline="0" fieldPosition="0">
        <references count="2">
          <reference field="4294967294" count="1" selected="0">
            <x v="6"/>
          </reference>
          <reference field="1" count="1" selected="0">
            <x v="1"/>
          </reference>
        </references>
      </pivotArea>
    </chartFormat>
    <chartFormat chart="2" format="212">
      <pivotArea type="data" outline="0" fieldPosition="0">
        <references count="2">
          <reference field="4294967294" count="1" selected="0">
            <x v="7"/>
          </reference>
          <reference field="1" count="1" selected="0">
            <x v="1"/>
          </reference>
        </references>
      </pivotArea>
    </chartFormat>
    <chartFormat chart="2" format="213" series="1">
      <pivotArea type="data" outline="0" fieldPosition="0">
        <references count="2">
          <reference field="4294967294" count="1" selected="0">
            <x v="0"/>
          </reference>
          <reference field="1" count="1" selected="0">
            <x v="2"/>
          </reference>
        </references>
      </pivotArea>
    </chartFormat>
    <chartFormat chart="2" format="214">
      <pivotArea type="data" outline="0" fieldPosition="0">
        <references count="2">
          <reference field="4294967294" count="1" selected="0">
            <x v="1"/>
          </reference>
          <reference field="1" count="1" selected="0">
            <x v="2"/>
          </reference>
        </references>
      </pivotArea>
    </chartFormat>
    <chartFormat chart="2" format="215">
      <pivotArea type="data" outline="0" fieldPosition="0">
        <references count="2">
          <reference field="4294967294" count="1" selected="0">
            <x v="2"/>
          </reference>
          <reference field="1" count="1" selected="0">
            <x v="2"/>
          </reference>
        </references>
      </pivotArea>
    </chartFormat>
    <chartFormat chart="2" format="216">
      <pivotArea type="data" outline="0" fieldPosition="0">
        <references count="2">
          <reference field="4294967294" count="1" selected="0">
            <x v="3"/>
          </reference>
          <reference field="1" count="1" selected="0">
            <x v="2"/>
          </reference>
        </references>
      </pivotArea>
    </chartFormat>
    <chartFormat chart="2" format="217">
      <pivotArea type="data" outline="0" fieldPosition="0">
        <references count="2">
          <reference field="4294967294" count="1" selected="0">
            <x v="4"/>
          </reference>
          <reference field="1" count="1" selected="0">
            <x v="2"/>
          </reference>
        </references>
      </pivotArea>
    </chartFormat>
    <chartFormat chart="2" format="218">
      <pivotArea type="data" outline="0" fieldPosition="0">
        <references count="2">
          <reference field="4294967294" count="1" selected="0">
            <x v="5"/>
          </reference>
          <reference field="1" count="1" selected="0">
            <x v="2"/>
          </reference>
        </references>
      </pivotArea>
    </chartFormat>
    <chartFormat chart="2" format="219">
      <pivotArea type="data" outline="0" fieldPosition="0">
        <references count="2">
          <reference field="4294967294" count="1" selected="0">
            <x v="6"/>
          </reference>
          <reference field="1" count="1" selected="0">
            <x v="2"/>
          </reference>
        </references>
      </pivotArea>
    </chartFormat>
    <chartFormat chart="2" format="220">
      <pivotArea type="data" outline="0" fieldPosition="0">
        <references count="2">
          <reference field="4294967294" count="1" selected="0">
            <x v="7"/>
          </reference>
          <reference field="1" count="1" selected="0">
            <x v="2"/>
          </reference>
        </references>
      </pivotArea>
    </chartFormat>
    <chartFormat chart="2" format="221">
      <pivotArea type="data" outline="0" fieldPosition="0">
        <references count="2">
          <reference field="4294967294" count="1" selected="0">
            <x v="0"/>
          </reference>
          <reference field="1" count="1" selected="0">
            <x v="2"/>
          </reference>
        </references>
      </pivotArea>
    </chartFormat>
    <chartFormat chart="2" format="222" series="1">
      <pivotArea type="data" outline="0" fieldPosition="0">
        <references count="2">
          <reference field="4294967294" count="1" selected="0">
            <x v="0"/>
          </reference>
          <reference field="1" count="1" selected="0">
            <x v="3"/>
          </reference>
        </references>
      </pivotArea>
    </chartFormat>
    <chartFormat chart="2" format="223">
      <pivotArea type="data" outline="0" fieldPosition="0">
        <references count="2">
          <reference field="4294967294" count="1" selected="0">
            <x v="0"/>
          </reference>
          <reference field="1" count="1" selected="0">
            <x v="3"/>
          </reference>
        </references>
      </pivotArea>
    </chartFormat>
    <chartFormat chart="2" format="224">
      <pivotArea type="data" outline="0" fieldPosition="0">
        <references count="2">
          <reference field="4294967294" count="1" selected="0">
            <x v="1"/>
          </reference>
          <reference field="1" count="1" selected="0">
            <x v="3"/>
          </reference>
        </references>
      </pivotArea>
    </chartFormat>
    <chartFormat chart="2" format="225">
      <pivotArea type="data" outline="0" fieldPosition="0">
        <references count="2">
          <reference field="4294967294" count="1" selected="0">
            <x v="2"/>
          </reference>
          <reference field="1" count="1" selected="0">
            <x v="3"/>
          </reference>
        </references>
      </pivotArea>
    </chartFormat>
    <chartFormat chart="2" format="226">
      <pivotArea type="data" outline="0" fieldPosition="0">
        <references count="2">
          <reference field="4294967294" count="1" selected="0">
            <x v="3"/>
          </reference>
          <reference field="1" count="1" selected="0">
            <x v="3"/>
          </reference>
        </references>
      </pivotArea>
    </chartFormat>
    <chartFormat chart="2" format="227">
      <pivotArea type="data" outline="0" fieldPosition="0">
        <references count="2">
          <reference field="4294967294" count="1" selected="0">
            <x v="4"/>
          </reference>
          <reference field="1" count="1" selected="0">
            <x v="3"/>
          </reference>
        </references>
      </pivotArea>
    </chartFormat>
    <chartFormat chart="2" format="228">
      <pivotArea type="data" outline="0" fieldPosition="0">
        <references count="2">
          <reference field="4294967294" count="1" selected="0">
            <x v="5"/>
          </reference>
          <reference field="1" count="1" selected="0">
            <x v="3"/>
          </reference>
        </references>
      </pivotArea>
    </chartFormat>
    <chartFormat chart="2" format="229">
      <pivotArea type="data" outline="0" fieldPosition="0">
        <references count="2">
          <reference field="4294967294" count="1" selected="0">
            <x v="6"/>
          </reference>
          <reference field="1" count="1" selected="0">
            <x v="3"/>
          </reference>
        </references>
      </pivotArea>
    </chartFormat>
    <chartFormat chart="2" format="230">
      <pivotArea type="data" outline="0" fieldPosition="0">
        <references count="2">
          <reference field="4294967294" count="1" selected="0">
            <x v="7"/>
          </reference>
          <reference field="1" count="1" selected="0">
            <x v="3"/>
          </reference>
        </references>
      </pivotArea>
    </chartFormat>
    <chartFormat chart="2" format="244" series="1">
      <pivotArea type="data" outline="0" fieldPosition="0">
        <references count="2">
          <reference field="4294967294" count="1" selected="0">
            <x v="0"/>
          </reference>
          <reference field="1" count="1" selected="0">
            <x v="4"/>
          </reference>
        </references>
      </pivotArea>
    </chartFormat>
    <chartFormat chart="2" format="255" series="1">
      <pivotArea type="data" outline="0" fieldPosition="0">
        <references count="2">
          <reference field="4294967294" count="1" selected="0">
            <x v="0"/>
          </reference>
          <reference field="1" count="1" selected="0">
            <x v="5"/>
          </reference>
        </references>
      </pivotArea>
    </chartFormat>
    <chartFormat chart="2" format="266" series="1">
      <pivotArea type="data" outline="0" fieldPosition="0">
        <references count="2">
          <reference field="4294967294" count="1" selected="0">
            <x v="0"/>
          </reference>
          <reference field="1" count="1" selected="0">
            <x v="7"/>
          </reference>
        </references>
      </pivotArea>
    </chartFormat>
    <chartFormat chart="2" format="267">
      <pivotArea type="data" outline="0" fieldPosition="0">
        <references count="2">
          <reference field="4294967294" count="1" selected="0">
            <x v="1"/>
          </reference>
          <reference field="1" count="1" selected="0">
            <x v="7"/>
          </reference>
        </references>
      </pivotArea>
    </chartFormat>
    <chartFormat chart="2" format="268">
      <pivotArea type="data" outline="0" fieldPosition="0">
        <references count="2">
          <reference field="4294967294" count="1" selected="0">
            <x v="2"/>
          </reference>
          <reference field="1" count="1" selected="0">
            <x v="7"/>
          </reference>
        </references>
      </pivotArea>
    </chartFormat>
    <chartFormat chart="2" format="269">
      <pivotArea type="data" outline="0" fieldPosition="0">
        <references count="2">
          <reference field="4294967294" count="1" selected="0">
            <x v="3"/>
          </reference>
          <reference field="1" count="1" selected="0">
            <x v="7"/>
          </reference>
        </references>
      </pivotArea>
    </chartFormat>
    <chartFormat chart="2" format="270">
      <pivotArea type="data" outline="0" fieldPosition="0">
        <references count="2">
          <reference field="4294967294" count="1" selected="0">
            <x v="4"/>
          </reference>
          <reference field="1" count="1" selected="0">
            <x v="7"/>
          </reference>
        </references>
      </pivotArea>
    </chartFormat>
    <chartFormat chart="2" format="271">
      <pivotArea type="data" outline="0" fieldPosition="0">
        <references count="2">
          <reference field="4294967294" count="1" selected="0">
            <x v="5"/>
          </reference>
          <reference field="1" count="1" selected="0">
            <x v="7"/>
          </reference>
        </references>
      </pivotArea>
    </chartFormat>
    <chartFormat chart="2" format="272">
      <pivotArea type="data" outline="0" fieldPosition="0">
        <references count="2">
          <reference field="4294967294" count="1" selected="0">
            <x v="6"/>
          </reference>
          <reference field="1" count="1" selected="0">
            <x v="7"/>
          </reference>
        </references>
      </pivotArea>
    </chartFormat>
    <chartFormat chart="2" format="273">
      <pivotArea type="data" outline="0" fieldPosition="0">
        <references count="2">
          <reference field="4294967294" count="1" selected="0">
            <x v="7"/>
          </reference>
          <reference field="1" count="1" selected="0">
            <x v="7"/>
          </reference>
        </references>
      </pivotArea>
    </chartFormat>
    <chartFormat chart="2" format="274">
      <pivotArea type="data" outline="0" fieldPosition="0">
        <references count="2">
          <reference field="4294967294" count="1" selected="0">
            <x v="0"/>
          </reference>
          <reference field="1" count="1" selected="0">
            <x v="7"/>
          </reference>
        </references>
      </pivotArea>
    </chartFormat>
    <chartFormat chart="2" format="275">
      <pivotArea type="data" outline="0" fieldPosition="0">
        <references count="2">
          <reference field="4294967294" count="1" selected="0">
            <x v="1"/>
          </reference>
          <reference field="1" count="1" selected="0">
            <x v="11"/>
          </reference>
        </references>
      </pivotArea>
    </chartFormat>
    <chartFormat chart="2" format="276" series="1">
      <pivotArea type="data" outline="0" fieldPosition="0">
        <references count="2">
          <reference field="4294967294" count="1" selected="0">
            <x v="0"/>
          </reference>
          <reference field="1" count="1" selected="0">
            <x v="11"/>
          </reference>
        </references>
      </pivotArea>
    </chartFormat>
    <chartFormat chart="2" format="277">
      <pivotArea type="data" outline="0" fieldPosition="0">
        <references count="2">
          <reference field="4294967294" count="1" selected="0">
            <x v="2"/>
          </reference>
          <reference field="1" count="1" selected="0">
            <x v="11"/>
          </reference>
        </references>
      </pivotArea>
    </chartFormat>
    <chartFormat chart="2" format="278">
      <pivotArea type="data" outline="0" fieldPosition="0">
        <references count="2">
          <reference field="4294967294" count="1" selected="0">
            <x v="3"/>
          </reference>
          <reference field="1" count="1" selected="0">
            <x v="11"/>
          </reference>
        </references>
      </pivotArea>
    </chartFormat>
    <chartFormat chart="2" format="279">
      <pivotArea type="data" outline="0" fieldPosition="0">
        <references count="2">
          <reference field="4294967294" count="1" selected="0">
            <x v="0"/>
          </reference>
          <reference field="1" count="1" selected="0">
            <x v="11"/>
          </reference>
        </references>
      </pivotArea>
    </chartFormat>
    <chartFormat chart="2" format="280">
      <pivotArea type="data" outline="0" fieldPosition="0">
        <references count="2">
          <reference field="4294967294" count="1" selected="0">
            <x v="4"/>
          </reference>
          <reference field="1" count="1" selected="0">
            <x v="11"/>
          </reference>
        </references>
      </pivotArea>
    </chartFormat>
    <chartFormat chart="2" format="281">
      <pivotArea type="data" outline="0" fieldPosition="0">
        <references count="2">
          <reference field="4294967294" count="1" selected="0">
            <x v="5"/>
          </reference>
          <reference field="1" count="1" selected="0">
            <x v="11"/>
          </reference>
        </references>
      </pivotArea>
    </chartFormat>
    <chartFormat chart="2" format="282">
      <pivotArea type="data" outline="0" fieldPosition="0">
        <references count="2">
          <reference field="4294967294" count="1" selected="0">
            <x v="6"/>
          </reference>
          <reference field="1" count="1" selected="0">
            <x v="11"/>
          </reference>
        </references>
      </pivotArea>
    </chartFormat>
    <chartFormat chart="2" format="283">
      <pivotArea type="data" outline="0" fieldPosition="0">
        <references count="2">
          <reference field="4294967294" count="1" selected="0">
            <x v="7"/>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le1" cacheId="61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5"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81"/>
  </rowHierarchiesUsage>
  <colHierarchiesUsage count="1">
    <colHierarchyUsage hierarchyUsage="1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MAX 1 SELECTION!" cacheId="58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3" cacheId="60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584"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1" cacheId="60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6" firstHeaderRow="1" firstDataRow="2" firstDataCol="1"/>
  <pivotFields count="4">
    <pivotField axis="axisRow" allDrilled="1" subtotalTop="0" showAll="0" sortType="ascending" defaultSubtotal="0" defaultAttributeDrillState="1">
      <items count="5">
        <item x="0"/>
        <item x="1"/>
        <item x="2"/>
        <item x="3"/>
        <item x="4"/>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7">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29">
      <pivotArea type="data" outline="0" fieldPosition="0">
        <references count="3">
          <reference field="4294967294" count="1" selected="0">
            <x v="0"/>
          </reference>
          <reference field="0" count="1" selected="0">
            <x v="1048832"/>
          </reference>
          <reference field="1" count="1" selected="0">
            <x v="2"/>
          </reference>
        </references>
      </pivotArea>
    </chartFormat>
    <chartFormat chart="2" format="30">
      <pivotArea type="data" outline="0" fieldPosition="0">
        <references count="3">
          <reference field="4294967294" count="1" selected="0">
            <x v="0"/>
          </reference>
          <reference field="0" count="1" selected="0">
            <x v="1048832"/>
          </reference>
          <reference field="1"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45"/>
  </rowHierarchiesUsage>
  <colHierarchiesUsage count="1">
    <colHierarchyUsage hierarchyUsage="24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11*" cacheId="594"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5">
  <location ref="GC4:GD11" firstHeaderRow="1" firstDataRow="2" firstDataCol="1"/>
  <pivotFields count="8">
    <pivotField axis="axisCol" allDrilled="1" subtotalTop="0" showAll="0" sortType="descending"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howAl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5" baseField="0" baseItem="0"/>
    <dataField name="Servicii tehnice, comerciale și alte servicii pentru afaceri E" fld="7" baseField="0" baseItem="0"/>
    <dataField name="Sum of Altele E" fld="6" baseField="0" baseItem="0"/>
  </dataFields>
  <chartFormats count="18">
    <chartFormat chart="2" format="148" series="1">
      <pivotArea type="data" outline="0" fieldPosition="0">
        <references count="1">
          <reference field="4294967294" count="1" selected="0">
            <x v="0"/>
          </reference>
        </references>
      </pivotArea>
    </chartFormat>
    <chartFormat chart="2" format="149">
      <pivotArea type="data" outline="0" fieldPosition="0">
        <references count="1">
          <reference field="4294967294" count="1" selected="0">
            <x v="0"/>
          </reference>
        </references>
      </pivotArea>
    </chartFormat>
    <chartFormat chart="2" format="150">
      <pivotArea type="data" outline="0" fieldPosition="0">
        <references count="1">
          <reference field="4294967294" count="1" selected="0">
            <x v="1"/>
          </reference>
        </references>
      </pivotArea>
    </chartFormat>
    <chartFormat chart="2" format="151">
      <pivotArea type="data" outline="0" fieldPosition="0">
        <references count="1">
          <reference field="4294967294" count="1" selected="0">
            <x v="2"/>
          </reference>
        </references>
      </pivotArea>
    </chartFormat>
    <chartFormat chart="2" format="152">
      <pivotArea type="data" outline="0" fieldPosition="0">
        <references count="1">
          <reference field="4294967294" count="1" selected="0">
            <x v="3"/>
          </reference>
        </references>
      </pivotArea>
    </chartFormat>
    <chartFormat chart="2" format="153">
      <pivotArea type="data" outline="0" fieldPosition="0">
        <references count="1">
          <reference field="4294967294" count="1" selected="0">
            <x v="5"/>
          </reference>
        </references>
      </pivotArea>
    </chartFormat>
    <chartFormat chart="2" format="155" series="1">
      <pivotArea type="data" outline="0" fieldPosition="0">
        <references count="2">
          <reference field="4294967294" count="1" selected="0">
            <x v="0"/>
          </reference>
          <reference field="0" count="1" selected="0">
            <x v="1048832"/>
          </reference>
        </references>
      </pivotArea>
    </chartFormat>
    <chartFormat chart="2" format="156" series="1">
      <pivotArea type="data" outline="0" fieldPosition="0">
        <references count="2">
          <reference field="4294967294" count="1" selected="0">
            <x v="0"/>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series="1">
      <pivotArea type="data" outline="0" fieldPosition="0">
        <references count="2">
          <reference field="4294967294" count="1" selected="0">
            <x v="0"/>
          </reference>
          <reference field="0" count="1" selected="0">
            <x v="1048832"/>
          </reference>
        </references>
      </pivotArea>
    </chartFormat>
    <chartFormat chart="2" format="159" series="1">
      <pivotArea type="data" outline="0" fieldPosition="0">
        <references count="2">
          <reference field="4294967294" count="1" selected="0">
            <x v="0"/>
          </reference>
          <reference field="0" count="1" selected="0">
            <x v="1048832"/>
          </reference>
        </references>
      </pivotArea>
    </chartFormat>
    <chartFormat chart="2" format="160" series="1">
      <pivotArea type="data" outline="0" fieldPosition="0">
        <references count="2">
          <reference field="4294967294" count="1" selected="0">
            <x v="0"/>
          </reference>
          <reference field="0" count="1" selected="0">
            <x v="1048832"/>
          </reference>
        </references>
      </pivotArea>
    </chartFormat>
    <chartFormat chart="2" format="161" series="1">
      <pivotArea type="data" outline="0" fieldPosition="0">
        <references count="2">
          <reference field="4294967294" count="1" selected="0">
            <x v="0"/>
          </reference>
          <reference field="0" count="1" selected="0">
            <x v="1048832"/>
          </reference>
        </references>
      </pivotArea>
    </chartFormat>
    <chartFormat chart="2" format="162" series="1">
      <pivotArea type="data" outline="0" fieldPosition="0">
        <references count="2">
          <reference field="4294967294" count="1" selected="0">
            <x v="0"/>
          </reference>
          <reference field="0" count="1" selected="0">
            <x v="1048832"/>
          </reference>
        </references>
      </pivotArea>
    </chartFormat>
    <chartFormat chart="2" format="163" series="1">
      <pivotArea type="data" outline="0" fieldPosition="0">
        <references count="2">
          <reference field="4294967294" count="1" selected="0">
            <x v="0"/>
          </reference>
          <reference field="0" count="1" selected="0">
            <x v="1048832"/>
          </reference>
        </references>
      </pivotArea>
    </chartFormat>
    <chartFormat chart="2" format="164" series="1">
      <pivotArea type="data" outline="0" fieldPosition="0">
        <references count="2">
          <reference field="4294967294" count="1" selected="0">
            <x v="0"/>
          </reference>
          <reference field="0" count="1" selected="0">
            <x v="1048832"/>
          </reference>
        </references>
      </pivotArea>
    </chartFormat>
    <chartFormat chart="2" format="165" series="1">
      <pivotArea type="data" outline="0" fieldPosition="0">
        <references count="2">
          <reference field="4294967294" count="1" selected="0">
            <x v="0"/>
          </reference>
          <reference field="0" count="1" selected="0">
            <x v="1"/>
          </reference>
        </references>
      </pivotArea>
    </chartFormat>
    <chartFormat chart="2" format="166">
      <pivotArea type="data" outline="0" fieldPosition="0">
        <references count="1">
          <reference field="4294967294"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caption="Servicii tehnice, comerciale și alte servicii pentru afaceri E"/>
    <pivotHierarchy dragToRow="0" dragToCol="0" dragToPage="0"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  MAX 5 SELECTIONS!  " cacheId="581"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1B000000}" name="PIVOT_D3.4*" cacheId="604"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6" firstHeaderRow="1" firstDataRow="2" firstDataCol="1"/>
  <pivotFields count="7">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2">
    <i>
      <x/>
    </i>
    <i t="grand">
      <x/>
    </i>
  </colItems>
  <dataFields count="6">
    <dataField name="FMI" fld="1" baseField="0" baseItem="0"/>
    <dataField name="Grupul BM" fld="2" baseField="0" baseItem="0"/>
    <dataField name="BEI" fld="3" baseField="0" baseItem="0"/>
    <dataField name="BERD" fld="4" baseField="0" baseItem="0"/>
    <dataField name="Comisia Europeană" fld="5" baseField="0" baseItem="0"/>
    <dataField name="Alți creditori" fld="6" baseField="0" baseItem="0"/>
  </dataFields>
  <chartFormats count="14">
    <chartFormat chart="2" format="220" series="1">
      <pivotArea type="data" outline="0" fieldPosition="0">
        <references count="2">
          <reference field="4294967294" count="1" selected="0">
            <x v="0"/>
          </reference>
          <reference field="0" count="1" selected="0">
            <x v="1"/>
          </reference>
        </references>
      </pivotArea>
    </chartFormat>
    <chartFormat chart="2" format="221">
      <pivotArea type="data" outline="0" fieldPosition="0">
        <references count="2">
          <reference field="4294967294" count="1" selected="0">
            <x v="0"/>
          </reference>
          <reference field="0" count="1" selected="0">
            <x v="1"/>
          </reference>
        </references>
      </pivotArea>
    </chartFormat>
    <chartFormat chart="2" format="222">
      <pivotArea type="data" outline="0" fieldPosition="0">
        <references count="2">
          <reference field="4294967294" count="1" selected="0">
            <x v="1"/>
          </reference>
          <reference field="0" count="1" selected="0">
            <x v="1"/>
          </reference>
        </references>
      </pivotArea>
    </chartFormat>
    <chartFormat chart="2" format="223">
      <pivotArea type="data" outline="0" fieldPosition="0">
        <references count="2">
          <reference field="4294967294" count="1" selected="0">
            <x v="2"/>
          </reference>
          <reference field="0" count="1" selected="0">
            <x v="1"/>
          </reference>
        </references>
      </pivotArea>
    </chartFormat>
    <chartFormat chart="2" format="224">
      <pivotArea type="data" outline="0" fieldPosition="0">
        <references count="2">
          <reference field="4294967294" count="1" selected="0">
            <x v="3"/>
          </reference>
          <reference field="0" count="1" selected="0">
            <x v="1"/>
          </reference>
        </references>
      </pivotArea>
    </chartFormat>
    <chartFormat chart="2" format="225">
      <pivotArea type="data" outline="0" fieldPosition="0">
        <references count="2">
          <reference field="4294967294" count="1" selected="0">
            <x v="4"/>
          </reference>
          <reference field="0" count="1" selected="0">
            <x v="1"/>
          </reference>
        </references>
      </pivotArea>
    </chartFormat>
    <chartFormat chart="2" format="226">
      <pivotArea type="data" outline="0" fieldPosition="0">
        <references count="2">
          <reference field="4294967294" count="1" selected="0">
            <x v="5"/>
          </reference>
          <reference field="0" count="1" selected="0">
            <x v="1"/>
          </reference>
        </references>
      </pivotArea>
    </chartFormat>
    <chartFormat chart="2" format="227" series="1">
      <pivotArea type="data" outline="0" fieldPosition="0">
        <references count="2">
          <reference field="4294967294" count="1" selected="0">
            <x v="0"/>
          </reference>
          <reference field="0" count="1" selected="0">
            <x v="0"/>
          </reference>
        </references>
      </pivotArea>
    </chartFormat>
    <chartFormat chart="2" format="228">
      <pivotArea type="data" outline="0" fieldPosition="0">
        <references count="2">
          <reference field="4294967294" count="1" selected="0">
            <x v="0"/>
          </reference>
          <reference field="0" count="1" selected="0">
            <x v="0"/>
          </reference>
        </references>
      </pivotArea>
    </chartFormat>
    <chartFormat chart="2" format="229">
      <pivotArea type="data" outline="0" fieldPosition="0">
        <references count="2">
          <reference field="4294967294" count="1" selected="0">
            <x v="1"/>
          </reference>
          <reference field="0" count="1" selected="0">
            <x v="0"/>
          </reference>
        </references>
      </pivotArea>
    </chartFormat>
    <chartFormat chart="2" format="230">
      <pivotArea type="data" outline="0" fieldPosition="0">
        <references count="2">
          <reference field="4294967294" count="1" selected="0">
            <x v="2"/>
          </reference>
          <reference field="0" count="1" selected="0">
            <x v="0"/>
          </reference>
        </references>
      </pivotArea>
    </chartFormat>
    <chartFormat chart="2" format="231">
      <pivotArea type="data" outline="0" fieldPosition="0">
        <references count="2">
          <reference field="4294967294" count="1" selected="0">
            <x v="3"/>
          </reference>
          <reference field="0" count="1" selected="0">
            <x v="0"/>
          </reference>
        </references>
      </pivotArea>
    </chartFormat>
    <chartFormat chart="2" format="232">
      <pivotArea type="data" outline="0" fieldPosition="0">
        <references count="2">
          <reference field="4294967294" count="1" selected="0">
            <x v="4"/>
          </reference>
          <reference field="0" count="1" selected="0">
            <x v="0"/>
          </reference>
        </references>
      </pivotArea>
    </chartFormat>
    <chartFormat chart="2" format="233">
      <pivotArea type="data" outline="0" fieldPosition="0">
        <references count="2">
          <reference field="4294967294" count="1" selected="0">
            <x v="5"/>
          </reference>
          <reference field="0"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4" cacheId="60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4">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 chart="2" format="19">
      <pivotArea type="data" outline="0" fieldPosition="0">
        <references count="2">
          <reference field="4294967294" count="1" selected="0">
            <x v="0"/>
          </reference>
          <reference field="0" count="1" selected="0">
            <x v="3"/>
          </reference>
        </references>
      </pivotArea>
    </chartFormat>
    <chartFormat chart="2" format="31">
      <pivotArea type="data" outline="0" fieldPosition="0">
        <references count="2">
          <reference field="4294967294" count="1" selected="0">
            <x v="1"/>
          </reference>
          <reference field="0"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PIVOT_D3.5*" cacheId="599"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5">
  <location ref="CP9:CR13" firstHeaderRow="1" firstDataRow="2" firstDataCol="1"/>
  <pivotFields count="4">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8">
    <chartFormat chart="2" format="120" series="1">
      <pivotArea type="data" outline="0" fieldPosition="0">
        <references count="2">
          <reference field="4294967294" count="1" selected="0">
            <x v="0"/>
          </reference>
          <reference field="0" count="1" selected="0">
            <x v="1"/>
          </reference>
        </references>
      </pivotArea>
    </chartFormat>
    <chartFormat chart="2" format="121">
      <pivotArea type="data" outline="0" fieldPosition="0">
        <references count="2">
          <reference field="4294967294" count="1" selected="0">
            <x v="0"/>
          </reference>
          <reference field="0" count="1" selected="0">
            <x v="1"/>
          </reference>
        </references>
      </pivotArea>
    </chartFormat>
    <chartFormat chart="2" format="122">
      <pivotArea type="data" outline="0" fieldPosition="0">
        <references count="2">
          <reference field="4294967294" count="1" selected="0">
            <x v="1"/>
          </reference>
          <reference field="0" count="1" selected="0">
            <x v="1"/>
          </reference>
        </references>
      </pivotArea>
    </chartFormat>
    <chartFormat chart="2" format="123">
      <pivotArea type="data" outline="0" fieldPosition="0">
        <references count="2">
          <reference field="4294967294" count="1" selected="0">
            <x v="2"/>
          </reference>
          <reference field="0" count="1" selected="0">
            <x v="1"/>
          </reference>
        </references>
      </pivotArea>
    </chartFormat>
    <chartFormat chart="2" format="124" series="1">
      <pivotArea type="data" outline="0" fieldPosition="0">
        <references count="2">
          <reference field="4294967294" count="1" selected="0">
            <x v="0"/>
          </reference>
          <reference field="0" count="1" selected="0">
            <x v="0"/>
          </reference>
        </references>
      </pivotArea>
    </chartFormat>
    <chartFormat chart="2" format="125">
      <pivotArea type="data" outline="0" fieldPosition="0">
        <references count="2">
          <reference field="4294967294" count="1" selected="0">
            <x v="0"/>
          </reference>
          <reference field="0" count="1" selected="0">
            <x v="0"/>
          </reference>
        </references>
      </pivotArea>
    </chartFormat>
    <chartFormat chart="2" format="126">
      <pivotArea type="data" outline="0" fieldPosition="0">
        <references count="2">
          <reference field="4294967294" count="1" selected="0">
            <x v="1"/>
          </reference>
          <reference field="0" count="1" selected="0">
            <x v="0"/>
          </reference>
        </references>
      </pivotArea>
    </chartFormat>
    <chartFormat chart="2" format="127">
      <pivotArea type="data" outline="0" fieldPosition="0">
        <references count="2">
          <reference field="4294967294" count="1" selected="0">
            <x v="2"/>
          </reference>
          <reference field="0"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2" cacheId="60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5">
  <location ref="BO9:BQ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2" cacheId="597"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8">
  <location ref="EJ47:EL58" firstHeaderRow="1" firstDataRow="2" firstDataCol="1"/>
  <pivotFields count="12">
    <pivotField axis="axisCol" allDrilled="1" subtotalTop="0" showAll="0" sortType="ascending" defaultSubtotal="0" defaultAttributeDrillState="1">
      <items count="2">
        <item x="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1"/>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317">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0"/>
          </reference>
          <reference field="0" count="1" selected="0">
            <x v="1048832"/>
          </reference>
        </references>
      </pivotArea>
    </chartFormat>
    <chartFormat chart="2" format="216">
      <pivotArea type="data" outline="0" fieldPosition="0">
        <references count="2">
          <reference field="4294967294" count="1" selected="0">
            <x v="1"/>
          </reference>
          <reference field="0" count="1" selected="0">
            <x v="1048832"/>
          </reference>
        </references>
      </pivotArea>
    </chartFormat>
    <chartFormat chart="2" format="217">
      <pivotArea type="data" outline="0" fieldPosition="0">
        <references count="2">
          <reference field="4294967294" count="1" selected="0">
            <x v="2"/>
          </reference>
          <reference field="0" count="1" selected="0">
            <x v="1048832"/>
          </reference>
        </references>
      </pivotArea>
    </chartFormat>
    <chartFormat chart="2" format="218">
      <pivotArea type="data" outline="0" fieldPosition="0">
        <references count="2">
          <reference field="4294967294" count="1" selected="0">
            <x v="3"/>
          </reference>
          <reference field="0" count="1" selected="0">
            <x v="1048832"/>
          </reference>
        </references>
      </pivotArea>
    </chartFormat>
    <chartFormat chart="2" format="219">
      <pivotArea type="data" outline="0" fieldPosition="0">
        <references count="2">
          <reference field="4294967294" count="1" selected="0">
            <x v="4"/>
          </reference>
          <reference field="0" count="1" selected="0">
            <x v="1048832"/>
          </reference>
        </references>
      </pivotArea>
    </chartFormat>
    <chartFormat chart="2" format="220">
      <pivotArea type="data" outline="0" fieldPosition="0">
        <references count="2">
          <reference field="4294967294" count="1" selected="0">
            <x v="5"/>
          </reference>
          <reference field="0" count="1" selected="0">
            <x v="1048832"/>
          </reference>
        </references>
      </pivotArea>
    </chartFormat>
    <chartFormat chart="2" format="221">
      <pivotArea type="data" outline="0" fieldPosition="0">
        <references count="2">
          <reference field="4294967294" count="1" selected="0">
            <x v="6"/>
          </reference>
          <reference field="0" count="1" selected="0">
            <x v="1048832"/>
          </reference>
        </references>
      </pivotArea>
    </chartFormat>
    <chartFormat chart="2" format="222">
      <pivotArea type="data" outline="0" fieldPosition="0">
        <references count="2">
          <reference field="4294967294" count="1" selected="0">
            <x v="7"/>
          </reference>
          <reference field="0" count="1" selected="0">
            <x v="1048832"/>
          </reference>
        </references>
      </pivotArea>
    </chartFormat>
    <chartFormat chart="2" format="223">
      <pivotArea type="data" outline="0" fieldPosition="0">
        <references count="2">
          <reference field="4294967294" count="1" selected="0">
            <x v="8"/>
          </reference>
          <reference field="0" count="1" selected="0">
            <x v="1048832"/>
          </reference>
        </references>
      </pivotArea>
    </chartFormat>
    <chartFormat chart="2" format="224">
      <pivotArea type="data" outline="0" fieldPosition="0">
        <references count="2">
          <reference field="4294967294" count="1" selected="0">
            <x v="9"/>
          </reference>
          <reference field="0" count="1" selected="0">
            <x v="1048832"/>
          </reference>
        </references>
      </pivotArea>
    </chartFormat>
    <chartFormat chart="2" format="225" series="1">
      <pivotArea type="data" outline="0" fieldPosition="0">
        <references count="2">
          <reference field="4294967294" count="1" selected="0">
            <x v="0"/>
          </reference>
          <reference field="0" count="1" selected="0">
            <x v="1048832"/>
          </reference>
        </references>
      </pivotArea>
    </chartFormat>
    <chartFormat chart="2" format="226">
      <pivotArea type="data" outline="0" fieldPosition="0">
        <references count="2">
          <reference field="4294967294" count="1" selected="0">
            <x v="0"/>
          </reference>
          <reference field="0" count="1" selected="0">
            <x v="1048832"/>
          </reference>
        </references>
      </pivotArea>
    </chartFormat>
    <chartFormat chart="2" format="227">
      <pivotArea type="data" outline="0" fieldPosition="0">
        <references count="2">
          <reference field="4294967294" count="1" selected="0">
            <x v="1"/>
          </reference>
          <reference field="0" count="1" selected="0">
            <x v="1048832"/>
          </reference>
        </references>
      </pivotArea>
    </chartFormat>
    <chartFormat chart="2" format="228">
      <pivotArea type="data" outline="0" fieldPosition="0">
        <references count="2">
          <reference field="4294967294" count="1" selected="0">
            <x v="2"/>
          </reference>
          <reference field="0" count="1" selected="0">
            <x v="1048832"/>
          </reference>
        </references>
      </pivotArea>
    </chartFormat>
    <chartFormat chart="2" format="229">
      <pivotArea type="data" outline="0" fieldPosition="0">
        <references count="2">
          <reference field="4294967294" count="1" selected="0">
            <x v="3"/>
          </reference>
          <reference field="0" count="1" selected="0">
            <x v="1048832"/>
          </reference>
        </references>
      </pivotArea>
    </chartFormat>
    <chartFormat chart="2" format="230">
      <pivotArea type="data" outline="0" fieldPosition="0">
        <references count="2">
          <reference field="4294967294" count="1" selected="0">
            <x v="4"/>
          </reference>
          <reference field="0" count="1" selected="0">
            <x v="1048832"/>
          </reference>
        </references>
      </pivotArea>
    </chartFormat>
    <chartFormat chart="2" format="231">
      <pivotArea type="data" outline="0" fieldPosition="0">
        <references count="2">
          <reference field="4294967294" count="1" selected="0">
            <x v="5"/>
          </reference>
          <reference field="0" count="1" selected="0">
            <x v="1048832"/>
          </reference>
        </references>
      </pivotArea>
    </chartFormat>
    <chartFormat chart="2" format="232">
      <pivotArea type="data" outline="0" fieldPosition="0">
        <references count="2">
          <reference field="4294967294" count="1" selected="0">
            <x v="6"/>
          </reference>
          <reference field="0" count="1" selected="0">
            <x v="1048832"/>
          </reference>
        </references>
      </pivotArea>
    </chartFormat>
    <chartFormat chart="2" format="233">
      <pivotArea type="data" outline="0" fieldPosition="0">
        <references count="2">
          <reference field="4294967294" count="1" selected="0">
            <x v="7"/>
          </reference>
          <reference field="0" count="1" selected="0">
            <x v="1048832"/>
          </reference>
        </references>
      </pivotArea>
    </chartFormat>
    <chartFormat chart="2" format="234">
      <pivotArea type="data" outline="0" fieldPosition="0">
        <references count="2">
          <reference field="4294967294" count="1" selected="0">
            <x v="8"/>
          </reference>
          <reference field="0" count="1" selected="0">
            <x v="1048832"/>
          </reference>
        </references>
      </pivotArea>
    </chartFormat>
    <chartFormat chart="2" format="235">
      <pivotArea type="data" outline="0" fieldPosition="0">
        <references count="2">
          <reference field="4294967294" count="1" selected="0">
            <x v="9"/>
          </reference>
          <reference field="0" count="1" selected="0">
            <x v="1048832"/>
          </reference>
        </references>
      </pivotArea>
    </chartFormat>
    <chartFormat chart="2" format="236" series="1">
      <pivotArea type="data" outline="0" fieldPosition="0">
        <references count="2">
          <reference field="4294967294" count="1" selected="0">
            <x v="0"/>
          </reference>
          <reference field="0" count="1" selected="0">
            <x v="1048832"/>
          </reference>
        </references>
      </pivotArea>
    </chartFormat>
    <chartFormat chart="2" format="237" series="1">
      <pivotArea type="data" outline="0" fieldPosition="0">
        <references count="2">
          <reference field="4294967294" count="1" selected="0">
            <x v="0"/>
          </reference>
          <reference field="0" count="1" selected="0">
            <x v="1048832"/>
          </reference>
        </references>
      </pivotArea>
    </chartFormat>
    <chartFormat chart="2" format="238">
      <pivotArea type="data" outline="0" fieldPosition="0">
        <references count="2">
          <reference field="4294967294" count="1" selected="0">
            <x v="0"/>
          </reference>
          <reference field="0" count="1" selected="0">
            <x v="1048832"/>
          </reference>
        </references>
      </pivotArea>
    </chartFormat>
    <chartFormat chart="2" format="239">
      <pivotArea type="data" outline="0" fieldPosition="0">
        <references count="2">
          <reference field="4294967294" count="1" selected="0">
            <x v="1"/>
          </reference>
          <reference field="0" count="1" selected="0">
            <x v="1048832"/>
          </reference>
        </references>
      </pivotArea>
    </chartFormat>
    <chartFormat chart="2" format="240">
      <pivotArea type="data" outline="0" fieldPosition="0">
        <references count="2">
          <reference field="4294967294" count="1" selected="0">
            <x v="2"/>
          </reference>
          <reference field="0" count="1" selected="0">
            <x v="1048832"/>
          </reference>
        </references>
      </pivotArea>
    </chartFormat>
    <chartFormat chart="2" format="241">
      <pivotArea type="data" outline="0" fieldPosition="0">
        <references count="2">
          <reference field="4294967294" count="1" selected="0">
            <x v="3"/>
          </reference>
          <reference field="0" count="1" selected="0">
            <x v="1048832"/>
          </reference>
        </references>
      </pivotArea>
    </chartFormat>
    <chartFormat chart="2" format="242">
      <pivotArea type="data" outline="0" fieldPosition="0">
        <references count="2">
          <reference field="4294967294" count="1" selected="0">
            <x v="4"/>
          </reference>
          <reference field="0" count="1" selected="0">
            <x v="1048832"/>
          </reference>
        </references>
      </pivotArea>
    </chartFormat>
    <chartFormat chart="2" format="243">
      <pivotArea type="data" outline="0" fieldPosition="0">
        <references count="2">
          <reference field="4294967294" count="1" selected="0">
            <x v="5"/>
          </reference>
          <reference field="0" count="1" selected="0">
            <x v="1048832"/>
          </reference>
        </references>
      </pivotArea>
    </chartFormat>
    <chartFormat chart="2" format="244">
      <pivotArea type="data" outline="0" fieldPosition="0">
        <references count="2">
          <reference field="4294967294" count="1" selected="0">
            <x v="6"/>
          </reference>
          <reference field="0" count="1" selected="0">
            <x v="1048832"/>
          </reference>
        </references>
      </pivotArea>
    </chartFormat>
    <chartFormat chart="2" format="245">
      <pivotArea type="data" outline="0" fieldPosition="0">
        <references count="2">
          <reference field="4294967294" count="1" selected="0">
            <x v="7"/>
          </reference>
          <reference field="0" count="1" selected="0">
            <x v="1048832"/>
          </reference>
        </references>
      </pivotArea>
    </chartFormat>
    <chartFormat chart="2" format="246">
      <pivotArea type="data" outline="0" fieldPosition="0">
        <references count="2">
          <reference field="4294967294" count="1" selected="0">
            <x v="8"/>
          </reference>
          <reference field="0" count="1" selected="0">
            <x v="1048832"/>
          </reference>
        </references>
      </pivotArea>
    </chartFormat>
    <chartFormat chart="2" format="247">
      <pivotArea type="data" outline="0" fieldPosition="0">
        <references count="2">
          <reference field="4294967294" count="1" selected="0">
            <x v="9"/>
          </reference>
          <reference field="0" count="1" selected="0">
            <x v="1048832"/>
          </reference>
        </references>
      </pivotArea>
    </chartFormat>
    <chartFormat chart="2" format="248" series="1">
      <pivotArea type="data" outline="0" fieldPosition="0">
        <references count="2">
          <reference field="4294967294" count="1" selected="0">
            <x v="0"/>
          </reference>
          <reference field="0" count="1" selected="0">
            <x v="1048832"/>
          </reference>
        </references>
      </pivotArea>
    </chartFormat>
    <chartFormat chart="2" format="249">
      <pivotArea type="data" outline="0" fieldPosition="0">
        <references count="2">
          <reference field="4294967294" count="1" selected="0">
            <x v="0"/>
          </reference>
          <reference field="0" count="1" selected="0">
            <x v="1048832"/>
          </reference>
        </references>
      </pivotArea>
    </chartFormat>
    <chartFormat chart="2" format="250">
      <pivotArea type="data" outline="0" fieldPosition="0">
        <references count="2">
          <reference field="4294967294" count="1" selected="0">
            <x v="1"/>
          </reference>
          <reference field="0" count="1" selected="0">
            <x v="1048832"/>
          </reference>
        </references>
      </pivotArea>
    </chartFormat>
    <chartFormat chart="2" format="251">
      <pivotArea type="data" outline="0" fieldPosition="0">
        <references count="2">
          <reference field="4294967294" count="1" selected="0">
            <x v="2"/>
          </reference>
          <reference field="0" count="1" selected="0">
            <x v="1048832"/>
          </reference>
        </references>
      </pivotArea>
    </chartFormat>
    <chartFormat chart="2" format="252">
      <pivotArea type="data" outline="0" fieldPosition="0">
        <references count="2">
          <reference field="4294967294" count="1" selected="0">
            <x v="3"/>
          </reference>
          <reference field="0" count="1" selected="0">
            <x v="1048832"/>
          </reference>
        </references>
      </pivotArea>
    </chartFormat>
    <chartFormat chart="2" format="253">
      <pivotArea type="data" outline="0" fieldPosition="0">
        <references count="2">
          <reference field="4294967294" count="1" selected="0">
            <x v="4"/>
          </reference>
          <reference field="0" count="1" selected="0">
            <x v="1048832"/>
          </reference>
        </references>
      </pivotArea>
    </chartFormat>
    <chartFormat chart="2" format="254">
      <pivotArea type="data" outline="0" fieldPosition="0">
        <references count="2">
          <reference field="4294967294" count="1" selected="0">
            <x v="5"/>
          </reference>
          <reference field="0" count="1" selected="0">
            <x v="1048832"/>
          </reference>
        </references>
      </pivotArea>
    </chartFormat>
    <chartFormat chart="2" format="255">
      <pivotArea type="data" outline="0" fieldPosition="0">
        <references count="2">
          <reference field="4294967294" count="1" selected="0">
            <x v="6"/>
          </reference>
          <reference field="0" count="1" selected="0">
            <x v="1048832"/>
          </reference>
        </references>
      </pivotArea>
    </chartFormat>
    <chartFormat chart="2" format="256">
      <pivotArea type="data" outline="0" fieldPosition="0">
        <references count="2">
          <reference field="4294967294" count="1" selected="0">
            <x v="7"/>
          </reference>
          <reference field="0" count="1" selected="0">
            <x v="1048832"/>
          </reference>
        </references>
      </pivotArea>
    </chartFormat>
    <chartFormat chart="2" format="257">
      <pivotArea type="data" outline="0" fieldPosition="0">
        <references count="2">
          <reference field="4294967294" count="1" selected="0">
            <x v="8"/>
          </reference>
          <reference field="0" count="1" selected="0">
            <x v="1048832"/>
          </reference>
        </references>
      </pivotArea>
    </chartFormat>
    <chartFormat chart="2" format="258">
      <pivotArea type="data" outline="0" fieldPosition="0">
        <references count="2">
          <reference field="4294967294" count="1" selected="0">
            <x v="9"/>
          </reference>
          <reference field="0" count="1" selected="0">
            <x v="1048832"/>
          </reference>
        </references>
      </pivotArea>
    </chartFormat>
    <chartFormat chart="2" format="259" series="1">
      <pivotArea type="data" outline="0" fieldPosition="0">
        <references count="2">
          <reference field="4294967294" count="1" selected="0">
            <x v="0"/>
          </reference>
          <reference field="0" count="1" selected="0">
            <x v="1048832"/>
          </reference>
        </references>
      </pivotArea>
    </chartFormat>
    <chartFormat chart="2" format="260" series="1">
      <pivotArea type="data" outline="0" fieldPosition="0">
        <references count="2">
          <reference field="4294967294" count="1" selected="0">
            <x v="0"/>
          </reference>
          <reference field="0" count="1" selected="0">
            <x v="1048832"/>
          </reference>
        </references>
      </pivotArea>
    </chartFormat>
    <chartFormat chart="2" format="261" series="1">
      <pivotArea type="data" outline="0" fieldPosition="0">
        <references count="2">
          <reference field="4294967294" count="1" selected="0">
            <x v="0"/>
          </reference>
          <reference field="0" count="1" selected="0">
            <x v="1048832"/>
          </reference>
        </references>
      </pivotArea>
    </chartFormat>
    <chartFormat chart="2" format="262" series="1">
      <pivotArea type="data" outline="0" fieldPosition="0">
        <references count="2">
          <reference field="4294967294" count="1" selected="0">
            <x v="0"/>
          </reference>
          <reference field="0" count="1" selected="0">
            <x v="1048832"/>
          </reference>
        </references>
      </pivotArea>
    </chartFormat>
    <chartFormat chart="2" format="263" series="1">
      <pivotArea type="data" outline="0" fieldPosition="0">
        <references count="2">
          <reference field="4294967294" count="1" selected="0">
            <x v="0"/>
          </reference>
          <reference field="0" count="1" selected="0">
            <x v="1048832"/>
          </reference>
        </references>
      </pivotArea>
    </chartFormat>
    <chartFormat chart="2" format="264" series="1">
      <pivotArea type="data" outline="0" fieldPosition="0">
        <references count="2">
          <reference field="4294967294" count="1" selected="0">
            <x v="0"/>
          </reference>
          <reference field="0" count="1" selected="0">
            <x v="1048832"/>
          </reference>
        </references>
      </pivotArea>
    </chartFormat>
    <chartFormat chart="2" format="265">
      <pivotArea type="data" outline="0" fieldPosition="0">
        <references count="2">
          <reference field="4294967294" count="1" selected="0">
            <x v="2"/>
          </reference>
          <reference field="0" count="1" selected="0">
            <x v="1048832"/>
          </reference>
        </references>
      </pivotArea>
    </chartFormat>
    <chartFormat chart="2" format="266">
      <pivotArea type="data" outline="0" fieldPosition="0">
        <references count="2">
          <reference field="4294967294" count="1" selected="0">
            <x v="1"/>
          </reference>
          <reference field="0" count="1" selected="0">
            <x v="1048832"/>
          </reference>
        </references>
      </pivotArea>
    </chartFormat>
    <chartFormat chart="2" format="267">
      <pivotArea type="data" outline="0" fieldPosition="0">
        <references count="2">
          <reference field="4294967294" count="1" selected="0">
            <x v="0"/>
          </reference>
          <reference field="0" count="1" selected="0">
            <x v="1048832"/>
          </reference>
        </references>
      </pivotArea>
    </chartFormat>
    <chartFormat chart="2" format="268">
      <pivotArea type="data" outline="0" fieldPosition="0">
        <references count="2">
          <reference field="4294967294" count="1" selected="0">
            <x v="8"/>
          </reference>
          <reference field="0" count="1" selected="0">
            <x v="1048832"/>
          </reference>
        </references>
      </pivotArea>
    </chartFormat>
    <chartFormat chart="2" format="269">
      <pivotArea type="data" outline="0" fieldPosition="0">
        <references count="2">
          <reference field="4294967294" count="1" selected="0">
            <x v="4"/>
          </reference>
          <reference field="0" count="1" selected="0">
            <x v="1048832"/>
          </reference>
        </references>
      </pivotArea>
    </chartFormat>
    <chartFormat chart="2" format="270">
      <pivotArea type="data" outline="0" fieldPosition="0">
        <references count="2">
          <reference field="4294967294" count="1" selected="0">
            <x v="6"/>
          </reference>
          <reference field="0" count="1" selected="0">
            <x v="1048832"/>
          </reference>
        </references>
      </pivotArea>
    </chartFormat>
    <chartFormat chart="2" format="271">
      <pivotArea type="data" outline="0" fieldPosition="0">
        <references count="2">
          <reference field="4294967294" count="1" selected="0">
            <x v="5"/>
          </reference>
          <reference field="0" count="1" selected="0">
            <x v="1048832"/>
          </reference>
        </references>
      </pivotArea>
    </chartFormat>
    <chartFormat chart="2" format="272">
      <pivotArea type="data" outline="0" fieldPosition="0">
        <references count="2">
          <reference field="4294967294" count="1" selected="0">
            <x v="7"/>
          </reference>
          <reference field="0" count="1" selected="0">
            <x v="1048832"/>
          </reference>
        </references>
      </pivotArea>
    </chartFormat>
    <chartFormat chart="2" format="273">
      <pivotArea type="data" outline="0" fieldPosition="0">
        <references count="2">
          <reference field="4294967294" count="1" selected="0">
            <x v="3"/>
          </reference>
          <reference field="0" count="1" selected="0">
            <x v="1048832"/>
          </reference>
        </references>
      </pivotArea>
    </chartFormat>
    <chartFormat chart="2" format="274">
      <pivotArea type="data" outline="0" fieldPosition="0">
        <references count="2">
          <reference field="4294967294" count="1" selected="0">
            <x v="9"/>
          </reference>
          <reference field="0" count="1" selected="0">
            <x v="1048832"/>
          </reference>
        </references>
      </pivotArea>
    </chartFormat>
    <chartFormat chart="2" format="275" series="1">
      <pivotArea type="data" outline="0" fieldPosition="0">
        <references count="2">
          <reference field="4294967294" count="1" selected="0">
            <x v="0"/>
          </reference>
          <reference field="0" count="1" selected="0">
            <x v="1048832"/>
          </reference>
        </references>
      </pivotArea>
    </chartFormat>
    <chartFormat chart="2" format="276" series="1">
      <pivotArea type="data" outline="0" fieldPosition="0">
        <references count="2">
          <reference field="4294967294" count="1" selected="0">
            <x v="0"/>
          </reference>
          <reference field="0" count="1" selected="0">
            <x v="1048832"/>
          </reference>
        </references>
      </pivotArea>
    </chartFormat>
    <chartFormat chart="2" format="277" series="1">
      <pivotArea type="data" outline="0" fieldPosition="0">
        <references count="2">
          <reference field="4294967294" count="1" selected="0">
            <x v="0"/>
          </reference>
          <reference field="0" count="1" selected="0">
            <x v="1048832"/>
          </reference>
        </references>
      </pivotArea>
    </chartFormat>
    <chartFormat chart="2" format="278" series="1">
      <pivotArea type="data" outline="0" fieldPosition="0">
        <references count="2">
          <reference field="4294967294" count="1" selected="0">
            <x v="0"/>
          </reference>
          <reference field="0" count="1" selected="0">
            <x v="1048832"/>
          </reference>
        </references>
      </pivotArea>
    </chartFormat>
    <chartFormat chart="2" format="279" series="1">
      <pivotArea type="data" outline="0" fieldPosition="0">
        <references count="2">
          <reference field="4294967294" count="1" selected="0">
            <x v="0"/>
          </reference>
          <reference field="0" count="1" selected="0">
            <x v="1048832"/>
          </reference>
        </references>
      </pivotArea>
    </chartFormat>
    <chartFormat chart="2" format="280" series="1">
      <pivotArea type="data" outline="0" fieldPosition="0">
        <references count="2">
          <reference field="4294967294" count="1" selected="0">
            <x v="0"/>
          </reference>
          <reference field="0" count="1" selected="0">
            <x v="1048832"/>
          </reference>
        </references>
      </pivotArea>
    </chartFormat>
    <chartFormat chart="2" format="281">
      <pivotArea type="data" outline="0" fieldPosition="0">
        <references count="2">
          <reference field="4294967294" count="1" selected="0">
            <x v="2"/>
          </reference>
          <reference field="0" count="1" selected="0">
            <x v="1048832"/>
          </reference>
        </references>
      </pivotArea>
    </chartFormat>
    <chartFormat chart="2" format="282">
      <pivotArea type="data" outline="0" fieldPosition="0">
        <references count="2">
          <reference field="4294967294" count="1" selected="0">
            <x v="0"/>
          </reference>
          <reference field="0" count="1" selected="0">
            <x v="1048832"/>
          </reference>
        </references>
      </pivotArea>
    </chartFormat>
    <chartFormat chart="2" format="283">
      <pivotArea type="data" outline="0" fieldPosition="0">
        <references count="2">
          <reference field="4294967294" count="1" selected="0">
            <x v="1"/>
          </reference>
          <reference field="0" count="1" selected="0">
            <x v="1048832"/>
          </reference>
        </references>
      </pivotArea>
    </chartFormat>
    <chartFormat chart="2" format="284">
      <pivotArea type="data" outline="0" fieldPosition="0">
        <references count="2">
          <reference field="4294967294" count="1" selected="0">
            <x v="3"/>
          </reference>
          <reference field="0" count="1" selected="0">
            <x v="1048832"/>
          </reference>
        </references>
      </pivotArea>
    </chartFormat>
    <chartFormat chart="2" format="285">
      <pivotArea type="data" outline="0" fieldPosition="0">
        <references count="2">
          <reference field="4294967294" count="1" selected="0">
            <x v="4"/>
          </reference>
          <reference field="0" count="1" selected="0">
            <x v="1048832"/>
          </reference>
        </references>
      </pivotArea>
    </chartFormat>
    <chartFormat chart="2" format="286">
      <pivotArea type="data" outline="0" fieldPosition="0">
        <references count="2">
          <reference field="4294967294" count="1" selected="0">
            <x v="5"/>
          </reference>
          <reference field="0" count="1" selected="0">
            <x v="1048832"/>
          </reference>
        </references>
      </pivotArea>
    </chartFormat>
    <chartFormat chart="2" format="287">
      <pivotArea type="data" outline="0" fieldPosition="0">
        <references count="2">
          <reference field="4294967294" count="1" selected="0">
            <x v="6"/>
          </reference>
          <reference field="0" count="1" selected="0">
            <x v="1048832"/>
          </reference>
        </references>
      </pivotArea>
    </chartFormat>
    <chartFormat chart="2" format="288">
      <pivotArea type="data" outline="0" fieldPosition="0">
        <references count="2">
          <reference field="4294967294" count="1" selected="0">
            <x v="7"/>
          </reference>
          <reference field="0" count="1" selected="0">
            <x v="1048832"/>
          </reference>
        </references>
      </pivotArea>
    </chartFormat>
    <chartFormat chart="2" format="289">
      <pivotArea type="data" outline="0" fieldPosition="0">
        <references count="2">
          <reference field="4294967294" count="1" selected="0">
            <x v="9"/>
          </reference>
          <reference field="0" count="1" selected="0">
            <x v="1048832"/>
          </reference>
        </references>
      </pivotArea>
    </chartFormat>
    <chartFormat chart="2" format="290">
      <pivotArea type="data" outline="0" fieldPosition="0">
        <references count="2">
          <reference field="4294967294" count="1" selected="0">
            <x v="8"/>
          </reference>
          <reference field="0" count="1" selected="0">
            <x v="1048832"/>
          </reference>
        </references>
      </pivotArea>
    </chartFormat>
    <chartFormat chart="2" format="291" series="1">
      <pivotArea type="data" outline="0" fieldPosition="0">
        <references count="2">
          <reference field="4294967294" count="1" selected="0">
            <x v="0"/>
          </reference>
          <reference field="0" count="1" selected="0">
            <x v="0"/>
          </reference>
        </references>
      </pivotArea>
    </chartFormat>
    <chartFormat chart="2" format="292">
      <pivotArea type="data" outline="0" fieldPosition="0">
        <references count="2">
          <reference field="4294967294" count="1" selected="0">
            <x v="0"/>
          </reference>
          <reference field="0" count="1" selected="0">
            <x v="0"/>
          </reference>
        </references>
      </pivotArea>
    </chartFormat>
    <chartFormat chart="2" format="293">
      <pivotArea type="data" outline="0" fieldPosition="0">
        <references count="2">
          <reference field="4294967294" count="1" selected="0">
            <x v="2"/>
          </reference>
          <reference field="0" count="1" selected="0">
            <x v="0"/>
          </reference>
        </references>
      </pivotArea>
    </chartFormat>
    <chartFormat chart="2" format="294">
      <pivotArea type="data" outline="0" fieldPosition="0">
        <references count="2">
          <reference field="4294967294" count="1" selected="0">
            <x v="1"/>
          </reference>
          <reference field="0" count="1" selected="0">
            <x v="0"/>
          </reference>
        </references>
      </pivotArea>
    </chartFormat>
    <chartFormat chart="2" format="295">
      <pivotArea type="data" outline="0" fieldPosition="0">
        <references count="2">
          <reference field="4294967294" count="1" selected="0">
            <x v="3"/>
          </reference>
          <reference field="0" count="1" selected="0">
            <x v="0"/>
          </reference>
        </references>
      </pivotArea>
    </chartFormat>
    <chartFormat chart="2" format="296">
      <pivotArea type="data" outline="0" fieldPosition="0">
        <references count="2">
          <reference field="4294967294" count="1" selected="0">
            <x v="4"/>
          </reference>
          <reference field="0" count="1" selected="0">
            <x v="0"/>
          </reference>
        </references>
      </pivotArea>
    </chartFormat>
    <chartFormat chart="2" format="297">
      <pivotArea type="data" outline="0" fieldPosition="0">
        <references count="2">
          <reference field="4294967294" count="1" selected="0">
            <x v="5"/>
          </reference>
          <reference field="0" count="1" selected="0">
            <x v="0"/>
          </reference>
        </references>
      </pivotArea>
    </chartFormat>
    <chartFormat chart="2" format="298">
      <pivotArea type="data" outline="0" fieldPosition="0">
        <references count="2">
          <reference field="4294967294" count="1" selected="0">
            <x v="6"/>
          </reference>
          <reference field="0" count="1" selected="0">
            <x v="0"/>
          </reference>
        </references>
      </pivotArea>
    </chartFormat>
    <chartFormat chart="2" format="299">
      <pivotArea type="data" outline="0" fieldPosition="0">
        <references count="2">
          <reference field="4294967294" count="1" selected="0">
            <x v="7"/>
          </reference>
          <reference field="0" count="1" selected="0">
            <x v="0"/>
          </reference>
        </references>
      </pivotArea>
    </chartFormat>
    <chartFormat chart="2" format="300">
      <pivotArea type="data" outline="0" fieldPosition="0">
        <references count="2">
          <reference field="4294967294" count="1" selected="0">
            <x v="9"/>
          </reference>
          <reference field="0" count="1" selected="0">
            <x v="0"/>
          </reference>
        </references>
      </pivotArea>
    </chartFormat>
    <chartFormat chart="2" format="301">
      <pivotArea type="data" outline="0" fieldPosition="0">
        <references count="2">
          <reference field="4294967294" count="1" selected="0">
            <x v="8"/>
          </reference>
          <reference field="0" count="1" selected="0">
            <x v="0"/>
          </reference>
        </references>
      </pivotArea>
    </chartFormat>
    <chartFormat chart="2" format="302" series="1">
      <pivotArea type="data" outline="0" fieldPosition="0">
        <references count="2">
          <reference field="4294967294" count="1" selected="0">
            <x v="0"/>
          </reference>
          <reference field="0" count="1" selected="0">
            <x v="1"/>
          </reference>
        </references>
      </pivotArea>
    </chartFormat>
    <chartFormat chart="2" format="303">
      <pivotArea type="data" outline="0" fieldPosition="0">
        <references count="2">
          <reference field="4294967294" count="1" selected="0">
            <x v="0"/>
          </reference>
          <reference field="0" count="1" selected="0">
            <x v="1"/>
          </reference>
        </references>
      </pivotArea>
    </chartFormat>
    <chartFormat chart="2" format="304">
      <pivotArea type="data" outline="0" fieldPosition="0">
        <references count="2">
          <reference field="4294967294" count="1" selected="0">
            <x v="1"/>
          </reference>
          <reference field="0" count="1" selected="0">
            <x v="1"/>
          </reference>
        </references>
      </pivotArea>
    </chartFormat>
    <chartFormat chart="2" format="305">
      <pivotArea type="data" outline="0" fieldPosition="0">
        <references count="2">
          <reference field="4294967294" count="1" selected="0">
            <x v="2"/>
          </reference>
          <reference field="0" count="1" selected="0">
            <x v="1"/>
          </reference>
        </references>
      </pivotArea>
    </chartFormat>
    <chartFormat chart="2" format="306">
      <pivotArea type="data" outline="0" fieldPosition="0">
        <references count="2">
          <reference field="4294967294" count="1" selected="0">
            <x v="3"/>
          </reference>
          <reference field="0" count="1" selected="0">
            <x v="1"/>
          </reference>
        </references>
      </pivotArea>
    </chartFormat>
    <chartFormat chart="2" format="307">
      <pivotArea type="data" outline="0" fieldPosition="0">
        <references count="2">
          <reference field="4294967294" count="1" selected="0">
            <x v="4"/>
          </reference>
          <reference field="0" count="1" selected="0">
            <x v="1"/>
          </reference>
        </references>
      </pivotArea>
    </chartFormat>
    <chartFormat chart="2" format="308">
      <pivotArea type="data" outline="0" fieldPosition="0">
        <references count="2">
          <reference field="4294967294" count="1" selected="0">
            <x v="5"/>
          </reference>
          <reference field="0" count="1" selected="0">
            <x v="1"/>
          </reference>
        </references>
      </pivotArea>
    </chartFormat>
    <chartFormat chart="2" format="309">
      <pivotArea type="data" outline="0" fieldPosition="0">
        <references count="2">
          <reference field="4294967294" count="1" selected="0">
            <x v="6"/>
          </reference>
          <reference field="0" count="1" selected="0">
            <x v="1"/>
          </reference>
        </references>
      </pivotArea>
    </chartFormat>
    <chartFormat chart="2" format="310">
      <pivotArea type="data" outline="0" fieldPosition="0">
        <references count="2">
          <reference field="4294967294" count="1" selected="0">
            <x v="7"/>
          </reference>
          <reference field="0" count="1" selected="0">
            <x v="1"/>
          </reference>
        </references>
      </pivotArea>
    </chartFormat>
    <chartFormat chart="2" format="311">
      <pivotArea type="data" outline="0" fieldPosition="0">
        <references count="2">
          <reference field="4294967294" count="1" selected="0">
            <x v="8"/>
          </reference>
          <reference field="0" count="1" selected="0">
            <x v="1"/>
          </reference>
        </references>
      </pivotArea>
    </chartFormat>
    <chartFormat chart="2" format="312">
      <pivotArea type="data" outline="0" fieldPosition="0">
        <references count="2">
          <reference field="4294967294" count="1" selected="0">
            <x v="9"/>
          </reference>
          <reference field="0"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6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_D1.1" cacheId="595"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0">
  <location ref="EJ4:EL9" firstHeaderRow="0" firstDataRow="1" firstDataCol="1"/>
  <pivotFields count="3">
    <pivotField axis="axisRow" allDrilled="1" subtotalTop="0" showAll="0" sortType="ascending" nonAutoSortDefaul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 PIB (%)" fld="1" baseField="0" baseItem="0"/>
    <dataField name="Contul curent, mil. EUR" fld="2" baseField="0" baseItem="0"/>
  </dataFields>
  <chartFormats count="24">
    <chartFormat chart="2"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1"/>
          </reference>
        </references>
      </pivotArea>
    </chartFormat>
    <chartFormat chart="2" format="7">
      <pivotArea type="data" outline="0" fieldPosition="0">
        <references count="2">
          <reference field="4294967294" count="1" selected="0">
            <x v="1"/>
          </reference>
          <reference field="0" count="1" selected="0">
            <x v="3"/>
          </reference>
        </references>
      </pivotArea>
    </chartFormat>
    <chartFormat chart="2" format="8">
      <pivotArea type="data" outline="0" fieldPosition="0">
        <references count="2">
          <reference field="4294967294" count="1" selected="0">
            <x v="1"/>
          </reference>
          <reference field="0" count="1" selected="0">
            <x v="1048832"/>
          </reference>
        </references>
      </pivotArea>
    </chartFormat>
    <chartFormat chart="2" format="9">
      <pivotArea type="data" outline="0" fieldPosition="0">
        <references count="2">
          <reference field="4294967294" count="1" selected="0">
            <x v="1"/>
          </reference>
          <reference field="0" count="1" selected="0">
            <x v="1048832"/>
          </reference>
        </references>
      </pivotArea>
    </chartFormat>
    <chartFormat chart="2" format="10">
      <pivotArea type="data" outline="0" fieldPosition="0">
        <references count="2">
          <reference field="4294967294" count="1" selected="0">
            <x v="1"/>
          </reference>
          <reference field="0" count="1" selected="0">
            <x v="1048832"/>
          </reference>
        </references>
      </pivotArea>
    </chartFormat>
    <chartFormat chart="2" format="11">
      <pivotArea type="data" outline="0" fieldPosition="0">
        <references count="2">
          <reference field="4294967294" count="1" selected="0">
            <x v="1"/>
          </reference>
          <reference field="0" count="1" selected="0">
            <x v="1048832"/>
          </reference>
        </references>
      </pivotArea>
    </chartFormat>
    <chartFormat chart="2" format="12">
      <pivotArea type="data" outline="0" fieldPosition="0">
        <references count="2">
          <reference field="4294967294" count="1" selected="0">
            <x v="1"/>
          </reference>
          <reference field="0" count="1" selected="0">
            <x v="1048832"/>
          </reference>
        </references>
      </pivotArea>
    </chartFormat>
    <chartFormat chart="2" format="13">
      <pivotArea type="data" outline="0" fieldPosition="0">
        <references count="2">
          <reference field="4294967294" count="1" selected="0">
            <x v="1"/>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0"/>
          </reference>
          <reference field="0" count="1" selected="0">
            <x v="1048832"/>
          </reference>
        </references>
      </pivotArea>
    </chartFormat>
    <chartFormat chart="2" format="16">
      <pivotArea type="data" outline="0" fieldPosition="0">
        <references count="2">
          <reference field="4294967294" count="1" selected="0">
            <x v="0"/>
          </reference>
          <reference field="0" count="1" selected="0">
            <x v="1048832"/>
          </reference>
        </references>
      </pivotArea>
    </chartFormat>
    <chartFormat chart="2" format="17">
      <pivotArea type="data" outline="0" fieldPosition="0">
        <references count="2">
          <reference field="4294967294" count="1" selected="0">
            <x v="0"/>
          </reference>
          <reference field="0" count="1" selected="0">
            <x v="1048832"/>
          </reference>
        </references>
      </pivotArea>
    </chartFormat>
    <chartFormat chart="2" format="18">
      <pivotArea type="data" outline="0" fieldPosition="0">
        <references count="2">
          <reference field="4294967294" count="1" selected="0">
            <x v="0"/>
          </reference>
          <reference field="0" count="1" selected="0">
            <x v="1048832"/>
          </reference>
        </references>
      </pivotArea>
    </chartFormat>
    <chartFormat chart="2" format="19">
      <pivotArea type="data" outline="0" fieldPosition="0">
        <references count="2">
          <reference field="4294967294" count="1" selected="0">
            <x v="0"/>
          </reference>
          <reference field="0" count="1" selected="0">
            <x v="1048832"/>
          </reference>
        </references>
      </pivotArea>
    </chartFormat>
    <chartFormat chart="2" format="20">
      <pivotArea type="data" outline="0" fieldPosition="0">
        <references count="2">
          <reference field="4294967294" count="1" selected="0">
            <x v="0"/>
          </reference>
          <reference field="0" count="1" selected="0">
            <x v="1048832"/>
          </reference>
        </references>
      </pivotArea>
    </chartFormat>
    <chartFormat chart="2" format="21">
      <pivotArea type="data" outline="0" fieldPosition="0">
        <references count="2">
          <reference field="4294967294" count="1" selected="0">
            <x v="0"/>
          </reference>
          <reference field="0" count="1" selected="0">
            <x v="1048832"/>
          </reference>
        </references>
      </pivotArea>
    </chartFormat>
    <chartFormat chart="2" format="22">
      <pivotArea type="data" outline="0" fieldPosition="0">
        <references count="2">
          <reference field="4294967294" count="1" selected="0">
            <x v="0"/>
          </reference>
          <reference field="0" count="1" selected="0">
            <x v="3"/>
          </reference>
        </references>
      </pivotArea>
    </chartFormat>
    <chartFormat chart="2" format="23">
      <pivotArea type="data" outline="0" fieldPosition="0">
        <references count="2">
          <reference field="4294967294" count="1" selected="0">
            <x v="0"/>
          </reference>
          <reference field="0" count="1" selected="0">
            <x v="0"/>
          </reference>
        </references>
      </pivotArea>
    </chartFormat>
    <chartFormat chart="2" format="24">
      <pivotArea type="data" outline="0" fieldPosition="0">
        <references count="2">
          <reference field="4294967294" count="1" selected="0">
            <x v="0"/>
          </reference>
          <reference field="0" count="1" selected="0">
            <x v="1"/>
          </reference>
        </references>
      </pivotArea>
    </chartFormat>
    <chartFormat chart="2" format="25">
      <pivotArea type="data" outline="0" fieldPosition="0">
        <references count="2">
          <reference field="4294967294" count="1" selected="0">
            <x v="0"/>
          </reference>
          <reference field="0" count="1" selected="0">
            <x v="2"/>
          </reference>
        </references>
      </pivotArea>
    </chartFormat>
    <chartFormat chart="2" format="26">
      <pivotArea type="data" outline="0" fieldPosition="0">
        <references count="2">
          <reference field="4294967294" count="1" selected="0">
            <x v="0"/>
          </reference>
          <reference field="0" count="1" selected="0">
            <x v="4"/>
          </reference>
        </references>
      </pivotArea>
    </chartFormat>
    <chartFormat chart="2" format="27">
      <pivotArea type="data" outline="0" fieldPosition="0">
        <references count="2">
          <reference field="4294967294" count="1" selected="0">
            <x v="1"/>
          </reference>
          <reference field="0" count="1" selected="0">
            <x v="0"/>
          </reference>
        </references>
      </pivotArea>
    </chartFormat>
    <chartFormat chart="2" format="28">
      <pivotArea type="data" outline="0" fieldPosition="0">
        <references count="2">
          <reference field="4294967294" count="1" selected="0">
            <x v="1"/>
          </reference>
          <reference field="0"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caption="Contul curent, mil. EUR"/>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58BD4EB-6661-4E07-9172-3A1F6C27D096}" name="PivotTable5" cacheId="588"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J62:EL73" firstHeaderRow="1" firstDataRow="2" firstDataCol="1"/>
  <pivotFields count="13">
    <pivotField showAll="0"/>
    <pivotField showAll="0"/>
    <pivotField axis="axisCol" showAll="0">
      <items count="13">
        <item h="1" m="1" x="5"/>
        <item h="1" m="1" x="6"/>
        <item h="1" m="1" x="7"/>
        <item h="1" m="1" x="8"/>
        <item h="1" m="1" x="9"/>
        <item h="1" m="1" x="10"/>
        <item h="1" m="1" x="11"/>
        <item h="1" x="3"/>
        <item h="1" x="0"/>
        <item h="1" x="1"/>
        <item h="1" x="2"/>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2"/>
  </colFields>
  <colItems count="2">
    <i>
      <x v="11"/>
    </i>
    <i t="grand">
      <x/>
    </i>
  </colItems>
  <dataFields count="10">
    <dataField name="Produse agroalimentare " fld="3" baseField="2" baseItem="7"/>
    <dataField name="Mașini, aparate, echipamente " fld="4" baseField="2" baseItem="7"/>
    <dataField name="Produse minerale " fld="5" baseField="2" baseItem="7"/>
    <dataField name="Produsele industriei chimice " fld="6" baseField="2" baseItem="7"/>
    <dataField name="Articole din piatră, ceramică, sticlă " fld="7" baseField="2" baseItem="7"/>
    <dataField name="Metale comune şi articole din acestea " fld="8" baseField="2" baseItem="7"/>
    <dataField name="Materiale plastice, cauciuc şi articole din acestea " fld="9" baseField="2" baseItem="7"/>
    <dataField name="Materiale textile şi articole din acestea " fld="10" baseField="2" baseItem="7"/>
    <dataField name="Vehicule și echipamente de transport  " fld="11" baseField="2" baseItem="7"/>
    <dataField name="Altele " fld="12" baseField="2"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_D1.4" cacheId="591"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N4:EQ9" firstHeaderRow="0" firstDataRow="1" firstDataCol="1"/>
  <pivotFields count="5">
    <pivotField axis="axisRow"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MAX 1 SELECTION! " cacheId="586"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E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5" cacheId="592"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S4:EV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Remunerarea netă a salariaților " fld="1" baseField="0" baseItem="0"/>
    <dataField name="Sum of Transferuri personale 2" fld="3" baseField="0" baseItem="0"/>
    <dataField name="Sum of Transferuri de capital între gospodăriile populației 2" fld="4" baseField="0" baseItem="0"/>
  </dataFields>
  <chartFormats count="8">
    <chartFormat chart="2" format="7"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 chart="2" format="16">
      <pivotArea type="data" outline="0" fieldPosition="0">
        <references count="2">
          <reference field="4294967294" count="1" selected="0">
            <x v="2"/>
          </reference>
          <reference field="0" count="1" selected="0">
            <x v="4"/>
          </reference>
        </references>
      </pivotArea>
    </chartFormat>
    <chartFormat chart="2" format="17">
      <pivotArea type="data" outline="0" fieldPosition="0">
        <references count="2">
          <reference field="4294967294" count="1" selected="0">
            <x v="2"/>
          </reference>
          <reference field="0" count="1" selected="0">
            <x v="3"/>
          </reference>
        </references>
      </pivotArea>
    </chartFormat>
    <chartFormat chart="2" format="18">
      <pivotArea type="data" outline="0" fieldPosition="0">
        <references count="2">
          <reference field="4294967294" count="1" selected="0">
            <x v="2"/>
          </reference>
          <reference field="0" count="1" selected="0">
            <x v="2"/>
          </reference>
        </references>
      </pivotArea>
    </chartFormat>
    <chartFormat chart="2" format="19">
      <pivotArea type="data" outline="0" fieldPosition="0">
        <references count="2">
          <reference field="4294967294" count="1" selected="0">
            <x v="2"/>
          </reference>
          <reference field="0" count="1" selected="0">
            <x v="1"/>
          </reference>
        </references>
      </pivotArea>
    </chartFormat>
    <chartFormat chart="2" format="20">
      <pivotArea type="data" outline="0" fieldPosition="0">
        <references count="2">
          <reference field="4294967294" count="1" selected="0">
            <x v="2"/>
          </reference>
          <reference field="0"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418"/>
    <pivotTable tabId="2" name="PIVOT_D1.7"/>
    <pivotTable tabId="2" name="PIVOT_D1.8"/>
  </pivotTables>
  <data>
    <olap pivotCacheId="1449097982">
      <levels count="2">
        <level uniqueName="[Table_D1 1].[Trimestru].[(All)]" sourceCaption="(All)" count="0"/>
        <level uniqueName="[Table_D1 1].[Trimestru].[Trimestru]" sourceCaption="Trimestru" count="6">
          <ranges>
            <range startItem="0">
              <i n="[Table_D1 1].[Trimestru].&amp;[2025 Tr. I]" c="2025 Tr. I"/>
              <i n="[Table_D1 1].[Trimestru].&amp;[2025 Tr. II]" c="2025 Tr. II"/>
              <i n="[Table_D1 1].[Trimestru].&amp;[2025 Tr. III]" c="2025 Tr. III"/>
              <i n="[Table_D1 1].[Trimestru].&amp;[2025 Tr. IV]" c="2025 Tr. IV"/>
              <i n="[Table_D1 1].[Trimestru].&amp;[2026 Tr. I]" c="2026 Tr. I"/>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80579407">
      <levels count="2">
        <level uniqueName="[Table_D3 4].[DATE].[(All)]" sourceCaption="(All)" count="0"/>
        <level uniqueName="[Table_D3 4].[DATE].[DATE]" sourceCaption="DATE" count="5">
          <ranges>
            <range startItem="0">
              <i n="[Table_D3 4].[DATE].&amp;[2025.03.31]" c="2025.03.31"/>
              <i n="[Table_D3 4].[DATE].&amp;[2025.06.30]" c="2025.06.30"/>
              <i n="[Table_D3 4].[DATE].&amp;[2025.09.30]" c="2025.09.30"/>
              <i n="[Table_D3 4].[DATE].&amp;[2025.12.31]" c="2025.12.31"/>
              <i n="[Table_D3 4].[DATE].&amp;[2026.03.31]" c="2026.03.31"/>
            </range>
          </ranges>
        </level>
      </levels>
      <selections count="1">
        <selection n="[Table_D3 4].[DATE].&amp;[2026.03.31]"/>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2"/>
  </pivotTables>
  <data>
    <olap pivotCacheId="2102096749">
      <levels count="2">
        <level uniqueName="[Table_D1 8].[Trimestru].[(All)]" sourceCaption="(All)" count="0"/>
        <level uniqueName="[Table_D1 8].[Trimestru].[Trimestru]" sourceCaption="Trimestru" count="5">
          <ranges>
            <range startItem="0">
              <i n="[Table_D1 8].[Trimestru].&amp;[2025 Tr. I]" c="2025 Tr. I"/>
              <i n="[Table_D1 8].[Trimestru].&amp;[2025 Tr. II]" c="2025 Tr. II"/>
              <i n="[Table_D1 8].[Trimestru].&amp;[2025 Tr. III]" c="2025 Tr. III"/>
              <i n="[Table_D1 8].[Trimestru].&amp;[2025 Tr. IV]" c="2025 Tr. IV"/>
              <i n="[Table_D1 8].[Trimestru].&amp;[2026 Tr. I]" c="2026 Tr. I"/>
            </range>
          </ranges>
        </level>
      </levels>
      <selections count="1">
        <selection n="[Table_D1 8].[Trimestru].&amp;[2026 Tr. 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612465067">
      <levels count="2">
        <level uniqueName="[Table_D2 1 1].[DATE].[(All)]" sourceCaption="(All)" count="0"/>
        <level uniqueName="[Table_D2 1 1].[DATE].[DATE]" sourceCaption="DATE" count="5">
          <ranges>
            <range startItem="0">
              <i n="[Table_D2 1 1].[DATE].&amp;[2025.03.31]" c="2025.03.31"/>
              <i n="[Table_D2 1 1].[DATE].&amp;[2025.06.30]" c="2025.06.30"/>
              <i n="[Table_D2 1 1].[DATE].&amp;[2025.09.30]" c="2025.09.30"/>
              <i n="[Table_D2 1 1].[DATE].&amp;[2025.12.31]" c="2025.12.31"/>
              <i n="[Table_D2 1 1].[DATE].&amp;[2026.03.31]" c="2026.03.31"/>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1612465067">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1612465067">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1612465067">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447174628">
      <items count="12">
        <i x="0"/>
        <i x="1"/>
        <i x="2"/>
        <i x="3"/>
        <i x="4" s="1"/>
        <i x="5" nd="1"/>
        <i x="6" nd="1"/>
        <i x="7" nd="1"/>
        <i x="8" nd="1"/>
        <i x="9" nd="1"/>
        <i x="10" nd="1"/>
        <i x="1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1266622751">
      <levels count="2">
        <level uniqueName="[Table16].[DATE].[(All)]" sourceCaption="(All)" count="0"/>
        <level uniqueName="[Table16].[DATE].[DATE]" sourceCaption="DATE" count="5">
          <ranges>
            <range startItem="0">
              <i n="[Table16].[DATE].&amp;[2025.03.31]" c="2025.03.31"/>
              <i n="[Table16].[DATE].&amp;[2025.06.30]" c="2025.06.30"/>
              <i n="[Table16].[DATE].&amp;[2025.09.30]" c="2025.09.30"/>
              <i n="[Table16].[DATE].&amp;[2025.12.31]" c="2025.12.31"/>
              <i n="[Table16].[DATE].&amp;[2026.03.31]" c="2026.03.31"/>
            </range>
          </ranges>
        </level>
      </levels>
      <selections count="1">
        <selection n="[Table16].[DATE].[All]"/>
      </selections>
    </olap>
  </data>
  <extLst>
    <x:ext xmlns:x15="http://schemas.microsoft.com/office/spreadsheetml/2010/11/main" uri="{470722E0-AACD-4C17-9CDC-17EF765DBC7E}">
      <x15:slicerCacheHideItemsWithNoData count="1">
        <x15:slicerCacheOlapLevelName uniqueName="[Table16].[DATE].[DATE]"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1266622751">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level="1" style="SlicerStyleDark3 2" lockedPosition="1" rowHeight="241300"/>
  <slicer name="   " xr10:uid="{00000000-0014-0000-FFFF-FFFF02000000}"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3" totalsRowShown="0">
  <autoFilter ref="K8:Q13" xr:uid="{00000000-0009-0000-0100-000001000000}"/>
  <tableColumns count="7">
    <tableColumn id="1" xr3:uid="{00000000-0010-0000-0000-000001000000}" name="Helper" dataDxfId="101"/>
    <tableColumn id="2" xr3:uid="{00000000-0010-0000-0000-000002000000}" name="DATE"/>
    <tableColumn id="3" xr3:uid="{00000000-0010-0000-0000-000003000000}" name="Trimestru"/>
    <tableColumn id="4" xr3:uid="{00000000-0010-0000-0000-000004000000}" name="Contul curent, mil. EUR" dataDxfId="100"/>
    <tableColumn id="5" xr3:uid="{00000000-0010-0000-0000-000005000000}" name="Contul curent / PIB (%)"/>
    <tableColumn id="6" xr3:uid="{00000000-0010-0000-0000-000006000000}" name="FAP mil. USD" dataDxfId="99"/>
    <tableColumn id="7" xr3:uid="{00000000-0010-0000-0000-000007000000}" name="FAP PR" dataDxfId="98"/>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78" totalsRowShown="0">
  <autoFilter ref="W8:AE78" xr:uid="{00000000-0009-0000-0100-00000A000000}"/>
  <tableColumns count="9">
    <tableColumn id="1" xr3:uid="{00000000-0010-0000-0900-000001000000}" name="Helper" dataDxfId="83"/>
    <tableColumn id="2" xr3:uid="{00000000-0010-0000-0900-000002000000}" name="DATE"/>
    <tableColumn id="3" xr3:uid="{00000000-0010-0000-0900-000003000000}" name="Trimestru"/>
    <tableColumn id="4" xr3:uid="{00000000-0010-0000-0900-000004000000}" name="Tip 1 A" dataDxfId="82"/>
    <tableColumn id="5" xr3:uid="{00000000-0010-0000-0900-000005000000}" name="Tip 2 A"/>
    <tableColumn id="6" xr3:uid="{00000000-0010-0000-0900-000006000000}" name="Total Active" dataDxfId="81"/>
    <tableColumn id="7" xr3:uid="{00000000-0010-0000-0900-000007000000}" name="Tip 1 P" dataDxfId="80"/>
    <tableColumn id="8" xr3:uid="{00000000-0010-0000-0900-000008000000}" name="Tip 2 P"/>
    <tableColumn id="9" xr3:uid="{00000000-0010-0000-0900-000009000000}" name="Total Pasive" dataDxfId="79"/>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3" totalsRowShown="0">
  <autoFilter ref="AG8:AL13" xr:uid="{00000000-0009-0000-0100-00000B000000}"/>
  <tableColumns count="6">
    <tableColumn id="1" xr3:uid="{00000000-0010-0000-0A00-000001000000}" name="Helper" dataDxfId="78"/>
    <tableColumn id="2" xr3:uid="{00000000-0010-0000-0A00-000002000000}" name="DATE" dataDxfId="77"/>
    <tableColumn id="3" xr3:uid="{00000000-0010-0000-0A00-000003000000}" name="Trimestru" dataDxfId="76"/>
    <tableColumn id="4" xr3:uid="{00000000-0010-0000-0A00-000004000000}" name="UE" dataDxfId="75"/>
    <tableColumn id="5" xr3:uid="{00000000-0010-0000-0A00-000005000000}" name="Alte ţări" dataDxfId="74"/>
    <tableColumn id="6" xr3:uid="{00000000-0010-0000-0A00-000006000000}" name="Column1" dataDxfId="73"/>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28" totalsRowShown="0">
  <autoFilter ref="AN8:AS28" xr:uid="{00000000-0009-0000-0100-00000C000000}"/>
  <tableColumns count="6">
    <tableColumn id="1" xr3:uid="{00000000-0010-0000-0B00-000001000000}" name="Helper" dataDxfId="72"/>
    <tableColumn id="2" xr3:uid="{00000000-0010-0000-0B00-000002000000}" name="DATE"/>
    <tableColumn id="3" xr3:uid="{00000000-0010-0000-0B00-000003000000}" name="Trimestru"/>
    <tableColumn id="4" xr3:uid="{00000000-0010-0000-0B00-000004000000}" name="Sector" dataDxfId="71" dataCellStyle="Normal 2 2 2"/>
    <tableColumn id="5" xr3:uid="{00000000-0010-0000-0B00-000005000000}" name="Total active S" dataDxfId="70"/>
    <tableColumn id="6" xr3:uid="{00000000-0010-0000-0B00-000006000000}" name="Total pasive S" dataDxfId="69"/>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28" totalsRowShown="0">
  <autoFilter ref="AU8:AZ28" xr:uid="{00000000-0009-0000-0100-00000D000000}"/>
  <tableColumns count="6">
    <tableColumn id="1" xr3:uid="{00000000-0010-0000-0C00-000001000000}" name="Helper" dataDxfId="68"/>
    <tableColumn id="2" xr3:uid="{00000000-0010-0000-0C00-000002000000}" name="DATE" dataDxfId="67"/>
    <tableColumn id="3" xr3:uid="{00000000-0010-0000-0C00-000003000000}" name="Trimestru" dataDxfId="66"/>
    <tableColumn id="4" xr3:uid="{00000000-0010-0000-0C00-000004000000}" name="Active/Pasive DES"/>
    <tableColumn id="5" xr3:uid="{00000000-0010-0000-0C00-000005000000}" name="ACT_TT"/>
    <tableColumn id="6" xr3:uid="{00000000-0010-0000-0C00-000006000000}" name="PS_TT" dataDxfId="65"/>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M12" totalsRowShown="0" headerRowDxfId="64" dataDxfId="63" headerRowCellStyle="Normal 2 2 2">
  <autoFilter ref="BB8:BM12" xr:uid="{00000000-0009-0000-0100-00000E000000}"/>
  <tableColumns count="12">
    <tableColumn id="1" xr3:uid="{00000000-0010-0000-0D00-000001000000}" name="Helper" dataDxfId="62"/>
    <tableColumn id="2" xr3:uid="{00000000-0010-0000-0D00-000002000000}" name="DATE" dataDxfId="61"/>
    <tableColumn id="3" xr3:uid="{00000000-0010-0000-0D00-000003000000}" name="Trimestru" dataDxfId="60"/>
    <tableColumn id="4" xr3:uid="{00000000-0010-0000-0D00-000004000000}" name="Altele" dataDxfId="59"/>
    <tableColumn id="5" xr3:uid="{00000000-0010-0000-0D00-000005000000}" name="Activități financiare și asigurări" dataDxfId="58"/>
    <tableColumn id="6" xr3:uid="{00000000-0010-0000-0D00-000006000000}" name="Comerț cu ridicata și cu amănuntul; repararea autovehiculelor" dataDxfId="57"/>
    <tableColumn id="7" xr3:uid="{00000000-0010-0000-0D00-000007000000}" name="Industria prelucrătoare" dataDxfId="56"/>
    <tableColumn id="8" xr3:uid="{00000000-0010-0000-0D00-000008000000}" name="Informații și comunicații" dataDxfId="55"/>
    <tableColumn id="9" xr3:uid="{00000000-0010-0000-0D00-000009000000}" name="Transport și depozitare " dataDxfId="54"/>
    <tableColumn id="10" xr3:uid="{00000000-0010-0000-0D00-00000A000000}" name="Producția și furnizarea de energie electrică și termică, gaze, apă caldă și aer condiționat " dataDxfId="53"/>
    <tableColumn id="13" xr3:uid="{00000000-0010-0000-0D00-00000D000000}" name="Tranzacții imobiliare" dataDxfId="52"/>
    <tableColumn id="11" xr3:uid="{339C2CE7-B8A7-4EAB-8CE1-2042C9391586}" name="Construcții" dataDxfId="51"/>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3" totalsRowShown="0" headerRowDxfId="50" dataDxfId="49" tableBorderDxfId="48" headerRowCellStyle="Обычный 3" dataCellStyle="Обычный 3">
  <autoFilter ref="M8:U13" xr:uid="{00000000-0009-0000-0100-00000F000000}"/>
  <tableColumns count="9">
    <tableColumn id="1" xr3:uid="{00000000-0010-0000-0E00-000001000000}" name="Helper" dataDxfId="47"/>
    <tableColumn id="2" xr3:uid="{00000000-0010-0000-0E00-000002000000}" name="DATE" dataDxfId="46"/>
    <tableColumn id="3" xr3:uid="{00000000-0010-0000-0E00-000003000000}" name="Trimestru" dataDxfId="45"/>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reziduală pe termen scurt" dataDxfId="42" dataCellStyle="Обычный 3"/>
    <tableColumn id="7" xr3:uid="{00000000-0010-0000-0E00-000007000000}" name="20% din M2" dataDxfId="41" dataCellStyle="Обычный 3"/>
    <tableColumn id="8" xr3:uid="{00000000-0010-0000-0E00-000008000000}" name="100% din (30%DTS(scadența reziduală)  + 15%AA + 5%M2 + 5%eX)" dataDxfId="40" dataCellStyle="Обычный 3"/>
    <tableColumn id="9" xr3:uid="{00000000-0010-0000-0E00-000009000000}" name="100-150% din (30%DTS(scadența reziduală) + 15%AA + 5%M2 + 5%eX)" dataDxfId="39" dataCellStyle="Обычный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3" totalsRowShown="0">
  <autoFilter ref="AI8:AZ13"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38" totalsRowShown="0" headerRowDxfId="20" tableBorderDxfId="19">
  <autoFilter ref="M8:Q38"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3" totalsRowShown="0" headerRowDxfId="13" tableBorderDxfId="12">
  <autoFilter ref="S8:AD13"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O13" totalsRowShown="0">
  <autoFilter ref="S8:AO13" xr:uid="{00000000-0009-0000-0100-000002000000}"/>
  <tableColumns count="23">
    <tableColumn id="1" xr3:uid="{00000000-0010-0000-0100-000001000000}" name="Helper" dataDxfId="97"/>
    <tableColumn id="2" xr3:uid="{00000000-0010-0000-0100-000002000000}" name="DATE"/>
    <tableColumn id="3" xr3:uid="{00000000-0010-0000-0100-000003000000}" name="Trimestru"/>
    <tableColumn id="4" xr3:uid="{00000000-0010-0000-0100-000004000000}" name="Export de bunuri FOB (BP) "/>
    <tableColumn id="5" xr3:uid="{00000000-0010-0000-0100-000005000000}" name="Export conform statisticii comerțului exterior "/>
    <tableColumn id="6" xr3:uid="{00000000-0010-0000-0100-000006000000}" name="Ajustări operate de BNM:"/>
    <tableColumn id="7" xr3:uid="{00000000-0010-0000-0100-000007000000}" name="Bunuri pentru prelucrare"/>
    <tableColumn id="8" xr3:uid="{00000000-0010-0000-0100-000008000000}" name="   Procurările în magazinele duty-free*"/>
    <tableColumn id="9" xr3:uid="{00000000-0010-0000-0100-000009000000}" name="   Procurări în porturi"/>
    <tableColumn id="10" xr3:uid="{00000000-0010-0000-0100-00000A000000}" name="   Export pers. fizice "/>
    <tableColumn id="11" xr3:uid="{00000000-0010-0000-0100-00000B000000}" name="   Export net de mărfuri negociate peste hotare"/>
    <tableColumn id="12" xr3:uid="{00000000-0010-0000-0100-00000C000000}" name="Import de bunuri FOB (BP) "/>
    <tableColumn id="13" xr3:uid="{00000000-0010-0000-0100-00000D000000}" name="Import conform statisticii comerțului exterior (CIF)" dataDxfId="96"/>
    <tableColumn id="14" xr3:uid="{00000000-0010-0000-0100-00000E000000}" name="Ajustări operate de BNM:2"/>
    <tableColumn id="15" xr3:uid="{00000000-0010-0000-0100-00000F000000}" name="Bunuri pentru prelucrare*"/>
    <tableColumn id="16" xr3:uid="{00000000-0010-0000-0100-000010000000}" name="   Recalcul din prețuri CIF în FOB" dataDxfId="95"/>
    <tableColumn id="17" xr3:uid="{00000000-0010-0000-0100-000011000000}" name="   Importul bancnotelor şi monedelor"/>
    <tableColumn id="18" xr3:uid="{00000000-0010-0000-0100-000012000000}" name="   Procurări în porturi2"/>
    <tableColumn id="19" xr3:uid="{00000000-0010-0000-0100-000013000000}" name="   Import pers. fizice "/>
    <tableColumn id="20" xr3:uid="{00000000-0010-0000-0100-000014000000}" name="Resurse energetice procurate anterior și stocate"/>
    <tableColumn id="24" xr3:uid="{E033BF91-F8D0-49D3-A794-30FB7738048A}" name="Aur nemonetar (CIF)2"/>
    <tableColumn id="21" xr3:uid="{D2704B55-EDA2-47A9-8562-18967FC5840F}" name="Resurse energetice pentru reg. Transnistreană (CIF)"/>
    <tableColumn id="22" xr3:uid="{16530FF3-3368-474A-BB45-E7FCC2504E05}" name="Alte ajustări "/>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Q19:BF24" totalsRowShown="0">
  <autoFilter ref="AQ19:BF24" xr:uid="{00000000-0009-0000-0100-000003000000}"/>
  <tableColumns count="16">
    <tableColumn id="1" xr3:uid="{00000000-0010-0000-0200-000001000000}" name="Helper" dataDxfId="94"/>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H19:BL29" totalsRowShown="0">
  <autoFilter ref="BH19:BL29" xr:uid="{00000000-0009-0000-0100-000004000000}"/>
  <tableColumns count="5">
    <tableColumn id="1" xr3:uid="{00000000-0010-0000-0300-000001000000}" name="Helper" dataDxfId="93"/>
    <tableColumn id="2" xr3:uid="{00000000-0010-0000-0300-000002000000}" name="DATE" dataDxfId="92"/>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N8:BX13" totalsRowShown="0">
  <autoFilter ref="BN8:BX13" xr:uid="{00000000-0009-0000-0100-000005000000}"/>
  <tableColumns count="11">
    <tableColumn id="1" xr3:uid="{00000000-0010-0000-0400-000001000000}" name="Helper" dataDxfId="91"/>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Z8:CN13" totalsRowShown="0">
  <autoFilter ref="BZ8:CN13" xr:uid="{00000000-0009-0000-0100-000006000000}"/>
  <tableColumns count="15">
    <tableColumn id="1" xr3:uid="{00000000-0010-0000-0500-000001000000}" name="Helper" dataDxfId="90"/>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cu excepția băncii centrale"/>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P8:ED13" totalsRowShown="0">
  <autoFilter ref="DP8:ED13" xr:uid="{00000000-0009-0000-0100-000008000000}"/>
  <tableColumns count="15">
    <tableColumn id="1" xr3:uid="{00000000-0010-0000-0600-000001000000}" name="Helper" dataDxfId="89"/>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comerciale și alte servicii pentru afaceri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comerciale și alte servicii pentru afacer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CP26:DB31" totalsRowShown="0" tableBorderDxfId="88">
  <autoFilter ref="CP26:DB31" xr:uid="{00000000-0009-0000-0100-000015000000}"/>
  <tableColumns count="13">
    <tableColumn id="1" xr3:uid="{00000000-0010-0000-0700-000001000000}" name="Helper" dataDxfId="87"/>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Vehicule și echipamente de transport "/>
    <tableColumn id="8" xr3:uid="{00000000-0010-0000-0700-000008000000}" name="Produsele industriei chimice"/>
    <tableColumn id="9" xr3:uid="{00000000-0010-0000-0700-000009000000}" name="Materiale plastice, cauciuc şi articole din acestea"/>
    <tableColumn id="10" xr3:uid="{00000000-0010-0000-0700-00000A000000}" name="Metale comune şi articole din acestea"/>
    <tableColumn id="11" xr3:uid="{00000000-0010-0000-0700-00000B000000}" name="Materiale textile şi articole din acestea"/>
    <tableColumn id="12" xr3:uid="{00000000-0010-0000-0700-00000C000000}" name="Articole din piatră, ceramică, sticlă"/>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8000000}" name="Table20" displayName="Table20" ref="CP19:DB24" totalsRowShown="0" headerRowDxfId="86" tableBorderDxfId="85">
  <autoFilter ref="CP19:DB24" xr:uid="{00000000-0009-0000-0100-000014000000}"/>
  <tableColumns count="13">
    <tableColumn id="1" xr3:uid="{00000000-0010-0000-0800-000001000000}" name="Helper" dataDxfId="84"/>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Produsele industriei chimice"/>
    <tableColumn id="8" xr3:uid="{00000000-0010-0000-0800-000008000000}" name="Articole din piatră, ceramică, sticlă"/>
    <tableColumn id="9" xr3:uid="{00000000-0010-0000-0800-000009000000}" name="Metale comune şi articole din acestea"/>
    <tableColumn id="10" xr3:uid="{00000000-0010-0000-0800-00000A000000}" name="Materiale plastice, cauciuc şi articole din acestea"/>
    <tableColumn id="11" xr3:uid="{00000000-0010-0000-0800-00000B000000}" name="Materiale textile şi articole din acestea"/>
    <tableColumn id="12" xr3:uid="{00000000-0010-0000-0800-00000C000000}" name="Vehicule și echipamente de transport "/>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5.xml" Type="http://schemas.openxmlformats.org/officeDocument/2006/relationships/drawing"/><Relationship Id="rId3" Target="../slicers/slicer3.xml" Type="http://schemas.microsoft.com/office/2007/relationships/slicer"/></Relationships>
</file>

<file path=xl/worksheets/_rels/sheet4.xml.rels><?xml version="1.0" encoding="UTF-8" standalone="yes"?><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rinterSettings/printerSettings4.bin" Type="http://schemas.openxmlformats.org/officeDocument/2006/relationships/printerSettings"/><Relationship Id="rId14" Target="../drawings/vmlDrawing1.vml" Type="http://schemas.openxmlformats.org/officeDocument/2006/relationships/vmlDrawing"/><Relationship Id="rId15" Target="../tables/table1.xml" Type="http://schemas.openxmlformats.org/officeDocument/2006/relationships/table"/><Relationship Id="rId16" Target="../tables/table2.xml" Type="http://schemas.openxmlformats.org/officeDocument/2006/relationships/table"/><Relationship Id="rId17" Target="../tables/table3.xml" Type="http://schemas.openxmlformats.org/officeDocument/2006/relationships/table"/><Relationship Id="rId18" Target="../tables/table4.xml" Type="http://schemas.openxmlformats.org/officeDocument/2006/relationships/table"/><Relationship Id="rId19" Target="../tables/table5.xml" Type="http://schemas.openxmlformats.org/officeDocument/2006/relationships/table"/><Relationship Id="rId2" Target="../pivotTables/pivotTable4.xml" Type="http://schemas.openxmlformats.org/officeDocument/2006/relationships/pivotTable"/><Relationship Id="rId20" Target="../tables/table6.xml" Type="http://schemas.openxmlformats.org/officeDocument/2006/relationships/table"/><Relationship Id="rId21" Target="../tables/table7.xml" Type="http://schemas.openxmlformats.org/officeDocument/2006/relationships/table"/><Relationship Id="rId22" Target="../tables/table8.xml" Type="http://schemas.openxmlformats.org/officeDocument/2006/relationships/table"/><Relationship Id="rId23" Target="../tables/table9.xml" Type="http://schemas.openxmlformats.org/officeDocument/2006/relationships/table"/><Relationship Id="rId24"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yes"?><Relationships xmlns="http://schemas.openxmlformats.org/package/2006/relationships"><Relationship Id="rId1" Target="../pivotTables/pivotTable15.xml" Type="http://schemas.openxmlformats.org/officeDocument/2006/relationships/pivotTable"/><Relationship Id="rId10" Target="../pivotTables/pivotTable24.xml" Type="http://schemas.openxmlformats.org/officeDocument/2006/relationships/pivotTable"/><Relationship Id="rId11" Target="../pivotTables/pivotTable25.xml" Type="http://schemas.openxmlformats.org/officeDocument/2006/relationships/pivotTable"/><Relationship Id="rId12" Target="../pivotTables/pivotTable26.xml" Type="http://schemas.openxmlformats.org/officeDocument/2006/relationships/pivotTable"/><Relationship Id="rId13" Target="../printerSettings/printerSettings5.bin" Type="http://schemas.openxmlformats.org/officeDocument/2006/relationships/printerSettings"/><Relationship Id="rId14" Target="../tables/table10.xml" Type="http://schemas.openxmlformats.org/officeDocument/2006/relationships/table"/><Relationship Id="rId15" Target="../tables/table11.xml" Type="http://schemas.openxmlformats.org/officeDocument/2006/relationships/table"/><Relationship Id="rId16" Target="../tables/table12.xml" Type="http://schemas.openxmlformats.org/officeDocument/2006/relationships/table"/><Relationship Id="rId17" Target="../tables/table13.xml" Type="http://schemas.openxmlformats.org/officeDocument/2006/relationships/table"/><Relationship Id="rId18" Target="../tables/table14.xml" Type="http://schemas.openxmlformats.org/officeDocument/2006/relationships/table"/><Relationship Id="rId19" Target="../tables/table15.xml" Type="http://schemas.openxmlformats.org/officeDocument/2006/relationships/table"/><Relationship Id="rId2" Target="../pivotTables/pivotTable16.xml" Type="http://schemas.openxmlformats.org/officeDocument/2006/relationships/pivotTable"/><Relationship Id="rId3" Target="../pivotTables/pivotTable17.xml" Type="http://schemas.openxmlformats.org/officeDocument/2006/relationships/pivotTable"/><Relationship Id="rId4" Target="../pivotTables/pivotTable18.xml" Type="http://schemas.openxmlformats.org/officeDocument/2006/relationships/pivotTable"/><Relationship Id="rId5" Target="../pivotTables/pivotTable19.xml" Type="http://schemas.openxmlformats.org/officeDocument/2006/relationships/pivotTable"/><Relationship Id="rId6" Target="../pivotTables/pivotTable20.xml" Type="http://schemas.openxmlformats.org/officeDocument/2006/relationships/pivotTable"/><Relationship Id="rId7" Target="../pivotTables/pivotTable21.xml" Type="http://schemas.openxmlformats.org/officeDocument/2006/relationships/pivotTable"/><Relationship Id="rId8" Target="../pivotTables/pivotTable22.xml" Type="http://schemas.openxmlformats.org/officeDocument/2006/relationships/pivotTable"/><Relationship Id="rId9" Target="../pivotTables/pivotTable23.xml" Type="http://schemas.openxmlformats.org/officeDocument/2006/relationships/pivotTable"/></Relationships>
</file>

<file path=xl/worksheets/_rels/sheet6.xml.rels><?xml version="1.0" encoding="UTF-8" standalone="yes"?><Relationships xmlns="http://schemas.openxmlformats.org/package/2006/relationships"><Relationship Id="rId1" Target="../pivotTables/pivotTable27.xml" Type="http://schemas.openxmlformats.org/officeDocument/2006/relationships/pivotTable"/><Relationship Id="rId10" Target="../tables/table16.xml" Type="http://schemas.openxmlformats.org/officeDocument/2006/relationships/table"/><Relationship Id="rId11" Target="../tables/table17.xml" Type="http://schemas.openxmlformats.org/officeDocument/2006/relationships/table"/><Relationship Id="rId12" Target="../tables/table18.xml" Type="http://schemas.openxmlformats.org/officeDocument/2006/relationships/table"/><Relationship Id="rId2" Target="../pivotTables/pivotTable28.xml" Type="http://schemas.openxmlformats.org/officeDocument/2006/relationships/pivotTable"/><Relationship Id="rId3" Target="../pivotTables/pivotTable29.xml" Type="http://schemas.openxmlformats.org/officeDocument/2006/relationships/pivotTable"/><Relationship Id="rId4" Target="../pivotTables/pivotTable30.xml" Type="http://schemas.openxmlformats.org/officeDocument/2006/relationships/pivotTable"/><Relationship Id="rId5" Target="../pivotTables/pivotTable31.xml" Type="http://schemas.openxmlformats.org/officeDocument/2006/relationships/pivotTable"/><Relationship Id="rId6" Target="../pivotTables/pivotTable32.xml" Type="http://schemas.openxmlformats.org/officeDocument/2006/relationships/pivotTable"/><Relationship Id="rId7" Target="../pivotTables/pivotTable33.xml" Type="http://schemas.openxmlformats.org/officeDocument/2006/relationships/pivotTable"/><Relationship Id="rId8" Target="../pivotTables/pivotTable34.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2"/>
  <sheetViews>
    <sheetView showGridLines="0" showRowColHeaders="0" tabSelected="1" zoomScaleNormal="100" zoomScaleSheetLayoutView="80" workbookViewId="0">
      <selection activeCell="A2" sqref="A2"/>
    </sheetView>
  </sheetViews>
  <sheetFormatPr defaultColWidth="9.140625" defaultRowHeight="15" customHeight="1" x14ac:dyDescent="0.25"/>
  <cols>
    <col min="1" max="1" customWidth="true" width="1.7109375" collapsed="false"/>
    <col min="2" max="2" customWidth="true" style="13" width="1.7109375" collapsed="false"/>
    <col min="3" max="3" customWidth="true" style="13" width="15.7109375" collapsed="false"/>
    <col min="4" max="5" customWidth="true" style="13" width="1.7109375" collapsed="false"/>
    <col min="6" max="13" customWidth="true" style="13" width="8.5703125" collapsed="false"/>
    <col min="14" max="14" customWidth="true" style="13" width="0.85546875" collapsed="false"/>
    <col min="15" max="15" customWidth="true" style="13" width="0.5703125" collapsed="false"/>
    <col min="16" max="16" customWidth="true" style="13" width="38.28515625" collapsed="false"/>
    <col min="17" max="21" customWidth="true" style="13" width="10.140625" collapsed="false"/>
    <col min="22" max="24" customWidth="true" style="13" width="4.0" collapsed="false"/>
    <col min="25" max="25" customWidth="true" style="13" width="0.28515625" collapsed="false"/>
    <col min="26" max="26" customWidth="true" style="13" width="0.85546875" collapsed="false"/>
    <col min="27" max="37" customWidth="true" style="13" width="9.42578125" collapsed="false"/>
    <col min="38" max="38" customWidth="true" style="13" width="0.85546875" collapsed="false"/>
    <col min="39" max="39" customWidth="true" style="13" width="5.7109375" collapsed="false"/>
    <col min="40" max="41" customWidth="true" style="13" width="9.140625" collapsed="false"/>
    <col min="42" max="42" customWidth="true" style="14" width="9.140625" collapsed="false"/>
    <col min="43" max="43" style="13" width="9.140625" collapsed="false"/>
    <col min="44" max="44" style="14" width="9.140625" collapsed="false"/>
    <col min="45" max="46" style="13" width="9.140625" collapsed="false"/>
    <col min="47" max="47" style="15" width="9.140625" collapsed="false"/>
    <col min="48" max="49" style="13" width="9.140625" collapsed="false"/>
    <col min="50" max="51" bestFit="true" customWidth="true" style="13" width="9.42578125" collapsed="false"/>
    <col min="52" max="52" bestFit="true" customWidth="true" style="13" width="7.5703125" collapsed="false"/>
    <col min="53" max="54" bestFit="true" customWidth="true" style="13" width="8.0" collapsed="false"/>
    <col min="55" max="55" bestFit="true" customWidth="true" style="13" width="10.0" collapsed="false"/>
    <col min="56" max="56" bestFit="true" customWidth="true" style="13" width="10.5703125" collapsed="false"/>
    <col min="57" max="58" bestFit="true" customWidth="true" style="13" width="9.42578125" collapsed="false"/>
    <col min="59" max="59" bestFit="true" customWidth="true" style="13" width="7.5703125" collapsed="false"/>
    <col min="60" max="61" bestFit="true" customWidth="true" style="13" width="8.0" collapsed="false"/>
    <col min="62" max="16384" style="13" width="9.140625" collapsed="false"/>
  </cols>
  <sheetData>
    <row r="1" spans="1:47" ht="5.0999999999999996" customHeight="1" thickBot="1" x14ac:dyDescent="0.3">
      <c r="A1" s="12"/>
    </row>
    <row r="2" spans="1:47" s="20" customFormat="1" ht="11.25" customHeight="1" x14ac:dyDescent="0.25">
      <c r="A2" s="16"/>
      <c r="B2" s="17"/>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9"/>
      <c r="AN2" s="147"/>
      <c r="AP2" s="21"/>
      <c r="AR2" s="21"/>
      <c r="AU2" s="22"/>
    </row>
    <row r="3" spans="1:47" s="20" customFormat="1" ht="11.25" customHeight="1" x14ac:dyDescent="0.25">
      <c r="A3" s="16"/>
      <c r="B3" s="23"/>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5"/>
      <c r="AN3" s="147"/>
      <c r="AP3" s="21"/>
      <c r="AR3" s="21"/>
      <c r="AU3" s="22"/>
    </row>
    <row r="4" spans="1:47" s="20" customFormat="1" ht="11.25" customHeight="1" x14ac:dyDescent="0.25">
      <c r="A4" s="16"/>
      <c r="B4" s="2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5"/>
      <c r="AN4" s="147"/>
      <c r="AP4" s="21"/>
      <c r="AR4" s="21"/>
      <c r="AU4" s="22"/>
    </row>
    <row r="5" spans="1:47" ht="5.0999999999999996" customHeight="1" thickBot="1" x14ac:dyDescent="0.3">
      <c r="B5" s="26"/>
      <c r="AL5" s="27"/>
    </row>
    <row r="6" spans="1:47" ht="11.25" customHeight="1" thickBot="1" x14ac:dyDescent="0.3">
      <c r="B6" s="166"/>
      <c r="C6" s="65" t="s">
        <v>133</v>
      </c>
      <c r="D6" s="167"/>
      <c r="E6" s="167"/>
      <c r="F6" s="274" t="s">
        <v>0</v>
      </c>
      <c r="G6" s="275"/>
      <c r="H6" s="275"/>
      <c r="I6" s="275"/>
      <c r="J6" s="275"/>
      <c r="K6" s="275"/>
      <c r="L6" s="275"/>
      <c r="M6" s="276"/>
      <c r="N6" s="28"/>
      <c r="O6" s="286" t="s">
        <v>1</v>
      </c>
      <c r="P6" s="287"/>
      <c r="Q6" s="287"/>
      <c r="R6" s="287"/>
      <c r="S6" s="287"/>
      <c r="T6" s="287"/>
      <c r="U6" s="287"/>
      <c r="V6" s="287"/>
      <c r="W6" s="287"/>
      <c r="X6" s="288"/>
      <c r="Y6" s="289"/>
      <c r="Z6" s="28"/>
      <c r="AA6" s="277" t="s">
        <v>2</v>
      </c>
      <c r="AB6" s="278"/>
      <c r="AC6" s="278"/>
      <c r="AD6" s="278"/>
      <c r="AE6" s="278"/>
      <c r="AF6" s="278"/>
      <c r="AG6" s="278"/>
      <c r="AH6" s="278"/>
      <c r="AI6" s="278"/>
      <c r="AJ6" s="278"/>
      <c r="AK6" s="279"/>
      <c r="AL6" s="27"/>
    </row>
    <row r="7" spans="1:47" ht="12" customHeight="1" x14ac:dyDescent="0.25">
      <c r="B7" s="166"/>
      <c r="C7" s="167"/>
      <c r="D7" s="167"/>
      <c r="E7" s="167"/>
      <c r="F7" s="29"/>
      <c r="H7" s="30"/>
      <c r="I7" s="30"/>
      <c r="J7" s="30"/>
      <c r="K7" s="30"/>
      <c r="L7" s="30"/>
      <c r="M7" s="31"/>
      <c r="N7" s="28"/>
      <c r="O7" s="207"/>
      <c r="P7" s="282" t="s">
        <v>262</v>
      </c>
      <c r="Q7" s="283"/>
      <c r="R7" s="283"/>
      <c r="S7" s="283"/>
      <c r="T7" s="283"/>
      <c r="U7" s="283"/>
      <c r="V7" s="284"/>
      <c r="W7" s="284"/>
      <c r="X7" s="285"/>
      <c r="Y7" s="208"/>
      <c r="Z7" s="28"/>
      <c r="AA7" s="32"/>
      <c r="AB7" s="204"/>
      <c r="AC7" s="204"/>
      <c r="AD7" s="204"/>
      <c r="AE7" s="204"/>
      <c r="AF7" s="204"/>
      <c r="AG7" s="204"/>
      <c r="AH7" s="204"/>
      <c r="AI7" s="204"/>
      <c r="AJ7" s="204"/>
      <c r="AK7" s="27"/>
      <c r="AL7" s="27"/>
    </row>
    <row r="8" spans="1:47" x14ac:dyDescent="0.25">
      <c r="B8" s="166"/>
      <c r="C8" s="167"/>
      <c r="D8" s="167"/>
      <c r="E8" s="167"/>
      <c r="F8" s="29"/>
      <c r="G8" s="33"/>
      <c r="H8" s="34"/>
      <c r="I8" s="34"/>
      <c r="M8" s="31"/>
      <c r="O8" s="209"/>
      <c r="P8" s="261"/>
      <c r="Q8" s="254" t="s">
        <v>308</v>
      </c>
      <c r="R8" s="254" t="s">
        <v>309</v>
      </c>
      <c r="S8" s="254" t="s">
        <v>310</v>
      </c>
      <c r="T8" s="254" t="s">
        <v>259</v>
      </c>
      <c r="U8" s="262" t="s">
        <v>311</v>
      </c>
      <c r="V8" s="233"/>
      <c r="W8" s="233"/>
      <c r="X8" s="233"/>
      <c r="Y8" s="210"/>
      <c r="AA8" s="280" t="s">
        <v>264</v>
      </c>
      <c r="AB8" s="281"/>
      <c r="AC8" s="281"/>
      <c r="AD8" s="281"/>
      <c r="AE8" s="281"/>
      <c r="AF8" s="281"/>
      <c r="AG8" s="281"/>
      <c r="AH8" s="205"/>
      <c r="AI8" s="205"/>
      <c r="AJ8" s="205"/>
      <c r="AK8" s="27"/>
      <c r="AL8" s="27"/>
    </row>
    <row r="9" spans="1:47" x14ac:dyDescent="0.25">
      <c r="B9" s="166"/>
      <c r="C9" s="167"/>
      <c r="D9" s="167"/>
      <c r="E9" s="167"/>
      <c r="F9" s="26"/>
      <c r="G9"/>
      <c r="H9"/>
      <c r="I9"/>
      <c r="J9"/>
      <c r="K9"/>
      <c r="L9"/>
      <c r="M9" s="31"/>
      <c r="O9" s="209"/>
      <c r="P9" s="255" t="s">
        <v>298</v>
      </c>
      <c r="Q9" s="260">
        <v>657.46</v>
      </c>
      <c r="R9" s="239">
        <v>560.75</v>
      </c>
      <c r="S9" s="239">
        <v>759.42</v>
      </c>
      <c r="T9" s="239">
        <v>871.23</v>
      </c>
      <c r="U9" s="240">
        <v>726.59</v>
      </c>
      <c r="V9" s="233"/>
      <c r="W9" s="233"/>
      <c r="X9" s="233"/>
      <c r="Y9" s="211"/>
      <c r="AA9" s="290" t="s">
        <v>131</v>
      </c>
      <c r="AB9" s="291"/>
      <c r="AC9" s="292"/>
      <c r="AD9" s="291" t="s">
        <v>132</v>
      </c>
      <c r="AE9" s="291"/>
      <c r="AF9" s="291"/>
      <c r="AG9" s="291"/>
      <c r="AH9" s="206"/>
      <c r="AI9" s="206"/>
      <c r="AJ9" s="206"/>
      <c r="AK9" s="27"/>
      <c r="AL9" s="27"/>
    </row>
    <row r="10" spans="1:47" x14ac:dyDescent="0.25">
      <c r="B10" s="26"/>
      <c r="F10" s="26"/>
      <c r="G10"/>
      <c r="H10"/>
      <c r="I10"/>
      <c r="J10"/>
      <c r="K10"/>
      <c r="L10"/>
      <c r="M10" s="31"/>
      <c r="O10" s="209"/>
      <c r="P10" s="256" t="s">
        <v>299</v>
      </c>
      <c r="Q10" s="241">
        <v>771.84</v>
      </c>
      <c r="R10" s="242">
        <v>696.54</v>
      </c>
      <c r="S10" s="242">
        <v>877.26</v>
      </c>
      <c r="T10" s="242">
        <v>994.04</v>
      </c>
      <c r="U10" s="243">
        <v>848.67</v>
      </c>
      <c r="V10" s="233"/>
      <c r="W10" s="233"/>
      <c r="X10" s="233"/>
      <c r="Y10" s="212"/>
      <c r="Z10" s="201"/>
      <c r="AA10" s="26"/>
      <c r="AH10" s="206"/>
      <c r="AI10" s="206"/>
      <c r="AJ10" s="206"/>
      <c r="AK10" s="27"/>
      <c r="AL10" s="27"/>
    </row>
    <row r="11" spans="1:47" x14ac:dyDescent="0.25">
      <c r="B11" s="37"/>
      <c r="C11" s="38"/>
      <c r="D11" s="38"/>
      <c r="E11" s="38"/>
      <c r="F11" s="26"/>
      <c r="G11"/>
      <c r="H11"/>
      <c r="I11"/>
      <c r="J11"/>
      <c r="K11"/>
      <c r="L11"/>
      <c r="M11" s="31"/>
      <c r="O11" s="209"/>
      <c r="P11" s="256" t="s">
        <v>285</v>
      </c>
      <c r="Q11" s="241">
        <v>-128.5</v>
      </c>
      <c r="R11" s="242">
        <v>-151.32</v>
      </c>
      <c r="S11" s="242">
        <v>-138.06</v>
      </c>
      <c r="T11" s="242">
        <v>-145.08000000000001</v>
      </c>
      <c r="U11" s="243">
        <v>-136.22999999999999</v>
      </c>
      <c r="V11" s="233"/>
      <c r="W11" s="233"/>
      <c r="X11" s="233"/>
      <c r="Y11" s="212"/>
      <c r="Z11" s="202"/>
      <c r="AA11" s="26"/>
      <c r="AB11"/>
      <c r="AC11"/>
      <c r="AD11"/>
      <c r="AE11"/>
      <c r="AF11"/>
      <c r="AG11"/>
      <c r="AH11" s="206"/>
      <c r="AI11" s="206"/>
      <c r="AJ11" s="206"/>
      <c r="AK11" s="27"/>
      <c r="AL11" s="27"/>
    </row>
    <row r="12" spans="1:47" x14ac:dyDescent="0.25">
      <c r="B12" s="40"/>
      <c r="C12" s="41"/>
      <c r="D12" s="41"/>
      <c r="E12" s="41"/>
      <c r="F12" s="26"/>
      <c r="M12" s="31"/>
      <c r="O12" s="209"/>
      <c r="P12" s="257" t="s">
        <v>284</v>
      </c>
      <c r="Q12" s="244">
        <v>14.12</v>
      </c>
      <c r="R12" s="245">
        <v>15.53</v>
      </c>
      <c r="S12" s="245">
        <v>20.22</v>
      </c>
      <c r="T12" s="245">
        <v>22.27</v>
      </c>
      <c r="U12" s="246">
        <v>14.14</v>
      </c>
      <c r="V12" s="233"/>
      <c r="W12" s="233"/>
      <c r="X12" s="233"/>
      <c r="Y12" s="212"/>
      <c r="Z12" s="202"/>
      <c r="AA12" s="26"/>
      <c r="AB12"/>
      <c r="AC12"/>
      <c r="AD12"/>
      <c r="AE12"/>
      <c r="AF12"/>
      <c r="AG12"/>
      <c r="AK12" s="27"/>
      <c r="AL12" s="27"/>
    </row>
    <row r="13" spans="1:47" x14ac:dyDescent="0.25">
      <c r="B13" s="26"/>
      <c r="F13" s="26"/>
      <c r="J13" s="30"/>
      <c r="K13" s="30"/>
      <c r="L13" s="30"/>
      <c r="M13" s="31"/>
      <c r="O13" s="209"/>
      <c r="P13" s="258" t="s">
        <v>242</v>
      </c>
      <c r="Q13" s="244">
        <v>10.37</v>
      </c>
      <c r="R13" s="245">
        <v>12.12</v>
      </c>
      <c r="S13" s="245">
        <v>14.26</v>
      </c>
      <c r="T13" s="245">
        <v>13.58</v>
      </c>
      <c r="U13" s="246">
        <v>10.98</v>
      </c>
      <c r="V13" s="233"/>
      <c r="W13" s="233"/>
      <c r="X13" s="233"/>
      <c r="Y13" s="212"/>
      <c r="Z13" s="202"/>
      <c r="AA13" s="26"/>
      <c r="AB13"/>
      <c r="AC13"/>
      <c r="AD13"/>
      <c r="AE13"/>
      <c r="AF13"/>
      <c r="AG13"/>
      <c r="AK13" s="27"/>
      <c r="AL13" s="27"/>
    </row>
    <row r="14" spans="1:47" x14ac:dyDescent="0.25">
      <c r="B14" s="37"/>
      <c r="C14" s="38"/>
      <c r="D14" s="38"/>
      <c r="E14" s="38"/>
      <c r="F14" s="26"/>
      <c r="J14" s="30"/>
      <c r="K14" s="30"/>
      <c r="L14" s="30"/>
      <c r="M14" s="31"/>
      <c r="O14" s="209"/>
      <c r="P14" s="258" t="s">
        <v>245</v>
      </c>
      <c r="Q14" s="244">
        <v>3.68</v>
      </c>
      <c r="R14" s="245">
        <v>3.27</v>
      </c>
      <c r="S14" s="245">
        <v>6.02</v>
      </c>
      <c r="T14" s="245">
        <v>8.6</v>
      </c>
      <c r="U14" s="246">
        <v>3.24</v>
      </c>
      <c r="V14" s="233"/>
      <c r="W14" s="233"/>
      <c r="X14" s="233"/>
      <c r="Y14" s="212"/>
      <c r="Z14" s="202"/>
      <c r="AA14" s="26"/>
      <c r="AK14" s="27"/>
      <c r="AL14" s="27"/>
    </row>
    <row r="15" spans="1:47" x14ac:dyDescent="0.25">
      <c r="B15" s="26"/>
      <c r="F15" s="26"/>
      <c r="J15" s="30"/>
      <c r="K15" s="30"/>
      <c r="L15" s="30"/>
      <c r="M15" s="31"/>
      <c r="O15" s="209"/>
      <c r="P15" s="259" t="s">
        <v>300</v>
      </c>
      <c r="Q15" s="247">
        <v>0.08</v>
      </c>
      <c r="R15" s="248">
        <v>0.14000000000000001</v>
      </c>
      <c r="S15" s="248">
        <v>-0.06</v>
      </c>
      <c r="T15" s="248">
        <v>0.09</v>
      </c>
      <c r="U15" s="249">
        <v>-7.0000000000000007E-2</v>
      </c>
      <c r="V15" s="233"/>
      <c r="W15" s="233"/>
      <c r="X15" s="233"/>
      <c r="Y15" s="212"/>
      <c r="Z15" s="202"/>
      <c r="AA15" s="26"/>
      <c r="AK15" s="27"/>
      <c r="AL15" s="27"/>
    </row>
    <row r="16" spans="1:47" x14ac:dyDescent="0.25">
      <c r="B16" s="26"/>
      <c r="F16" s="26"/>
      <c r="J16" s="30"/>
      <c r="K16" s="30"/>
      <c r="L16" s="30"/>
      <c r="M16" s="31"/>
      <c r="O16" s="209"/>
      <c r="P16" s="233"/>
      <c r="Q16" s="233"/>
      <c r="R16" s="233"/>
      <c r="S16" s="233"/>
      <c r="T16" s="233"/>
      <c r="U16" s="233"/>
      <c r="V16" s="233"/>
      <c r="W16" s="233"/>
      <c r="X16" s="233"/>
      <c r="Y16" s="213"/>
      <c r="Z16" s="202"/>
      <c r="AA16" s="26"/>
      <c r="AK16" s="27"/>
      <c r="AL16" s="27"/>
    </row>
    <row r="17" spans="2:61" ht="12" customHeight="1" x14ac:dyDescent="0.25">
      <c r="B17" s="26"/>
      <c r="F17" s="26"/>
      <c r="J17" s="30"/>
      <c r="K17" s="30"/>
      <c r="L17" s="30"/>
      <c r="M17" s="31"/>
      <c r="O17" s="209"/>
      <c r="P17" s="296" t="s">
        <v>263</v>
      </c>
      <c r="Q17" s="283"/>
      <c r="R17" s="283"/>
      <c r="S17" s="283"/>
      <c r="T17" s="283"/>
      <c r="U17" s="283"/>
      <c r="V17" s="283"/>
      <c r="W17" s="283"/>
      <c r="X17" s="297"/>
      <c r="Y17" s="213"/>
      <c r="Z17"/>
      <c r="AA17" s="26"/>
      <c r="AK17" s="27"/>
      <c r="AL17" s="27"/>
    </row>
    <row r="18" spans="2:61" x14ac:dyDescent="0.25">
      <c r="B18" s="26"/>
      <c r="F18" s="26"/>
      <c r="I18" s="30"/>
      <c r="J18" s="30"/>
      <c r="K18" s="30"/>
      <c r="L18" s="30"/>
      <c r="M18" s="31"/>
      <c r="O18" s="209"/>
      <c r="P18" s="268"/>
      <c r="Q18" s="263" t="s">
        <v>308</v>
      </c>
      <c r="R18" s="227" t="s">
        <v>309</v>
      </c>
      <c r="S18" s="227" t="s">
        <v>310</v>
      </c>
      <c r="T18" s="227" t="s">
        <v>259</v>
      </c>
      <c r="U18" s="227" t="s">
        <v>311</v>
      </c>
      <c r="V18" s="233"/>
      <c r="W18" s="233"/>
      <c r="X18" s="233"/>
      <c r="Y18" s="214"/>
      <c r="AA18" s="26"/>
      <c r="AK18" s="27"/>
      <c r="AL18" s="27"/>
    </row>
    <row r="19" spans="2:61" x14ac:dyDescent="0.25">
      <c r="B19" s="26"/>
      <c r="C19" s="36"/>
      <c r="F19" s="26"/>
      <c r="I19" s="30"/>
      <c r="J19" s="30"/>
      <c r="K19" s="30"/>
      <c r="L19" s="30"/>
      <c r="M19" s="31"/>
      <c r="O19" s="209"/>
      <c r="P19" s="269" t="s">
        <v>304</v>
      </c>
      <c r="Q19" s="264">
        <v>2209.23</v>
      </c>
      <c r="R19" s="250">
        <v>2091.7800000000002</v>
      </c>
      <c r="S19" s="250">
        <v>2183.5300000000002</v>
      </c>
      <c r="T19" s="250">
        <v>2465.4499999999998</v>
      </c>
      <c r="U19" s="250">
        <v>2187.71</v>
      </c>
      <c r="V19" s="233"/>
      <c r="W19" s="233"/>
      <c r="X19" s="233"/>
      <c r="Y19" s="211"/>
      <c r="AA19" s="26"/>
      <c r="AK19" s="27"/>
      <c r="AL19" s="27"/>
    </row>
    <row r="20" spans="2:61" x14ac:dyDescent="0.25">
      <c r="B20" s="26"/>
      <c r="F20" s="26"/>
      <c r="I20" s="30"/>
      <c r="J20" s="30"/>
      <c r="K20" s="30"/>
      <c r="L20" s="30"/>
      <c r="M20" s="31"/>
      <c r="O20" s="209"/>
      <c r="P20" s="234" t="s">
        <v>289</v>
      </c>
      <c r="Q20" s="265">
        <v>2424.7600000000002</v>
      </c>
      <c r="R20" s="251">
        <v>2265.13</v>
      </c>
      <c r="S20" s="251">
        <v>2337.5100000000002</v>
      </c>
      <c r="T20" s="251">
        <v>2641.29</v>
      </c>
      <c r="U20" s="251">
        <v>2454.9699999999998</v>
      </c>
      <c r="V20" s="233"/>
      <c r="W20" s="233"/>
      <c r="X20" s="233"/>
      <c r="Y20" s="215"/>
      <c r="Z20" s="201"/>
      <c r="AA20" s="26"/>
      <c r="AK20" s="27"/>
      <c r="AL20" s="27"/>
    </row>
    <row r="21" spans="2:61" x14ac:dyDescent="0.25">
      <c r="B21" s="40"/>
      <c r="C21" s="41"/>
      <c r="D21" s="41"/>
      <c r="E21" s="41"/>
      <c r="F21" s="26"/>
      <c r="I21" s="30"/>
      <c r="J21" s="30"/>
      <c r="K21" s="30"/>
      <c r="L21" s="30"/>
      <c r="M21" s="31"/>
      <c r="O21" s="209"/>
      <c r="P21" s="235" t="s">
        <v>302</v>
      </c>
      <c r="Q21" s="265">
        <v>0.03</v>
      </c>
      <c r="R21" s="251">
        <v>0</v>
      </c>
      <c r="S21" s="251">
        <v>0</v>
      </c>
      <c r="T21" s="251">
        <v>0.33</v>
      </c>
      <c r="U21" s="251">
        <v>0.05</v>
      </c>
      <c r="V21" s="233"/>
      <c r="W21" s="233"/>
      <c r="X21" s="233"/>
      <c r="Y21" s="216"/>
      <c r="Z21" s="202"/>
      <c r="AA21" s="26"/>
      <c r="AK21" s="27"/>
      <c r="AL21" s="27"/>
      <c r="AW21"/>
      <c r="AX21"/>
      <c r="AY21"/>
      <c r="AZ21"/>
      <c r="BA21"/>
      <c r="BB21"/>
      <c r="BD21"/>
      <c r="BE21"/>
      <c r="BF21"/>
      <c r="BG21"/>
      <c r="BH21"/>
      <c r="BI21"/>
    </row>
    <row r="22" spans="2:61" x14ac:dyDescent="0.25">
      <c r="B22" s="26"/>
      <c r="F22" s="26"/>
      <c r="I22" s="30"/>
      <c r="J22" s="30"/>
      <c r="K22" s="30"/>
      <c r="L22" s="30"/>
      <c r="M22" s="31"/>
      <c r="O22" s="209"/>
      <c r="P22" s="235" t="s">
        <v>285</v>
      </c>
      <c r="Q22" s="265">
        <v>-90.46</v>
      </c>
      <c r="R22" s="251">
        <v>-101.28</v>
      </c>
      <c r="S22" s="251">
        <v>-86.96</v>
      </c>
      <c r="T22" s="251">
        <v>-89.4</v>
      </c>
      <c r="U22" s="251">
        <v>-92.97</v>
      </c>
      <c r="V22" s="233"/>
      <c r="W22" s="233"/>
      <c r="X22" s="233"/>
      <c r="Y22" s="216"/>
      <c r="Z22" s="202"/>
      <c r="AA22" s="26"/>
      <c r="AK22" s="27"/>
      <c r="AL22" s="27"/>
      <c r="AW22"/>
      <c r="AX22"/>
      <c r="AY22"/>
      <c r="AZ22"/>
      <c r="BA22"/>
      <c r="BB22"/>
      <c r="BD22"/>
      <c r="BE22"/>
      <c r="BF22"/>
      <c r="BG22"/>
      <c r="BH22"/>
      <c r="BI22"/>
    </row>
    <row r="23" spans="2:61" x14ac:dyDescent="0.25">
      <c r="B23" s="26"/>
      <c r="F23" s="29"/>
      <c r="G23" s="30"/>
      <c r="H23" s="30"/>
      <c r="I23" s="30"/>
      <c r="J23" s="30"/>
      <c r="K23" s="30"/>
      <c r="L23" s="30"/>
      <c r="M23" s="31"/>
      <c r="O23" s="209"/>
      <c r="P23" s="235" t="s">
        <v>303</v>
      </c>
      <c r="Q23" s="265">
        <v>-94.92</v>
      </c>
      <c r="R23" s="251">
        <v>-93.34</v>
      </c>
      <c r="S23" s="251">
        <v>-102.3</v>
      </c>
      <c r="T23" s="251">
        <v>-137.99</v>
      </c>
      <c r="U23" s="251">
        <v>-175.38</v>
      </c>
      <c r="V23" s="233"/>
      <c r="W23" s="233"/>
      <c r="X23" s="233"/>
      <c r="Y23" s="216"/>
      <c r="Z23" s="202"/>
      <c r="AA23" s="26"/>
      <c r="AK23" s="27"/>
      <c r="AL23" s="27"/>
      <c r="AW23"/>
      <c r="AX23"/>
      <c r="AY23"/>
      <c r="AZ23"/>
      <c r="BA23"/>
      <c r="BB23"/>
      <c r="BD23"/>
      <c r="BE23"/>
      <c r="BF23"/>
      <c r="BG23"/>
      <c r="BH23"/>
      <c r="BI23"/>
    </row>
    <row r="24" spans="2:61" x14ac:dyDescent="0.25">
      <c r="B24" s="26"/>
      <c r="F24" s="29"/>
      <c r="G24" s="30"/>
      <c r="H24" s="30"/>
      <c r="I24" s="30"/>
      <c r="J24" s="30"/>
      <c r="K24" s="30"/>
      <c r="L24" s="30"/>
      <c r="M24" s="31"/>
      <c r="O24" s="209"/>
      <c r="P24" s="236" t="s">
        <v>284</v>
      </c>
      <c r="Q24" s="266">
        <v>-30.19</v>
      </c>
      <c r="R24" s="252">
        <v>21.28</v>
      </c>
      <c r="S24" s="252">
        <v>-67.02</v>
      </c>
      <c r="T24" s="252">
        <v>51.22</v>
      </c>
      <c r="U24" s="252">
        <v>1.04</v>
      </c>
      <c r="V24" s="233"/>
      <c r="W24" s="233"/>
      <c r="X24" s="233"/>
      <c r="Y24" s="216"/>
      <c r="Z24" s="202"/>
      <c r="AA24" s="26"/>
      <c r="AK24" s="27"/>
      <c r="AL24" s="27"/>
      <c r="AW24"/>
      <c r="AX24"/>
      <c r="AY24"/>
      <c r="AZ24"/>
      <c r="BA24"/>
      <c r="BB24"/>
      <c r="BD24"/>
      <c r="BE24"/>
      <c r="BF24"/>
      <c r="BG24"/>
      <c r="BH24"/>
      <c r="BI24"/>
    </row>
    <row r="25" spans="2:61" x14ac:dyDescent="0.25">
      <c r="B25" s="26"/>
      <c r="F25" s="29"/>
      <c r="G25" s="30"/>
      <c r="H25" s="30"/>
      <c r="I25" s="30"/>
      <c r="J25" s="30"/>
      <c r="K25" s="30"/>
      <c r="L25" s="30"/>
      <c r="M25" s="31"/>
      <c r="O25" s="209"/>
      <c r="P25" s="237" t="s">
        <v>240</v>
      </c>
      <c r="Q25" s="266">
        <v>-86.42</v>
      </c>
      <c r="R25" s="252">
        <v>-84.28</v>
      </c>
      <c r="S25" s="252">
        <v>-85.67</v>
      </c>
      <c r="T25" s="252">
        <v>-97.2</v>
      </c>
      <c r="U25" s="252">
        <v>-85.65</v>
      </c>
      <c r="V25" s="233"/>
      <c r="W25" s="233"/>
      <c r="X25" s="233"/>
      <c r="Y25" s="216"/>
      <c r="Z25" s="202"/>
      <c r="AA25" s="26"/>
      <c r="AK25" s="27"/>
      <c r="AL25" s="27"/>
      <c r="AW25"/>
      <c r="AX25"/>
      <c r="AY25"/>
      <c r="AZ25"/>
      <c r="BA25"/>
      <c r="BB25"/>
      <c r="BD25"/>
      <c r="BE25"/>
      <c r="BF25"/>
      <c r="BG25"/>
      <c r="BH25"/>
      <c r="BI25"/>
    </row>
    <row r="26" spans="2:61" x14ac:dyDescent="0.25">
      <c r="B26" s="26"/>
      <c r="F26" s="29"/>
      <c r="G26" s="30"/>
      <c r="H26" s="30"/>
      <c r="I26" s="30"/>
      <c r="J26" s="30"/>
      <c r="K26" s="30"/>
      <c r="L26" s="30"/>
      <c r="M26" s="31"/>
      <c r="O26" s="209"/>
      <c r="P26" s="236" t="s">
        <v>242</v>
      </c>
      <c r="Q26" s="266">
        <v>8.57</v>
      </c>
      <c r="R26" s="252">
        <v>8.1199999999999992</v>
      </c>
      <c r="S26" s="252">
        <v>9.43</v>
      </c>
      <c r="T26" s="252">
        <v>9.7899999999999991</v>
      </c>
      <c r="U26" s="252">
        <v>8.77</v>
      </c>
      <c r="V26" s="233"/>
      <c r="W26" s="233"/>
      <c r="X26" s="233"/>
      <c r="Y26" s="216"/>
      <c r="Z26" s="202"/>
      <c r="AA26" s="26"/>
      <c r="AK26" s="27"/>
      <c r="AL26" s="27"/>
      <c r="AW26"/>
      <c r="AX26"/>
      <c r="AY26"/>
      <c r="AZ26"/>
      <c r="BA26"/>
      <c r="BB26"/>
      <c r="BD26"/>
      <c r="BE26"/>
      <c r="BF26"/>
      <c r="BG26"/>
      <c r="BH26"/>
      <c r="BI26"/>
    </row>
    <row r="27" spans="2:61" x14ac:dyDescent="0.25">
      <c r="B27" s="26"/>
      <c r="F27" s="29"/>
      <c r="G27" s="30"/>
      <c r="H27" s="30"/>
      <c r="I27" s="30"/>
      <c r="J27" s="30"/>
      <c r="K27" s="30"/>
      <c r="L27" s="30"/>
      <c r="M27" s="31"/>
      <c r="O27" s="209"/>
      <c r="P27" s="237" t="s">
        <v>241</v>
      </c>
      <c r="Q27" s="266">
        <v>0.49</v>
      </c>
      <c r="R27" s="252">
        <v>0</v>
      </c>
      <c r="S27" s="252">
        <v>0.42</v>
      </c>
      <c r="T27" s="252">
        <v>2.69</v>
      </c>
      <c r="U27" s="252">
        <v>0.24</v>
      </c>
      <c r="V27" s="233"/>
      <c r="W27" s="233"/>
      <c r="X27" s="233"/>
      <c r="Y27" s="216"/>
      <c r="Z27" s="202"/>
      <c r="AA27" s="26"/>
      <c r="AK27" s="27"/>
      <c r="AL27" s="27"/>
      <c r="AW27"/>
      <c r="AX27"/>
      <c r="AY27"/>
      <c r="AZ27"/>
      <c r="BA27"/>
      <c r="BB27"/>
      <c r="BD27"/>
      <c r="BE27"/>
      <c r="BF27"/>
      <c r="BG27"/>
      <c r="BH27"/>
      <c r="BI27"/>
    </row>
    <row r="28" spans="2:61" x14ac:dyDescent="0.25">
      <c r="B28" s="26"/>
      <c r="F28" s="29"/>
      <c r="G28" s="30"/>
      <c r="H28" s="30"/>
      <c r="I28" s="30"/>
      <c r="J28" s="30"/>
      <c r="K28" s="30"/>
      <c r="L28" s="30"/>
      <c r="M28" s="31"/>
      <c r="O28" s="209"/>
      <c r="P28" s="236" t="s">
        <v>243</v>
      </c>
      <c r="Q28" s="266">
        <v>92.85</v>
      </c>
      <c r="R28" s="252">
        <v>97.44</v>
      </c>
      <c r="S28" s="252">
        <v>111.09</v>
      </c>
      <c r="T28" s="252">
        <v>135.94</v>
      </c>
      <c r="U28" s="252">
        <v>80.760000000000005</v>
      </c>
      <c r="V28" s="233"/>
      <c r="W28" s="233"/>
      <c r="X28" s="233"/>
      <c r="Y28" s="216"/>
      <c r="Z28" s="202"/>
      <c r="AA28" s="26"/>
      <c r="AK28" s="27"/>
      <c r="AL28" s="27"/>
      <c r="AW28"/>
      <c r="AX28"/>
      <c r="AY28"/>
      <c r="AZ28"/>
      <c r="BA28"/>
      <c r="BB28"/>
      <c r="BD28"/>
      <c r="BE28"/>
      <c r="BF28"/>
      <c r="BG28"/>
      <c r="BH28"/>
      <c r="BI28"/>
    </row>
    <row r="29" spans="2:61" x14ac:dyDescent="0.25">
      <c r="B29" s="26"/>
      <c r="F29" s="29"/>
      <c r="G29" s="30"/>
      <c r="H29" s="30"/>
      <c r="I29" s="30"/>
      <c r="J29" s="30"/>
      <c r="K29" s="30"/>
      <c r="L29" s="30"/>
      <c r="M29" s="31"/>
      <c r="O29" s="217"/>
      <c r="P29" s="238" t="s">
        <v>244</v>
      </c>
      <c r="Q29" s="266">
        <v>-45.68</v>
      </c>
      <c r="R29" s="252">
        <v>0</v>
      </c>
      <c r="S29" s="252">
        <v>0</v>
      </c>
      <c r="T29" s="252">
        <v>0</v>
      </c>
      <c r="U29" s="252">
        <v>0</v>
      </c>
      <c r="V29" s="233"/>
      <c r="W29" s="233"/>
      <c r="X29" s="233"/>
      <c r="Y29" s="211"/>
      <c r="AA29" s="26"/>
      <c r="AB29"/>
      <c r="AC29"/>
      <c r="AD29"/>
      <c r="AE29"/>
      <c r="AF29"/>
      <c r="AG29"/>
      <c r="AK29" s="27"/>
      <c r="AL29" s="27"/>
    </row>
    <row r="30" spans="2:61" ht="15.75" thickBot="1" x14ac:dyDescent="0.3">
      <c r="B30" s="26"/>
      <c r="F30" s="42"/>
      <c r="G30" s="43"/>
      <c r="H30" s="43"/>
      <c r="I30" s="43"/>
      <c r="J30" s="43"/>
      <c r="K30" s="43"/>
      <c r="L30" s="43"/>
      <c r="M30" s="44"/>
      <c r="O30" s="218"/>
      <c r="P30" s="270" t="s">
        <v>320</v>
      </c>
      <c r="Q30" s="267"/>
      <c r="R30" s="253"/>
      <c r="S30" s="253"/>
      <c r="T30" s="253"/>
      <c r="U30" s="253">
        <v>-3.1</v>
      </c>
      <c r="V30" s="219"/>
      <c r="W30" s="219"/>
      <c r="X30" s="219"/>
      <c r="Y30" s="220"/>
      <c r="AA30" s="45"/>
      <c r="AB30" s="47"/>
      <c r="AC30" s="47"/>
      <c r="AD30" s="47"/>
      <c r="AE30" s="47"/>
      <c r="AF30" s="47"/>
      <c r="AG30" s="47"/>
      <c r="AH30" s="46"/>
      <c r="AI30" s="46"/>
      <c r="AJ30" s="46"/>
      <c r="AK30" s="48"/>
      <c r="AL30" s="27"/>
    </row>
    <row r="31" spans="2:61" ht="12" customHeight="1" thickBot="1" x14ac:dyDescent="0.3">
      <c r="B31" s="26"/>
      <c r="F31" s="30"/>
      <c r="Y31" s="50"/>
      <c r="Z31" s="50"/>
      <c r="AL31" s="27"/>
    </row>
    <row r="32" spans="2:61" ht="11.25" customHeight="1" thickBot="1" x14ac:dyDescent="0.3">
      <c r="B32" s="26"/>
      <c r="F32" s="293" t="s">
        <v>305</v>
      </c>
      <c r="G32" s="294"/>
      <c r="H32" s="294"/>
      <c r="I32" s="294"/>
      <c r="J32" s="294"/>
      <c r="K32" s="294"/>
      <c r="L32" s="294"/>
      <c r="M32" s="295"/>
      <c r="O32" s="199"/>
      <c r="P32" s="298" t="s">
        <v>6</v>
      </c>
      <c r="Q32" s="299"/>
      <c r="R32" s="299"/>
      <c r="S32" s="299"/>
      <c r="T32" s="299"/>
      <c r="U32" s="299"/>
      <c r="V32" s="299"/>
      <c r="W32" s="299"/>
      <c r="X32" s="299"/>
      <c r="Y32" s="203"/>
      <c r="AA32" s="277" t="s">
        <v>3</v>
      </c>
      <c r="AB32" s="278"/>
      <c r="AC32" s="278"/>
      <c r="AD32" s="278"/>
      <c r="AE32" s="278"/>
      <c r="AF32" s="278"/>
      <c r="AG32" s="278"/>
      <c r="AH32" s="278"/>
      <c r="AI32" s="278"/>
      <c r="AJ32" s="278"/>
      <c r="AK32" s="279"/>
      <c r="AL32" s="27"/>
    </row>
    <row r="33" spans="2:49" ht="5.0999999999999996" customHeight="1" x14ac:dyDescent="0.25">
      <c r="B33" s="26"/>
      <c r="F33" s="222"/>
      <c r="G33" s="223"/>
      <c r="H33" s="223"/>
      <c r="I33" s="223"/>
      <c r="J33" s="223"/>
      <c r="K33" s="223"/>
      <c r="L33" s="223"/>
      <c r="M33" s="224"/>
      <c r="O33" s="26"/>
      <c r="Q33"/>
      <c r="R33"/>
      <c r="S33"/>
      <c r="T33"/>
      <c r="U33"/>
      <c r="V33"/>
      <c r="W33"/>
      <c r="X33"/>
      <c r="Y33" s="60"/>
      <c r="AA33" s="26"/>
      <c r="AK33" s="27"/>
      <c r="AL33" s="27"/>
    </row>
    <row r="34" spans="2:49" ht="11.25" customHeight="1" x14ac:dyDescent="0.25">
      <c r="B34" s="26"/>
      <c r="F34" s="29"/>
      <c r="M34" s="27"/>
      <c r="O34" s="228"/>
      <c r="P34" s="271"/>
      <c r="Q34" s="271"/>
      <c r="R34" s="271"/>
      <c r="S34" s="271"/>
      <c r="T34" s="272"/>
      <c r="U34" s="272"/>
      <c r="V34" s="272"/>
      <c r="W34" s="272"/>
      <c r="X34" s="272"/>
      <c r="Y34" s="273"/>
      <c r="AA34" s="26"/>
      <c r="AK34" s="27"/>
      <c r="AL34" s="27"/>
    </row>
    <row r="35" spans="2:49" x14ac:dyDescent="0.25">
      <c r="B35" s="26"/>
      <c r="F35" s="225"/>
      <c r="G35" s="221"/>
      <c r="H35" s="221"/>
      <c r="I35" s="221"/>
      <c r="J35" s="221"/>
      <c r="K35" s="221"/>
      <c r="L35" s="221"/>
      <c r="M35" s="226"/>
      <c r="N35" s="221"/>
      <c r="O35" s="225"/>
      <c r="P35" s="221"/>
      <c r="Q35"/>
      <c r="R35"/>
      <c r="S35"/>
      <c r="T35"/>
      <c r="U35"/>
      <c r="Y35" s="27"/>
      <c r="AA35" s="26"/>
      <c r="AK35" s="27"/>
      <c r="AL35" s="27"/>
      <c r="AN35" s="143"/>
      <c r="AO35" s="143"/>
      <c r="AP35" s="143"/>
      <c r="AQ35" s="143"/>
      <c r="AR35" s="143"/>
      <c r="AS35" s="143"/>
      <c r="AT35" s="143"/>
      <c r="AU35" s="143"/>
      <c r="AV35" s="143"/>
      <c r="AW35" s="143"/>
    </row>
    <row r="36" spans="2:49" x14ac:dyDescent="0.25">
      <c r="B36" s="26"/>
      <c r="F36" s="29"/>
      <c r="M36" s="27"/>
      <c r="O36" s="26"/>
      <c r="P36"/>
      <c r="Q36"/>
      <c r="R36"/>
      <c r="S36"/>
      <c r="T36"/>
      <c r="U36"/>
      <c r="Y36" s="27"/>
      <c r="AA36" s="26"/>
      <c r="AK36" s="27"/>
      <c r="AL36" s="27"/>
    </row>
    <row r="37" spans="2:49" x14ac:dyDescent="0.25">
      <c r="B37" s="26"/>
      <c r="F37" s="29"/>
      <c r="M37" s="27"/>
      <c r="O37" s="26"/>
      <c r="P37"/>
      <c r="Q37"/>
      <c r="R37"/>
      <c r="S37"/>
      <c r="T37"/>
      <c r="U37"/>
      <c r="Y37" s="27"/>
      <c r="AA37" s="26"/>
      <c r="AK37" s="27"/>
      <c r="AL37" s="27"/>
    </row>
    <row r="38" spans="2:49" x14ac:dyDescent="0.25">
      <c r="B38" s="26"/>
      <c r="F38" s="29"/>
      <c r="M38" s="27"/>
      <c r="O38" s="26"/>
      <c r="P38"/>
      <c r="Q38"/>
      <c r="R38"/>
      <c r="S38"/>
      <c r="T38"/>
      <c r="U38"/>
      <c r="Y38" s="27"/>
      <c r="AA38" s="26"/>
      <c r="AK38" s="27"/>
      <c r="AL38" s="27"/>
    </row>
    <row r="39" spans="2:49" x14ac:dyDescent="0.25">
      <c r="B39" s="26"/>
      <c r="F39" s="29"/>
      <c r="M39" s="27"/>
      <c r="O39" s="26"/>
      <c r="P39"/>
      <c r="Q39"/>
      <c r="R39"/>
      <c r="S39"/>
      <c r="T39"/>
      <c r="U39"/>
      <c r="Y39" s="27"/>
      <c r="AA39" s="26"/>
      <c r="AK39" s="27"/>
      <c r="AL39" s="27"/>
    </row>
    <row r="40" spans="2:49" x14ac:dyDescent="0.25">
      <c r="B40" s="26"/>
      <c r="F40" s="29"/>
      <c r="M40" s="27"/>
      <c r="O40" s="26"/>
      <c r="P40"/>
      <c r="Q40"/>
      <c r="R40"/>
      <c r="S40"/>
      <c r="T40"/>
      <c r="U40"/>
      <c r="Y40" s="27"/>
      <c r="AA40" s="26"/>
      <c r="AK40" s="27"/>
      <c r="AL40" s="27"/>
    </row>
    <row r="41" spans="2:49" x14ac:dyDescent="0.25">
      <c r="B41" s="26"/>
      <c r="F41" s="29"/>
      <c r="M41" s="27"/>
      <c r="O41" s="26"/>
      <c r="P41"/>
      <c r="Q41"/>
      <c r="S41"/>
      <c r="T41"/>
      <c r="U41"/>
      <c r="Y41" s="27"/>
      <c r="AA41" s="26"/>
      <c r="AK41" s="27"/>
      <c r="AL41" s="27"/>
    </row>
    <row r="42" spans="2:49" x14ac:dyDescent="0.25">
      <c r="B42" s="26"/>
      <c r="F42" s="29"/>
      <c r="M42" s="27"/>
      <c r="O42" s="26"/>
      <c r="P42"/>
      <c r="Q42"/>
      <c r="R42"/>
      <c r="S42"/>
      <c r="T42"/>
      <c r="U42"/>
      <c r="Y42" s="27"/>
      <c r="AA42" s="26"/>
      <c r="AK42" s="27"/>
      <c r="AL42" s="27"/>
    </row>
    <row r="43" spans="2:49" x14ac:dyDescent="0.25">
      <c r="B43" s="26"/>
      <c r="C43" s="301"/>
      <c r="F43" s="29"/>
      <c r="M43" s="27"/>
      <c r="O43" s="26"/>
      <c r="P43"/>
      <c r="Q43"/>
      <c r="R43"/>
      <c r="S43"/>
      <c r="T43"/>
      <c r="U43"/>
      <c r="Y43" s="27"/>
      <c r="AA43" s="26"/>
      <c r="AK43" s="27"/>
      <c r="AL43" s="27"/>
    </row>
    <row r="44" spans="2:49" x14ac:dyDescent="0.25">
      <c r="B44" s="26"/>
      <c r="C44" s="301"/>
      <c r="F44" s="29"/>
      <c r="M44" s="27"/>
      <c r="O44" s="26"/>
      <c r="P44"/>
      <c r="Q44"/>
      <c r="R44"/>
      <c r="S44"/>
      <c r="T44"/>
      <c r="U44"/>
      <c r="Y44" s="27"/>
      <c r="AA44" s="26"/>
      <c r="AK44" s="27"/>
      <c r="AL44" s="27"/>
    </row>
    <row r="45" spans="2:49" x14ac:dyDescent="0.25">
      <c r="B45" s="26"/>
      <c r="C45" s="301"/>
      <c r="F45" s="29"/>
      <c r="M45" s="27"/>
      <c r="O45" s="26"/>
      <c r="P45"/>
      <c r="Q45"/>
      <c r="R45"/>
      <c r="S45"/>
      <c r="T45"/>
      <c r="U45"/>
      <c r="Y45" s="27"/>
      <c r="AA45" s="26"/>
      <c r="AK45" s="27"/>
      <c r="AL45" s="27"/>
    </row>
    <row r="46" spans="2:49" ht="15.75" customHeight="1" x14ac:dyDescent="0.25">
      <c r="B46" s="26"/>
      <c r="C46" s="301"/>
      <c r="F46" s="29"/>
      <c r="M46" s="27"/>
      <c r="O46" s="26"/>
      <c r="P46"/>
      <c r="Q46"/>
      <c r="R46"/>
      <c r="S46"/>
      <c r="T46"/>
      <c r="U46"/>
      <c r="Y46" s="27"/>
      <c r="AA46" s="26"/>
      <c r="AK46" s="27"/>
      <c r="AL46" s="27"/>
    </row>
    <row r="47" spans="2:49" ht="11.25" customHeight="1" x14ac:dyDescent="0.25">
      <c r="B47" s="26"/>
      <c r="C47" s="301"/>
      <c r="F47" s="303"/>
      <c r="G47" s="304"/>
      <c r="H47" s="304"/>
      <c r="I47" s="304"/>
      <c r="J47" s="304"/>
      <c r="K47" s="304"/>
      <c r="L47" s="304"/>
      <c r="M47" s="305"/>
      <c r="O47" s="26"/>
      <c r="Y47" s="27"/>
      <c r="AA47" s="306" t="s">
        <v>255</v>
      </c>
      <c r="AB47" s="307"/>
      <c r="AC47" s="307"/>
      <c r="AD47" s="307"/>
      <c r="AE47" s="307"/>
      <c r="AF47" s="307"/>
      <c r="AG47" s="307"/>
      <c r="AH47" s="307"/>
      <c r="AI47" s="308"/>
      <c r="AJ47" s="308"/>
      <c r="AK47" s="309"/>
      <c r="AL47" s="27"/>
    </row>
    <row r="48" spans="2:49" x14ac:dyDescent="0.25">
      <c r="B48" s="26"/>
      <c r="C48" s="145"/>
      <c r="F48" s="29"/>
      <c r="M48" s="27"/>
      <c r="O48" s="26"/>
      <c r="P48"/>
      <c r="Q48"/>
      <c r="R48"/>
      <c r="S48"/>
      <c r="T48"/>
      <c r="U48"/>
      <c r="Y48" s="27"/>
      <c r="AA48" s="26"/>
      <c r="AK48" s="27"/>
      <c r="AL48" s="27"/>
    </row>
    <row r="49" spans="2:42" x14ac:dyDescent="0.25">
      <c r="B49" s="26"/>
      <c r="C49" s="145"/>
      <c r="F49" s="29"/>
      <c r="M49" s="27"/>
      <c r="O49" s="26"/>
      <c r="P49"/>
      <c r="Q49"/>
      <c r="R49"/>
      <c r="S49"/>
      <c r="T49"/>
      <c r="U49"/>
      <c r="Y49" s="27"/>
      <c r="AA49" s="26"/>
      <c r="AK49" s="27"/>
      <c r="AL49" s="27"/>
    </row>
    <row r="50" spans="2:42" x14ac:dyDescent="0.25">
      <c r="B50" s="26"/>
      <c r="C50" s="145"/>
      <c r="F50" s="29"/>
      <c r="M50" s="27"/>
      <c r="O50" s="26"/>
      <c r="P50"/>
      <c r="Q50"/>
      <c r="R50"/>
      <c r="S50"/>
      <c r="T50"/>
      <c r="U50"/>
      <c r="Y50" s="27"/>
      <c r="AA50" s="26"/>
      <c r="AK50" s="27"/>
      <c r="AL50" s="27"/>
    </row>
    <row r="51" spans="2:42" x14ac:dyDescent="0.25">
      <c r="B51" s="26"/>
      <c r="C51" s="145"/>
      <c r="F51" s="29"/>
      <c r="M51" s="27"/>
      <c r="O51" s="26"/>
      <c r="P51"/>
      <c r="Q51"/>
      <c r="R51"/>
      <c r="S51"/>
      <c r="T51"/>
      <c r="U51"/>
      <c r="Y51" s="27"/>
      <c r="AA51" s="26"/>
      <c r="AK51" s="27"/>
      <c r="AL51" s="27"/>
    </row>
    <row r="52" spans="2:42" x14ac:dyDescent="0.25">
      <c r="B52" s="26"/>
      <c r="F52" s="29"/>
      <c r="M52" s="27"/>
      <c r="O52" s="26"/>
      <c r="P52"/>
      <c r="Q52"/>
      <c r="R52"/>
      <c r="S52"/>
      <c r="T52"/>
      <c r="U52"/>
      <c r="Y52" s="27"/>
      <c r="AA52" s="26"/>
      <c r="AK52" s="27"/>
      <c r="AL52" s="27"/>
    </row>
    <row r="53" spans="2:42" ht="15" customHeight="1" x14ac:dyDescent="0.25">
      <c r="B53" s="26"/>
      <c r="C53" s="302"/>
      <c r="D53" s="302"/>
      <c r="F53" s="29"/>
      <c r="M53" s="27"/>
      <c r="O53" s="26"/>
      <c r="P53"/>
      <c r="Q53"/>
      <c r="R53"/>
      <c r="S53"/>
      <c r="T53"/>
      <c r="U53"/>
      <c r="Y53" s="27"/>
      <c r="AA53" s="26"/>
      <c r="AK53" s="27"/>
      <c r="AL53" s="27"/>
    </row>
    <row r="54" spans="2:42" x14ac:dyDescent="0.25">
      <c r="B54" s="26"/>
      <c r="C54" s="302"/>
      <c r="D54" s="302"/>
      <c r="F54" s="29"/>
      <c r="M54" s="27"/>
      <c r="O54" s="26"/>
      <c r="P54"/>
      <c r="Q54"/>
      <c r="R54"/>
      <c r="S54"/>
      <c r="T54"/>
      <c r="U54"/>
      <c r="Y54" s="27"/>
      <c r="AA54" s="26"/>
      <c r="AK54" s="27"/>
      <c r="AL54" s="27"/>
      <c r="AP54" s="13"/>
    </row>
    <row r="55" spans="2:42" ht="15" customHeight="1" x14ac:dyDescent="0.25">
      <c r="B55" s="26"/>
      <c r="C55" s="302"/>
      <c r="D55" s="302"/>
      <c r="F55" s="29"/>
      <c r="M55" s="27"/>
      <c r="O55" s="26"/>
      <c r="P55"/>
      <c r="Q55"/>
      <c r="R55"/>
      <c r="S55"/>
      <c r="T55"/>
      <c r="U55"/>
      <c r="Y55" s="27"/>
      <c r="AA55" s="26"/>
      <c r="AK55" s="27"/>
      <c r="AL55" s="27"/>
      <c r="AP55" s="13"/>
    </row>
    <row r="56" spans="2:42" x14ac:dyDescent="0.25">
      <c r="B56" s="26"/>
      <c r="C56" s="302"/>
      <c r="D56" s="302"/>
      <c r="F56" s="29"/>
      <c r="M56" s="27"/>
      <c r="O56" s="26"/>
      <c r="P56"/>
      <c r="Q56"/>
      <c r="R56"/>
      <c r="S56"/>
      <c r="T56"/>
      <c r="U56"/>
      <c r="Y56" s="27"/>
      <c r="AA56" s="26"/>
      <c r="AK56" s="27"/>
      <c r="AL56" s="27"/>
      <c r="AP56" s="13"/>
    </row>
    <row r="57" spans="2:42" x14ac:dyDescent="0.25">
      <c r="B57" s="26"/>
      <c r="C57" s="300"/>
      <c r="D57" s="300"/>
      <c r="F57" s="29"/>
      <c r="M57" s="27"/>
      <c r="O57" s="26"/>
      <c r="P57"/>
      <c r="Q57"/>
      <c r="R57"/>
      <c r="S57"/>
      <c r="T57"/>
      <c r="U57"/>
      <c r="Y57" s="27"/>
      <c r="AA57" s="26"/>
      <c r="AK57" s="27"/>
      <c r="AL57" s="27"/>
      <c r="AP57" s="13"/>
    </row>
    <row r="58" spans="2:42" x14ac:dyDescent="0.25">
      <c r="B58" s="26"/>
      <c r="C58" s="300"/>
      <c r="D58" s="300"/>
      <c r="F58" s="29"/>
      <c r="M58" s="27"/>
      <c r="O58" s="26"/>
      <c r="P58"/>
      <c r="Q58"/>
      <c r="R58"/>
      <c r="S58"/>
      <c r="T58"/>
      <c r="U58"/>
      <c r="Y58" s="27"/>
      <c r="AA58" s="26"/>
      <c r="AK58" s="27"/>
      <c r="AL58" s="27"/>
      <c r="AP58" s="13"/>
    </row>
    <row r="59" spans="2:42" x14ac:dyDescent="0.25">
      <c r="B59" s="26"/>
      <c r="C59" s="300"/>
      <c r="D59" s="300"/>
      <c r="F59" s="29"/>
      <c r="M59" s="27"/>
      <c r="O59" s="26"/>
      <c r="P59"/>
      <c r="Q59"/>
      <c r="R59"/>
      <c r="S59"/>
      <c r="T59"/>
      <c r="U59"/>
      <c r="Y59" s="27"/>
      <c r="AA59" s="26"/>
      <c r="AK59" s="27"/>
      <c r="AL59" s="27"/>
      <c r="AP59" s="13"/>
    </row>
    <row r="60" spans="2:42" x14ac:dyDescent="0.25">
      <c r="B60" s="26"/>
      <c r="C60" s="300"/>
      <c r="D60" s="300"/>
      <c r="F60" s="29"/>
      <c r="M60" s="27"/>
      <c r="O60" s="26"/>
      <c r="P60"/>
      <c r="Q60"/>
      <c r="R60"/>
      <c r="S60"/>
      <c r="T60"/>
      <c r="U60"/>
      <c r="Y60" s="27"/>
      <c r="AA60" s="26"/>
      <c r="AK60" s="27"/>
      <c r="AL60" s="27"/>
      <c r="AP60" s="13"/>
    </row>
    <row r="61" spans="2:42" x14ac:dyDescent="0.25">
      <c r="B61" s="26"/>
      <c r="C61" s="300"/>
      <c r="D61" s="300"/>
      <c r="F61" s="29"/>
      <c r="M61" s="27"/>
      <c r="O61" s="26"/>
      <c r="P61"/>
      <c r="Q61"/>
      <c r="R61"/>
      <c r="S61"/>
      <c r="T61"/>
      <c r="U61"/>
      <c r="Y61" s="27"/>
      <c r="AA61" s="26"/>
      <c r="AK61" s="27"/>
      <c r="AL61" s="27"/>
    </row>
    <row r="62" spans="2:42" x14ac:dyDescent="0.25">
      <c r="B62" s="26"/>
      <c r="C62" s="300"/>
      <c r="D62" s="300"/>
      <c r="F62" s="29"/>
      <c r="M62" s="27"/>
      <c r="O62" s="26"/>
      <c r="P62"/>
      <c r="Q62"/>
      <c r="R62"/>
      <c r="S62"/>
      <c r="T62"/>
      <c r="U62"/>
      <c r="Y62" s="27"/>
      <c r="AA62" s="26"/>
      <c r="AK62" s="27"/>
      <c r="AL62" s="27"/>
    </row>
    <row r="63" spans="2:42" ht="5.0999999999999996" customHeight="1" thickBot="1" x14ac:dyDescent="0.3">
      <c r="B63" s="26"/>
      <c r="F63" s="42"/>
      <c r="G63" s="46"/>
      <c r="H63" s="46"/>
      <c r="I63" s="46"/>
      <c r="J63" s="46"/>
      <c r="K63" s="46"/>
      <c r="L63" s="46"/>
      <c r="M63" s="48"/>
      <c r="O63" s="45"/>
      <c r="P63" s="46"/>
      <c r="Q63" s="46"/>
      <c r="R63" s="46"/>
      <c r="S63" s="46"/>
      <c r="T63" s="46"/>
      <c r="U63" s="46"/>
      <c r="V63" s="46"/>
      <c r="W63" s="46"/>
      <c r="X63" s="46"/>
      <c r="Y63" s="48"/>
      <c r="AA63" s="45"/>
      <c r="AB63" s="46"/>
      <c r="AC63" s="46"/>
      <c r="AD63" s="46"/>
      <c r="AE63" s="46"/>
      <c r="AF63" s="46"/>
      <c r="AG63" s="46"/>
      <c r="AH63" s="46"/>
      <c r="AI63" s="46"/>
      <c r="AJ63" s="46"/>
      <c r="AK63" s="48"/>
      <c r="AL63" s="27"/>
      <c r="AN63" s="14"/>
    </row>
    <row r="64" spans="2:42" ht="5.0999999999999996" customHeight="1" thickBot="1" x14ac:dyDescent="0.3">
      <c r="B64" s="45"/>
      <c r="C64" s="46"/>
      <c r="D64" s="46"/>
      <c r="E64" s="46"/>
      <c r="F64" s="43"/>
      <c r="G64" s="46"/>
      <c r="H64" s="46"/>
      <c r="I64" s="46"/>
      <c r="J64" s="46"/>
      <c r="K64" s="46"/>
      <c r="L64" s="46"/>
      <c r="M64" s="46"/>
      <c r="N64" s="46"/>
      <c r="O64" s="46"/>
      <c r="P64" s="46"/>
      <c r="Q64" s="46"/>
      <c r="R64" s="46"/>
      <c r="S64" s="46"/>
      <c r="T64" s="46"/>
      <c r="U64" s="46"/>
      <c r="V64" s="46"/>
      <c r="W64" s="46"/>
      <c r="X64" s="46"/>
      <c r="Y64" s="46"/>
      <c r="Z64" s="46"/>
      <c r="AA64" s="46"/>
      <c r="AB64" s="43"/>
      <c r="AC64" s="46"/>
      <c r="AD64" s="46"/>
      <c r="AE64" s="46"/>
      <c r="AF64" s="46"/>
      <c r="AG64" s="46"/>
      <c r="AH64" s="46"/>
      <c r="AI64" s="46"/>
      <c r="AJ64" s="46"/>
      <c r="AK64" s="46"/>
      <c r="AL64" s="48"/>
    </row>
    <row r="65" spans="2:40" ht="5.0999999999999996" customHeight="1" x14ac:dyDescent="0.25">
      <c r="AN65" s="14"/>
    </row>
    <row r="66" spans="2:40" ht="11.25" customHeight="1" x14ac:dyDescent="0.25">
      <c r="C66" s="198" t="s">
        <v>276</v>
      </c>
    </row>
    <row r="67" spans="2:40" ht="11.25" customHeight="1" x14ac:dyDescent="0.25">
      <c r="C67" s="198" t="s">
        <v>277</v>
      </c>
      <c r="D67" s="146"/>
      <c r="E67" s="146"/>
      <c r="F67" s="146"/>
      <c r="G67" s="146"/>
      <c r="H67" s="146"/>
      <c r="P67" s="174"/>
    </row>
    <row r="68" spans="2:40" ht="15" customHeight="1" x14ac:dyDescent="0.25">
      <c r="B68" s="51"/>
      <c r="C68" s="51"/>
    </row>
    <row r="71" spans="2:40" ht="15" customHeight="1" x14ac:dyDescent="0.25">
      <c r="D71" s="13" t="s">
        <v>183</v>
      </c>
      <c r="E71" s="13" t="s">
        <v>7</v>
      </c>
    </row>
    <row r="72" spans="2:40" ht="15" customHeight="1" x14ac:dyDescent="0.25">
      <c r="G72" s="13" t="s">
        <v>7</v>
      </c>
    </row>
  </sheetData>
  <sheetProtection algorithmName="SHA-512" hashValue="jjlk5uMGhtUWcgRjZUOYp4UTPNtqblHHZPHqBhr4sTtMTd6/ZJmhzxI3a69wCiBiFXfnVAyhIq7cdCStb2BaRg==" saltValue="xIcNGqrGWXk9wolENQ9R7w==" spinCount="100000" sheet="1" objects="1" scenarios="1" selectLockedCells="1" sort="0" autoFilter="0" pivotTables="0" selectUnlockedCells="1"/>
  <mergeCells count="18">
    <mergeCell ref="C57:D62"/>
    <mergeCell ref="C43:C47"/>
    <mergeCell ref="C53:D56"/>
    <mergeCell ref="F47:M47"/>
    <mergeCell ref="AA47:AK47"/>
    <mergeCell ref="P34:R34"/>
    <mergeCell ref="S34:Y34"/>
    <mergeCell ref="F6:M6"/>
    <mergeCell ref="AA6:AK6"/>
    <mergeCell ref="AA8:AG8"/>
    <mergeCell ref="P7:X7"/>
    <mergeCell ref="O6:Y6"/>
    <mergeCell ref="AA9:AC9"/>
    <mergeCell ref="AD9:AG9"/>
    <mergeCell ref="F32:M32"/>
    <mergeCell ref="AA32:AK32"/>
    <mergeCell ref="P17:X17"/>
    <mergeCell ref="P32:X32"/>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showRowColHeaders="0" zoomScaleNormal="100" workbookViewId="0">
      <selection activeCell="AP32" sqref="AP32"/>
    </sheetView>
  </sheetViews>
  <sheetFormatPr defaultRowHeight="11.25" customHeight="1" x14ac:dyDescent="0.25"/>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x14ac:dyDescent="0.3">
      <c r="A1" s="52"/>
    </row>
    <row r="2" spans="1:34" ht="11.25" customHeight="1" x14ac:dyDescent="0.25">
      <c r="B2" s="53"/>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5"/>
    </row>
    <row r="3" spans="1:34" ht="11.25" customHeight="1" x14ac:dyDescent="0.25">
      <c r="B3" s="56"/>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8"/>
    </row>
    <row r="4" spans="1:34" ht="11.25" customHeight="1" x14ac:dyDescent="0.25">
      <c r="B4" s="56"/>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8"/>
    </row>
    <row r="5" spans="1:34" ht="5.0999999999999996" customHeight="1" thickBot="1" x14ac:dyDescent="0.3">
      <c r="B5" s="59"/>
      <c r="AH5" s="60"/>
    </row>
    <row r="6" spans="1:34" ht="11.25" customHeight="1" thickBot="1" x14ac:dyDescent="0.3">
      <c r="B6" s="166"/>
      <c r="C6" s="65" t="s">
        <v>133</v>
      </c>
      <c r="D6" s="167"/>
      <c r="E6" s="168"/>
      <c r="F6" s="277" t="s">
        <v>58</v>
      </c>
      <c r="G6" s="278"/>
      <c r="H6" s="278"/>
      <c r="I6" s="278"/>
      <c r="J6" s="278"/>
      <c r="K6" s="278"/>
      <c r="L6" s="278"/>
      <c r="M6" s="278"/>
      <c r="N6" s="279"/>
      <c r="P6" s="274" t="s">
        <v>254</v>
      </c>
      <c r="Q6" s="275"/>
      <c r="R6" s="275"/>
      <c r="S6" s="275"/>
      <c r="T6" s="275"/>
      <c r="U6" s="275"/>
      <c r="V6" s="275"/>
      <c r="W6" s="276"/>
      <c r="Y6" s="277" t="s">
        <v>60</v>
      </c>
      <c r="Z6" s="278"/>
      <c r="AA6" s="278"/>
      <c r="AB6" s="278"/>
      <c r="AC6" s="278"/>
      <c r="AD6" s="278"/>
      <c r="AE6" s="278"/>
      <c r="AF6" s="278"/>
      <c r="AG6" s="279"/>
      <c r="AH6" s="60"/>
    </row>
    <row r="7" spans="1:34" ht="5.0999999999999996" customHeight="1" x14ac:dyDescent="0.25">
      <c r="B7" s="166"/>
      <c r="C7" s="167"/>
      <c r="D7" s="167"/>
      <c r="E7" s="168"/>
      <c r="F7" s="61"/>
      <c r="G7" s="62"/>
      <c r="H7" s="63"/>
      <c r="I7" s="63"/>
      <c r="J7" s="63"/>
      <c r="K7" s="63"/>
      <c r="L7" s="63"/>
      <c r="M7" s="63"/>
      <c r="N7" s="60"/>
      <c r="P7" s="61"/>
      <c r="Q7" s="62"/>
      <c r="R7" s="63"/>
      <c r="S7" s="63"/>
      <c r="T7" s="63"/>
      <c r="U7" s="63"/>
      <c r="V7" s="63"/>
      <c r="W7" s="64"/>
      <c r="Y7" s="61"/>
      <c r="Z7" s="63"/>
      <c r="AA7" s="63"/>
      <c r="AB7" s="63"/>
      <c r="AC7" s="63"/>
      <c r="AD7" s="63"/>
      <c r="AG7" s="60"/>
      <c r="AH7" s="60"/>
    </row>
    <row r="8" spans="1:34" ht="11.25" customHeight="1" x14ac:dyDescent="0.25">
      <c r="B8" s="166"/>
      <c r="C8" s="167"/>
      <c r="D8" s="167"/>
      <c r="E8" s="168"/>
      <c r="F8" s="61"/>
      <c r="G8" s="63"/>
      <c r="H8" s="63"/>
      <c r="I8" s="63"/>
      <c r="J8" s="63"/>
      <c r="K8" s="63"/>
      <c r="L8" s="63"/>
      <c r="M8" s="63"/>
      <c r="N8" s="60"/>
      <c r="P8" s="61"/>
      <c r="W8" s="60"/>
      <c r="Y8" s="61"/>
      <c r="Z8" s="63"/>
      <c r="AA8" s="63"/>
      <c r="AB8" s="63"/>
      <c r="AC8" s="63"/>
      <c r="AD8" s="63"/>
      <c r="AG8" s="60"/>
      <c r="AH8" s="60"/>
    </row>
    <row r="9" spans="1:34" ht="15" customHeight="1" x14ac:dyDescent="0.25">
      <c r="B9" s="166"/>
      <c r="C9" s="167"/>
      <c r="D9" s="167"/>
      <c r="E9" s="168"/>
      <c r="F9" s="61"/>
      <c r="N9" s="60"/>
      <c r="P9" s="61"/>
      <c r="W9" s="60"/>
      <c r="Y9" s="61"/>
      <c r="Z9" s="63"/>
      <c r="AA9" s="63"/>
      <c r="AB9" s="63"/>
      <c r="AC9" s="63"/>
      <c r="AD9" s="63"/>
      <c r="AG9" s="60"/>
      <c r="AH9" s="60"/>
    </row>
    <row r="10" spans="1:34" ht="15.75" customHeight="1" x14ac:dyDescent="0.25">
      <c r="B10" s="26"/>
      <c r="D10" s="13"/>
      <c r="E10" s="13"/>
      <c r="F10" s="61"/>
      <c r="N10" s="60"/>
      <c r="P10" s="61"/>
      <c r="W10" s="60"/>
      <c r="Y10" s="61"/>
      <c r="Z10" s="63"/>
      <c r="AA10" s="63"/>
      <c r="AB10" s="63"/>
      <c r="AC10" s="63"/>
      <c r="AD10" s="63"/>
      <c r="AG10" s="60"/>
      <c r="AH10" s="60"/>
    </row>
    <row r="11" spans="1:34" ht="15.75" customHeight="1" x14ac:dyDescent="0.25">
      <c r="B11" s="59"/>
      <c r="F11" s="61"/>
      <c r="N11" s="60"/>
      <c r="P11" s="61"/>
      <c r="W11" s="60"/>
      <c r="Y11" s="61"/>
      <c r="Z11" s="63"/>
      <c r="AA11" s="63"/>
      <c r="AB11" s="63"/>
      <c r="AC11" s="63"/>
      <c r="AD11" s="63"/>
      <c r="AG11" s="60"/>
      <c r="AH11" s="60"/>
    </row>
    <row r="12" spans="1:34" ht="15.75" customHeight="1" x14ac:dyDescent="0.25">
      <c r="B12" s="59"/>
      <c r="F12" s="61"/>
      <c r="N12" s="60"/>
      <c r="P12" s="61"/>
      <c r="W12" s="60"/>
      <c r="Y12" s="61"/>
      <c r="Z12" s="63"/>
      <c r="AA12" s="63"/>
      <c r="AB12" s="63"/>
      <c r="AC12" s="63"/>
      <c r="AD12" s="63"/>
      <c r="AG12" s="60"/>
      <c r="AH12" s="60"/>
    </row>
    <row r="13" spans="1:34" ht="11.25" customHeight="1" x14ac:dyDescent="0.25">
      <c r="B13" s="59"/>
      <c r="F13" s="61"/>
      <c r="N13" s="60"/>
      <c r="P13" s="61"/>
      <c r="W13" s="60"/>
      <c r="Y13" s="61"/>
      <c r="Z13" s="63"/>
      <c r="AA13" s="63"/>
      <c r="AB13" s="63"/>
      <c r="AC13" s="63"/>
      <c r="AD13" s="63"/>
      <c r="AG13" s="60"/>
      <c r="AH13" s="60"/>
    </row>
    <row r="14" spans="1:34" ht="11.25" customHeight="1" x14ac:dyDescent="0.25">
      <c r="B14" s="59"/>
      <c r="F14" s="61"/>
      <c r="N14" s="60"/>
      <c r="P14" s="61"/>
      <c r="W14" s="60"/>
      <c r="Y14" s="61"/>
      <c r="Z14" s="63"/>
      <c r="AA14" s="63"/>
      <c r="AB14" s="63"/>
      <c r="AC14" s="63"/>
      <c r="AD14" s="63"/>
      <c r="AG14" s="60"/>
      <c r="AH14" s="60"/>
    </row>
    <row r="15" spans="1:34" ht="11.25" customHeight="1" x14ac:dyDescent="0.25">
      <c r="B15" s="59"/>
      <c r="F15" s="61"/>
      <c r="N15" s="60"/>
      <c r="P15" s="61"/>
      <c r="W15" s="60"/>
      <c r="Y15" s="61"/>
      <c r="Z15" s="63"/>
      <c r="AA15" s="63"/>
      <c r="AB15" s="63"/>
      <c r="AC15" s="63"/>
      <c r="AD15" s="63"/>
      <c r="AG15" s="60"/>
      <c r="AH15" s="60"/>
    </row>
    <row r="16" spans="1:34" ht="11.25" customHeight="1" x14ac:dyDescent="0.25">
      <c r="B16" s="59"/>
      <c r="F16" s="61"/>
      <c r="G16" s="63"/>
      <c r="H16" s="63"/>
      <c r="I16" s="63"/>
      <c r="J16" s="63"/>
      <c r="K16" s="63"/>
      <c r="L16" s="63"/>
      <c r="M16" s="63"/>
      <c r="N16" s="60"/>
      <c r="P16" s="61"/>
      <c r="W16" s="60"/>
      <c r="Y16" s="61"/>
      <c r="Z16" s="63"/>
      <c r="AA16" s="63"/>
      <c r="AB16" s="63"/>
      <c r="AC16" s="63"/>
      <c r="AD16" s="63"/>
      <c r="AG16" s="60"/>
      <c r="AH16" s="60"/>
    </row>
    <row r="17" spans="2:34" ht="11.25" customHeight="1" x14ac:dyDescent="0.25">
      <c r="B17" s="59"/>
      <c r="F17" s="61"/>
      <c r="G17" s="63"/>
      <c r="H17" s="63"/>
      <c r="I17" s="63"/>
      <c r="J17" s="63"/>
      <c r="K17" s="63"/>
      <c r="L17" s="63"/>
      <c r="M17" s="63"/>
      <c r="N17" s="60"/>
      <c r="P17" s="61"/>
      <c r="W17" s="60"/>
      <c r="Y17" s="61"/>
      <c r="Z17" s="63"/>
      <c r="AA17" s="63"/>
      <c r="AB17" s="63"/>
      <c r="AC17" s="63"/>
      <c r="AD17" s="63"/>
      <c r="AG17" s="60"/>
      <c r="AH17" s="60"/>
    </row>
    <row r="18" spans="2:34" ht="11.25" customHeight="1" x14ac:dyDescent="0.25">
      <c r="B18" s="59"/>
      <c r="F18" s="61"/>
      <c r="G18" s="63"/>
      <c r="H18" s="63"/>
      <c r="I18" s="63"/>
      <c r="J18" s="63"/>
      <c r="K18" s="63"/>
      <c r="L18" s="63"/>
      <c r="M18" s="63"/>
      <c r="N18" s="60"/>
      <c r="P18" s="61"/>
      <c r="W18" s="60"/>
      <c r="Y18" s="61"/>
      <c r="Z18" s="63"/>
      <c r="AA18" s="63"/>
      <c r="AB18" s="63"/>
      <c r="AC18" s="63"/>
      <c r="AD18" s="63"/>
      <c r="AG18" s="60"/>
      <c r="AH18" s="60"/>
    </row>
    <row r="19" spans="2:34" ht="11.25" customHeight="1" x14ac:dyDescent="0.25">
      <c r="B19" s="59"/>
      <c r="F19" s="61"/>
      <c r="G19" s="63"/>
      <c r="H19" s="63"/>
      <c r="I19" s="63"/>
      <c r="J19" s="63"/>
      <c r="K19" s="63"/>
      <c r="L19" s="63"/>
      <c r="M19" s="63"/>
      <c r="N19" s="60"/>
      <c r="P19" s="61"/>
      <c r="W19" s="60"/>
      <c r="Y19" s="61"/>
      <c r="Z19" s="63"/>
      <c r="AA19" s="63"/>
      <c r="AB19" s="63"/>
      <c r="AC19" s="63"/>
      <c r="AD19" s="63"/>
      <c r="AG19" s="60"/>
      <c r="AH19" s="60"/>
    </row>
    <row r="20" spans="2:34" ht="11.25" customHeight="1" x14ac:dyDescent="0.25">
      <c r="B20" s="59"/>
      <c r="C20" s="36"/>
      <c r="F20" s="61"/>
      <c r="G20" s="63"/>
      <c r="H20" s="63"/>
      <c r="I20" s="63"/>
      <c r="J20" s="63"/>
      <c r="K20" s="63"/>
      <c r="L20" s="63"/>
      <c r="M20" s="63"/>
      <c r="N20" s="60"/>
      <c r="P20" s="61"/>
      <c r="W20" s="60"/>
      <c r="Y20" s="61"/>
      <c r="Z20" s="63"/>
      <c r="AA20" s="63"/>
      <c r="AB20" s="63"/>
      <c r="AC20" s="63"/>
      <c r="AD20" s="63"/>
      <c r="AG20" s="60"/>
      <c r="AH20" s="60"/>
    </row>
    <row r="21" spans="2:34" ht="11.25" customHeight="1" x14ac:dyDescent="0.25">
      <c r="B21" s="59"/>
      <c r="F21" s="61"/>
      <c r="G21" s="63"/>
      <c r="H21" s="63"/>
      <c r="I21" s="63"/>
      <c r="J21" s="63"/>
      <c r="K21" s="63"/>
      <c r="L21" s="63"/>
      <c r="M21" s="63"/>
      <c r="N21" s="60"/>
      <c r="P21" s="61"/>
      <c r="W21" s="60"/>
      <c r="Y21" s="61"/>
      <c r="Z21" s="63"/>
      <c r="AA21" s="63"/>
      <c r="AB21" s="63"/>
      <c r="AC21" s="63"/>
      <c r="AD21" s="63"/>
      <c r="AG21" s="60"/>
      <c r="AH21" s="60"/>
    </row>
    <row r="22" spans="2:34" ht="11.25" customHeight="1" x14ac:dyDescent="0.25">
      <c r="B22" s="59"/>
      <c r="F22" s="61"/>
      <c r="G22" s="63"/>
      <c r="H22" s="63"/>
      <c r="I22" s="63"/>
      <c r="J22" s="63"/>
      <c r="K22" s="63"/>
      <c r="L22" s="63"/>
      <c r="M22" s="63"/>
      <c r="N22" s="60"/>
      <c r="P22" s="61"/>
      <c r="W22" s="60"/>
      <c r="Y22" s="61"/>
      <c r="Z22" s="63"/>
      <c r="AA22" s="63"/>
      <c r="AB22" s="63"/>
      <c r="AC22" s="63"/>
      <c r="AD22" s="63"/>
      <c r="AG22" s="60"/>
      <c r="AH22" s="60"/>
    </row>
    <row r="23" spans="2:34" ht="11.25" customHeight="1" x14ac:dyDescent="0.25">
      <c r="B23" s="59"/>
      <c r="F23" s="61"/>
      <c r="G23" s="63"/>
      <c r="H23" s="63"/>
      <c r="I23" s="63"/>
      <c r="J23" s="63"/>
      <c r="K23" s="63"/>
      <c r="L23" s="63"/>
      <c r="M23" s="63"/>
      <c r="N23" s="60"/>
      <c r="P23" s="61"/>
      <c r="W23" s="60"/>
      <c r="Y23" s="61"/>
      <c r="Z23" s="63"/>
      <c r="AA23" s="63"/>
      <c r="AB23" s="63"/>
      <c r="AC23" s="63"/>
      <c r="AD23" s="63"/>
      <c r="AG23" s="60"/>
      <c r="AH23" s="60"/>
    </row>
    <row r="24" spans="2:34" ht="11.25" customHeight="1" x14ac:dyDescent="0.25">
      <c r="B24" s="59"/>
      <c r="F24" s="66"/>
      <c r="G24" s="67"/>
      <c r="H24" s="67"/>
      <c r="I24" s="67"/>
      <c r="J24" s="67"/>
      <c r="K24" s="67"/>
      <c r="L24" s="67"/>
      <c r="M24" s="67"/>
      <c r="N24" s="60"/>
      <c r="P24" s="66"/>
      <c r="W24" s="60"/>
      <c r="Y24" s="66"/>
      <c r="Z24" s="67"/>
      <c r="AA24" s="67"/>
      <c r="AB24" s="67"/>
      <c r="AC24" s="67"/>
      <c r="AD24" s="67"/>
      <c r="AG24" s="60"/>
      <c r="AH24" s="60"/>
    </row>
    <row r="25" spans="2:34" ht="11.25" customHeight="1" x14ac:dyDescent="0.25">
      <c r="B25" s="59"/>
      <c r="F25" s="66"/>
      <c r="G25" s="67"/>
      <c r="H25" s="67"/>
      <c r="I25" s="67"/>
      <c r="J25" s="67"/>
      <c r="K25" s="67"/>
      <c r="L25" s="67"/>
      <c r="M25" s="67"/>
      <c r="N25" s="60"/>
      <c r="P25" s="66"/>
      <c r="W25" s="60"/>
      <c r="Y25" s="66"/>
      <c r="Z25" s="67"/>
      <c r="AA25" s="67"/>
      <c r="AB25" s="67"/>
      <c r="AC25" s="67"/>
      <c r="AD25" s="67"/>
      <c r="AG25" s="60"/>
      <c r="AH25" s="60"/>
    </row>
    <row r="26" spans="2:34" ht="11.25" customHeight="1" x14ac:dyDescent="0.25">
      <c r="B26" s="59"/>
      <c r="F26" s="66"/>
      <c r="G26" s="67"/>
      <c r="H26" s="67"/>
      <c r="I26" s="67"/>
      <c r="J26" s="67"/>
      <c r="K26" s="67"/>
      <c r="L26" s="67"/>
      <c r="M26" s="67"/>
      <c r="N26" s="60"/>
      <c r="P26" s="66"/>
      <c r="W26" s="60"/>
      <c r="Y26" s="66"/>
      <c r="Z26" s="67"/>
      <c r="AA26" s="67"/>
      <c r="AB26" s="67"/>
      <c r="AC26" s="67"/>
      <c r="AD26" s="67"/>
      <c r="AG26" s="60"/>
      <c r="AH26" s="60"/>
    </row>
    <row r="27" spans="2:34" ht="11.25" customHeight="1" x14ac:dyDescent="0.25">
      <c r="B27" s="59"/>
      <c r="F27" s="66"/>
      <c r="G27" s="67"/>
      <c r="H27" s="67"/>
      <c r="I27" s="67"/>
      <c r="J27" s="67"/>
      <c r="K27" s="67"/>
      <c r="L27" s="67"/>
      <c r="M27" s="67"/>
      <c r="N27" s="60"/>
      <c r="P27" s="66"/>
      <c r="W27" s="60"/>
      <c r="Y27" s="66"/>
      <c r="Z27" s="67"/>
      <c r="AA27" s="67"/>
      <c r="AB27" s="67"/>
      <c r="AC27" s="67"/>
      <c r="AD27" s="67"/>
      <c r="AG27" s="60"/>
      <c r="AH27" s="60"/>
    </row>
    <row r="28" spans="2:34" ht="11.25" customHeight="1" x14ac:dyDescent="0.25">
      <c r="B28" s="59"/>
      <c r="F28" s="66"/>
      <c r="G28" s="67"/>
      <c r="H28" s="67"/>
      <c r="I28" s="67"/>
      <c r="J28" s="67"/>
      <c r="K28" s="67"/>
      <c r="L28" s="67"/>
      <c r="M28" s="67"/>
      <c r="N28" s="60"/>
      <c r="P28" s="66"/>
      <c r="W28" s="60"/>
      <c r="Y28" s="66"/>
      <c r="Z28" s="67"/>
      <c r="AA28" s="67"/>
      <c r="AB28" s="67"/>
      <c r="AC28" s="67"/>
      <c r="AD28" s="67"/>
      <c r="AG28" s="60"/>
      <c r="AH28" s="60"/>
    </row>
    <row r="29" spans="2:34" ht="11.25" customHeight="1" x14ac:dyDescent="0.25">
      <c r="B29" s="59"/>
      <c r="F29" s="66"/>
      <c r="G29" s="67"/>
      <c r="H29" s="67"/>
      <c r="I29" s="67"/>
      <c r="J29" s="67"/>
      <c r="K29" s="67"/>
      <c r="L29" s="67"/>
      <c r="M29" s="67"/>
      <c r="N29" s="60"/>
      <c r="P29" s="66"/>
      <c r="W29" s="60"/>
      <c r="Y29" s="66"/>
      <c r="Z29" s="67"/>
      <c r="AA29" s="67"/>
      <c r="AB29" s="67"/>
      <c r="AC29" s="67"/>
      <c r="AD29" s="67"/>
      <c r="AG29" s="60"/>
      <c r="AH29" s="60"/>
    </row>
    <row r="30" spans="2:34" ht="11.25" customHeight="1" x14ac:dyDescent="0.25">
      <c r="B30" s="59"/>
      <c r="F30" s="66"/>
      <c r="G30" s="67"/>
      <c r="H30" s="67"/>
      <c r="I30" s="67"/>
      <c r="J30" s="67"/>
      <c r="K30" s="67"/>
      <c r="L30" s="67"/>
      <c r="M30" s="67"/>
      <c r="N30" s="60"/>
      <c r="P30" s="66"/>
      <c r="W30" s="60"/>
      <c r="Y30" s="66"/>
      <c r="Z30" s="67"/>
      <c r="AA30" s="67"/>
      <c r="AB30" s="67"/>
      <c r="AC30" s="67"/>
      <c r="AD30" s="67"/>
      <c r="AG30" s="60"/>
      <c r="AH30" s="60"/>
    </row>
    <row r="31" spans="2:34" ht="11.25" customHeight="1" x14ac:dyDescent="0.25">
      <c r="B31" s="59"/>
      <c r="F31" s="66"/>
      <c r="G31" s="67"/>
      <c r="H31" s="67"/>
      <c r="I31" s="67"/>
      <c r="J31" s="67"/>
      <c r="K31" s="67"/>
      <c r="L31" s="67"/>
      <c r="M31" s="67"/>
      <c r="N31" s="60"/>
      <c r="P31" s="66"/>
      <c r="W31" s="60"/>
      <c r="Y31" s="66"/>
      <c r="Z31" s="67"/>
      <c r="AA31" s="67"/>
      <c r="AB31" s="67"/>
      <c r="AC31" s="67"/>
      <c r="AD31" s="67"/>
      <c r="AG31" s="60"/>
      <c r="AH31" s="60"/>
    </row>
    <row r="32" spans="2:34" ht="11.25" customHeight="1" x14ac:dyDescent="0.25">
      <c r="B32" s="59"/>
      <c r="F32" s="66"/>
      <c r="G32" s="67"/>
      <c r="H32" s="67"/>
      <c r="I32" s="67"/>
      <c r="J32" s="67"/>
      <c r="K32" s="67"/>
      <c r="L32" s="67"/>
      <c r="M32" s="67"/>
      <c r="N32" s="60"/>
      <c r="P32" s="66"/>
      <c r="W32" s="60"/>
      <c r="Y32" s="66"/>
      <c r="Z32" s="67"/>
      <c r="AA32" s="67"/>
      <c r="AB32" s="67"/>
      <c r="AC32" s="67"/>
      <c r="AD32" s="67"/>
      <c r="AG32" s="60"/>
      <c r="AH32" s="60"/>
    </row>
    <row r="33" spans="2:34" ht="11.25" customHeight="1" x14ac:dyDescent="0.25">
      <c r="B33" s="59"/>
      <c r="F33" s="66"/>
      <c r="G33" s="67"/>
      <c r="H33" s="67"/>
      <c r="I33" s="67"/>
      <c r="J33" s="67"/>
      <c r="K33" s="67"/>
      <c r="L33" s="67"/>
      <c r="M33" s="67"/>
      <c r="N33" s="60"/>
      <c r="P33" s="66"/>
      <c r="W33" s="60"/>
      <c r="Y33" s="66"/>
      <c r="Z33" s="67"/>
      <c r="AA33" s="67"/>
      <c r="AB33" s="67"/>
      <c r="AC33" s="67"/>
      <c r="AD33" s="67"/>
      <c r="AG33" s="60"/>
      <c r="AH33" s="60"/>
    </row>
    <row r="34" spans="2:34" ht="11.25" customHeight="1" x14ac:dyDescent="0.25">
      <c r="B34" s="59"/>
      <c r="F34" s="66"/>
      <c r="G34" s="67"/>
      <c r="H34" s="67"/>
      <c r="I34" s="67"/>
      <c r="J34" s="67"/>
      <c r="K34" s="67"/>
      <c r="L34" s="67"/>
      <c r="M34" s="67"/>
      <c r="N34" s="60"/>
      <c r="P34" s="66"/>
      <c r="W34" s="60"/>
      <c r="Y34" s="66"/>
      <c r="Z34" s="67"/>
      <c r="AA34" s="67"/>
      <c r="AB34" s="67"/>
      <c r="AC34" s="67"/>
      <c r="AD34" s="67"/>
      <c r="AG34" s="60"/>
      <c r="AH34" s="60"/>
    </row>
    <row r="35" spans="2:34" ht="11.25" customHeight="1" x14ac:dyDescent="0.25">
      <c r="B35" s="59"/>
      <c r="F35" s="66"/>
      <c r="G35" s="67"/>
      <c r="H35" s="67"/>
      <c r="I35" s="67"/>
      <c r="J35" s="67"/>
      <c r="K35" s="67"/>
      <c r="L35" s="67"/>
      <c r="M35" s="67"/>
      <c r="N35" s="60"/>
      <c r="P35" s="66"/>
      <c r="W35" s="60"/>
      <c r="Y35" s="66"/>
      <c r="Z35" s="67"/>
      <c r="AA35" s="67"/>
      <c r="AB35" s="67"/>
      <c r="AC35" s="67"/>
      <c r="AD35" s="67"/>
      <c r="AG35" s="60"/>
      <c r="AH35" s="60"/>
    </row>
    <row r="36" spans="2:34" ht="11.25" customHeight="1" x14ac:dyDescent="0.25">
      <c r="B36" s="59"/>
      <c r="F36" s="66"/>
      <c r="G36" s="67"/>
      <c r="H36" s="67"/>
      <c r="I36" s="67"/>
      <c r="J36" s="67"/>
      <c r="K36" s="67"/>
      <c r="L36" s="67"/>
      <c r="M36" s="67"/>
      <c r="N36" s="60"/>
      <c r="P36" s="66"/>
      <c r="W36" s="60"/>
      <c r="Y36" s="66"/>
      <c r="Z36" s="67"/>
      <c r="AA36" s="67"/>
      <c r="AB36" s="67"/>
      <c r="AC36" s="67"/>
      <c r="AD36" s="67"/>
      <c r="AG36" s="60"/>
      <c r="AH36" s="60"/>
    </row>
    <row r="37" spans="2:34" ht="11.25" customHeight="1" x14ac:dyDescent="0.25">
      <c r="B37" s="59"/>
      <c r="F37" s="66"/>
      <c r="G37" s="67"/>
      <c r="H37" s="67"/>
      <c r="I37" s="67"/>
      <c r="J37" s="67"/>
      <c r="K37" s="67"/>
      <c r="L37" s="67"/>
      <c r="M37" s="67"/>
      <c r="N37" s="60"/>
      <c r="P37" s="66"/>
      <c r="W37" s="60"/>
      <c r="Y37" s="66"/>
      <c r="Z37" s="67"/>
      <c r="AA37" s="67"/>
      <c r="AB37" s="67"/>
      <c r="AC37" s="67"/>
      <c r="AD37" s="67"/>
      <c r="AG37" s="60"/>
      <c r="AH37" s="60"/>
    </row>
    <row r="38" spans="2:34" ht="5.0999999999999996" customHeight="1" thickBot="1" x14ac:dyDescent="0.3">
      <c r="B38" s="59"/>
      <c r="F38" s="68"/>
      <c r="G38" s="47"/>
      <c r="H38" s="47"/>
      <c r="I38" s="47"/>
      <c r="J38" s="47"/>
      <c r="K38" s="47"/>
      <c r="L38" s="47"/>
      <c r="M38" s="47"/>
      <c r="N38" s="69"/>
      <c r="P38" s="68"/>
      <c r="Q38" s="47"/>
      <c r="R38" s="47"/>
      <c r="S38" s="47"/>
      <c r="T38" s="47"/>
      <c r="U38" s="47"/>
      <c r="V38" s="47"/>
      <c r="W38" s="69"/>
      <c r="Y38" s="68"/>
      <c r="Z38" s="47"/>
      <c r="AA38" s="47"/>
      <c r="AB38" s="47"/>
      <c r="AC38" s="47"/>
      <c r="AD38" s="47"/>
      <c r="AE38" s="47"/>
      <c r="AF38" s="47"/>
      <c r="AG38" s="69"/>
      <c r="AH38" s="60"/>
    </row>
    <row r="39" spans="2:34" ht="5.0999999999999996" customHeight="1" thickBot="1" x14ac:dyDescent="0.3">
      <c r="B39" s="59"/>
      <c r="AH39" s="60"/>
    </row>
    <row r="40" spans="2:34" ht="11.25" customHeight="1" x14ac:dyDescent="0.25">
      <c r="B40" s="59"/>
      <c r="F40" s="277" t="s">
        <v>61</v>
      </c>
      <c r="G40" s="278"/>
      <c r="H40" s="278"/>
      <c r="I40" s="278"/>
      <c r="J40" s="278"/>
      <c r="K40" s="278"/>
      <c r="L40" s="278"/>
      <c r="M40" s="278"/>
      <c r="N40" s="279"/>
      <c r="O40" s="70"/>
      <c r="P40" s="310" t="s">
        <v>62</v>
      </c>
      <c r="Q40" s="311"/>
      <c r="R40" s="311"/>
      <c r="S40" s="311"/>
      <c r="T40" s="311"/>
      <c r="U40" s="311"/>
      <c r="V40" s="311"/>
      <c r="W40" s="312"/>
      <c r="X40" s="70"/>
      <c r="Y40" s="313" t="s">
        <v>278</v>
      </c>
      <c r="Z40" s="314"/>
      <c r="AA40" s="314"/>
      <c r="AB40" s="314"/>
      <c r="AC40" s="314"/>
      <c r="AD40" s="314"/>
      <c r="AE40" s="314"/>
      <c r="AF40" s="314"/>
      <c r="AG40" s="315"/>
      <c r="AH40" s="60"/>
    </row>
    <row r="41" spans="2:34" ht="5.0999999999999996" customHeight="1" x14ac:dyDescent="0.25">
      <c r="B41" s="59"/>
      <c r="F41" s="61"/>
      <c r="G41" s="63"/>
      <c r="H41" s="63"/>
      <c r="I41" s="63"/>
      <c r="J41" s="63"/>
      <c r="K41" s="63"/>
      <c r="L41" s="63"/>
      <c r="M41" s="63"/>
      <c r="N41" s="60"/>
      <c r="P41" s="61"/>
      <c r="Q41" s="63"/>
      <c r="R41" s="63"/>
      <c r="S41" s="63"/>
      <c r="T41" s="63"/>
      <c r="U41" s="63"/>
      <c r="V41" s="63"/>
      <c r="W41" s="64"/>
      <c r="Y41" s="61"/>
      <c r="Z41" s="63"/>
      <c r="AA41" s="63"/>
      <c r="AB41" s="63"/>
      <c r="AC41" s="63"/>
      <c r="AD41" s="63"/>
      <c r="AG41" s="60"/>
      <c r="AH41" s="60"/>
    </row>
    <row r="42" spans="2:34" ht="15" customHeight="1" x14ac:dyDescent="0.25">
      <c r="B42" s="59"/>
      <c r="F42" s="61"/>
      <c r="N42" s="60"/>
      <c r="P42" s="61"/>
      <c r="Q42" s="63"/>
      <c r="R42" s="63"/>
      <c r="S42" s="63"/>
      <c r="T42" s="63"/>
      <c r="U42" s="63"/>
      <c r="V42" s="63"/>
      <c r="W42" s="64"/>
      <c r="Y42" s="61"/>
      <c r="Z42" s="63"/>
      <c r="AA42" s="63"/>
      <c r="AB42" s="63"/>
      <c r="AC42" s="63"/>
      <c r="AD42" s="63"/>
      <c r="AG42" s="60"/>
      <c r="AH42" s="60"/>
    </row>
    <row r="43" spans="2:34" ht="15" customHeight="1" x14ac:dyDescent="0.25">
      <c r="B43" s="59"/>
      <c r="F43" s="61"/>
      <c r="G43" s="71"/>
      <c r="H43" s="63"/>
      <c r="I43" s="63"/>
      <c r="J43" s="63"/>
      <c r="K43" s="63"/>
      <c r="L43" s="63"/>
      <c r="M43" s="63"/>
      <c r="N43" s="60"/>
      <c r="P43" s="61"/>
      <c r="Q43" s="63"/>
      <c r="R43" s="63"/>
      <c r="S43" s="63"/>
      <c r="T43" s="63"/>
      <c r="U43" s="63"/>
      <c r="V43" s="63"/>
      <c r="W43" s="64"/>
      <c r="Y43" s="61"/>
      <c r="Z43" s="63"/>
      <c r="AA43" s="63"/>
      <c r="AB43" s="63"/>
      <c r="AC43" s="63"/>
      <c r="AD43" s="63"/>
      <c r="AG43" s="60"/>
      <c r="AH43" s="60"/>
    </row>
    <row r="44" spans="2:34" ht="15" customHeight="1" x14ac:dyDescent="0.25">
      <c r="B44" s="59"/>
      <c r="F44" s="61"/>
      <c r="H44" s="63"/>
      <c r="I44" s="63"/>
      <c r="J44" s="63"/>
      <c r="K44" s="63"/>
      <c r="L44" s="63"/>
      <c r="M44" s="63"/>
      <c r="N44" s="60"/>
      <c r="P44" s="61"/>
      <c r="Q44" s="63"/>
      <c r="R44" s="63"/>
      <c r="S44" s="63"/>
      <c r="T44" s="63"/>
      <c r="U44" s="63"/>
      <c r="V44" s="63"/>
      <c r="W44" s="64"/>
      <c r="Y44" s="61"/>
      <c r="Z44" s="63"/>
      <c r="AA44" s="63"/>
      <c r="AB44" s="63"/>
      <c r="AC44" s="63"/>
      <c r="AD44" s="63"/>
      <c r="AG44" s="60"/>
      <c r="AH44" s="60"/>
    </row>
    <row r="45" spans="2:34" ht="15" customHeight="1" x14ac:dyDescent="0.25">
      <c r="B45" s="59"/>
      <c r="F45" s="61"/>
      <c r="G45" s="63"/>
      <c r="H45" s="63"/>
      <c r="I45" s="63"/>
      <c r="J45" s="63"/>
      <c r="K45" s="63"/>
      <c r="L45" s="63"/>
      <c r="M45" s="63"/>
      <c r="N45" s="60"/>
      <c r="P45" s="61"/>
      <c r="Q45" s="63"/>
      <c r="R45" s="63"/>
      <c r="S45" s="63"/>
      <c r="T45" s="63"/>
      <c r="U45" s="63"/>
      <c r="V45" s="63"/>
      <c r="W45" s="64"/>
      <c r="Y45" s="61"/>
      <c r="Z45" s="63"/>
      <c r="AA45" s="63"/>
      <c r="AB45" s="63"/>
      <c r="AC45" s="63"/>
      <c r="AD45" s="63"/>
      <c r="AG45" s="60"/>
      <c r="AH45" s="60"/>
    </row>
    <row r="46" spans="2:34" ht="15" customHeight="1" x14ac:dyDescent="0.25">
      <c r="B46" s="59"/>
      <c r="F46" s="61"/>
      <c r="G46" s="63"/>
      <c r="H46" s="63"/>
      <c r="I46" s="63"/>
      <c r="J46" s="63"/>
      <c r="K46" s="63"/>
      <c r="L46" s="63"/>
      <c r="M46" s="63"/>
      <c r="N46" s="60"/>
      <c r="P46" s="61"/>
      <c r="Q46" s="63"/>
      <c r="R46" s="63"/>
      <c r="S46" s="63"/>
      <c r="T46" s="63"/>
      <c r="U46" s="63"/>
      <c r="V46" s="63"/>
      <c r="W46" s="64"/>
      <c r="Y46" s="61"/>
      <c r="Z46" s="63"/>
      <c r="AA46" s="63"/>
      <c r="AB46" s="63"/>
      <c r="AC46" s="63"/>
      <c r="AD46" s="63"/>
      <c r="AG46" s="60"/>
      <c r="AH46" s="60"/>
    </row>
    <row r="47" spans="2:34" ht="15" customHeight="1" x14ac:dyDescent="0.25">
      <c r="B47" s="59"/>
      <c r="F47" s="316" t="s">
        <v>134</v>
      </c>
      <c r="G47" s="317"/>
      <c r="H47" s="318"/>
      <c r="I47" s="317" t="s">
        <v>135</v>
      </c>
      <c r="J47" s="317"/>
      <c r="K47" s="317"/>
      <c r="L47" s="317"/>
      <c r="M47" s="317"/>
      <c r="N47" s="319"/>
      <c r="P47" s="61"/>
      <c r="Q47" s="63"/>
      <c r="R47" s="63"/>
      <c r="S47" s="63"/>
      <c r="T47" s="63"/>
      <c r="U47" s="63"/>
      <c r="V47" s="63"/>
      <c r="W47" s="64"/>
      <c r="Y47" s="61"/>
      <c r="Z47" s="63"/>
      <c r="AA47" s="63"/>
      <c r="AB47" s="63"/>
      <c r="AC47" s="63"/>
      <c r="AD47" s="63"/>
      <c r="AG47" s="60"/>
      <c r="AH47" s="60"/>
    </row>
    <row r="48" spans="2:34" ht="15" customHeight="1" x14ac:dyDescent="0.25">
      <c r="B48" s="59"/>
      <c r="F48" s="61"/>
      <c r="H48" s="63"/>
      <c r="I48" s="63"/>
      <c r="J48" s="63"/>
      <c r="K48" s="63"/>
      <c r="L48" s="63"/>
      <c r="M48" s="63"/>
      <c r="N48" s="60"/>
      <c r="P48" s="61"/>
      <c r="Q48" s="63"/>
      <c r="R48" s="63"/>
      <c r="S48" s="63"/>
      <c r="T48" s="63"/>
      <c r="U48" s="63"/>
      <c r="V48" s="63"/>
      <c r="W48" s="64"/>
      <c r="Y48" s="61"/>
      <c r="Z48" s="63"/>
      <c r="AA48" s="63"/>
      <c r="AB48" s="63"/>
      <c r="AC48" s="63"/>
      <c r="AD48" s="63"/>
      <c r="AG48" s="60"/>
      <c r="AH48" s="60"/>
    </row>
    <row r="49" spans="2:34" ht="10.5" customHeight="1" x14ac:dyDescent="0.25">
      <c r="B49" s="59"/>
      <c r="F49" s="61"/>
      <c r="H49" s="63"/>
      <c r="I49" s="63"/>
      <c r="J49" s="63"/>
      <c r="K49" s="63"/>
      <c r="L49" s="63"/>
      <c r="M49" s="63"/>
      <c r="N49" s="60"/>
      <c r="P49" s="61"/>
      <c r="Q49" s="63"/>
      <c r="R49" s="63"/>
      <c r="S49" s="63"/>
      <c r="T49" s="63"/>
      <c r="U49" s="63"/>
      <c r="V49" s="63"/>
      <c r="W49" s="64"/>
      <c r="Y49" s="61"/>
      <c r="Z49" s="63"/>
      <c r="AA49" s="63"/>
      <c r="AB49" s="63"/>
      <c r="AC49" s="63"/>
      <c r="AD49" s="63"/>
      <c r="AG49" s="60"/>
      <c r="AH49" s="60"/>
    </row>
    <row r="50" spans="2:34" ht="15" customHeight="1" x14ac:dyDescent="0.25">
      <c r="B50" s="59"/>
      <c r="F50" s="61"/>
      <c r="H50" s="63"/>
      <c r="I50" s="63"/>
      <c r="J50" s="63"/>
      <c r="K50" s="63"/>
      <c r="L50" s="63"/>
      <c r="M50" s="63"/>
      <c r="N50" s="60"/>
      <c r="P50" s="61"/>
      <c r="Q50" s="63"/>
      <c r="R50" s="63"/>
      <c r="S50" s="63"/>
      <c r="T50" s="63"/>
      <c r="U50" s="63"/>
      <c r="V50" s="63"/>
      <c r="W50" s="64"/>
      <c r="Y50" s="61"/>
      <c r="Z50" s="63"/>
      <c r="AA50" s="63"/>
      <c r="AB50" s="63"/>
      <c r="AC50" s="63"/>
      <c r="AD50" s="63"/>
      <c r="AG50" s="60"/>
      <c r="AH50" s="60"/>
    </row>
    <row r="51" spans="2:34" ht="10.5" customHeight="1" x14ac:dyDescent="0.25">
      <c r="B51" s="59"/>
      <c r="F51" s="61"/>
      <c r="H51" s="63"/>
      <c r="I51" s="63"/>
      <c r="J51" s="63"/>
      <c r="K51" s="63"/>
      <c r="L51" s="63"/>
      <c r="M51" s="63"/>
      <c r="N51" s="60"/>
      <c r="P51" s="61"/>
      <c r="Q51" s="63"/>
      <c r="R51" s="63"/>
      <c r="S51" s="63"/>
      <c r="T51" s="63"/>
      <c r="U51" s="63"/>
      <c r="V51" s="63"/>
      <c r="W51" s="64"/>
      <c r="Y51" s="61"/>
      <c r="Z51" s="63"/>
      <c r="AA51" s="63"/>
      <c r="AB51" s="63"/>
      <c r="AC51" s="63"/>
      <c r="AD51" s="63"/>
      <c r="AG51" s="60"/>
      <c r="AH51" s="60"/>
    </row>
    <row r="52" spans="2:34" ht="15" customHeight="1" x14ac:dyDescent="0.25">
      <c r="B52" s="59"/>
      <c r="F52" s="61"/>
      <c r="H52" s="63"/>
      <c r="I52" s="63"/>
      <c r="J52" s="63"/>
      <c r="K52" s="63"/>
      <c r="L52" s="63"/>
      <c r="M52" s="63"/>
      <c r="N52" s="60"/>
      <c r="P52" s="61"/>
      <c r="Q52" s="63"/>
      <c r="R52" s="63"/>
      <c r="S52" s="63"/>
      <c r="T52" s="63"/>
      <c r="U52" s="63"/>
      <c r="V52" s="63"/>
      <c r="W52" s="64"/>
      <c r="Y52" s="61"/>
      <c r="Z52" s="63"/>
      <c r="AA52" s="63"/>
      <c r="AB52" s="63"/>
      <c r="AC52" s="63"/>
      <c r="AD52" s="63"/>
      <c r="AG52" s="60"/>
      <c r="AH52" s="60"/>
    </row>
    <row r="53" spans="2:34" ht="15" customHeight="1" x14ac:dyDescent="0.25">
      <c r="B53" s="59"/>
      <c r="F53" s="61"/>
      <c r="H53" s="63"/>
      <c r="I53" s="63"/>
      <c r="J53" s="63"/>
      <c r="K53" s="63"/>
      <c r="L53" s="63"/>
      <c r="M53" s="63"/>
      <c r="N53" s="60"/>
      <c r="P53" s="61"/>
      <c r="Q53" s="63"/>
      <c r="R53" s="63"/>
      <c r="S53" s="63"/>
      <c r="T53" s="63"/>
      <c r="U53" s="63"/>
      <c r="V53" s="63"/>
      <c r="W53" s="64"/>
      <c r="Y53" s="61"/>
      <c r="Z53" s="63"/>
      <c r="AA53" s="63"/>
      <c r="AB53" s="63"/>
      <c r="AC53" s="63"/>
      <c r="AD53" s="63"/>
      <c r="AG53" s="60"/>
      <c r="AH53" s="60"/>
    </row>
    <row r="54" spans="2:34" ht="15" customHeight="1" x14ac:dyDescent="0.25">
      <c r="B54" s="59"/>
      <c r="F54" s="61"/>
      <c r="H54" s="63"/>
      <c r="I54" s="63"/>
      <c r="J54" s="63"/>
      <c r="K54" s="63"/>
      <c r="L54" s="63"/>
      <c r="M54" s="63"/>
      <c r="N54" s="60"/>
      <c r="P54" s="61"/>
      <c r="Q54" s="63"/>
      <c r="R54" s="63"/>
      <c r="S54" s="63"/>
      <c r="T54" s="63"/>
      <c r="U54" s="63"/>
      <c r="V54" s="63"/>
      <c r="W54" s="64"/>
      <c r="Y54" s="61"/>
      <c r="Z54" s="63"/>
      <c r="AA54" s="63"/>
      <c r="AB54" s="63"/>
      <c r="AC54" s="63"/>
      <c r="AD54" s="63"/>
      <c r="AG54" s="60"/>
      <c r="AH54" s="60"/>
    </row>
    <row r="55" spans="2:34" ht="15" customHeight="1" x14ac:dyDescent="0.25">
      <c r="B55" s="59"/>
      <c r="F55" s="61"/>
      <c r="G55" s="63"/>
      <c r="H55" s="63"/>
      <c r="I55" s="63"/>
      <c r="J55" s="63"/>
      <c r="K55" s="63"/>
      <c r="L55" s="63"/>
      <c r="M55" s="63"/>
      <c r="N55" s="60"/>
      <c r="P55" s="61"/>
      <c r="Q55" s="63"/>
      <c r="R55" s="63"/>
      <c r="S55" s="63"/>
      <c r="T55" s="63"/>
      <c r="U55" s="63"/>
      <c r="V55" s="63"/>
      <c r="W55" s="64"/>
      <c r="Y55" s="61"/>
      <c r="Z55" s="63"/>
      <c r="AA55" s="63"/>
      <c r="AB55" s="63"/>
      <c r="AC55" s="63"/>
      <c r="AD55" s="63"/>
      <c r="AG55" s="60"/>
      <c r="AH55" s="60"/>
    </row>
    <row r="56" spans="2:34" ht="15" customHeight="1" x14ac:dyDescent="0.25">
      <c r="B56" s="59"/>
      <c r="F56" s="61"/>
      <c r="G56" s="63"/>
      <c r="H56" s="63"/>
      <c r="I56" s="63"/>
      <c r="J56" s="63"/>
      <c r="K56" s="63"/>
      <c r="L56" s="63"/>
      <c r="M56" s="63"/>
      <c r="N56" s="60"/>
      <c r="P56" s="61"/>
      <c r="Q56" s="63"/>
      <c r="R56" s="63"/>
      <c r="S56" s="63"/>
      <c r="T56" s="63"/>
      <c r="U56" s="63"/>
      <c r="V56" s="63"/>
      <c r="W56" s="64"/>
      <c r="Y56" s="61"/>
      <c r="Z56" s="63"/>
      <c r="AA56" s="63"/>
      <c r="AB56" s="63"/>
      <c r="AC56" s="63"/>
      <c r="AD56" s="63"/>
      <c r="AG56" s="60"/>
      <c r="AH56" s="60"/>
    </row>
    <row r="57" spans="2:34" ht="15" customHeight="1" x14ac:dyDescent="0.25">
      <c r="B57" s="59"/>
      <c r="F57" s="61"/>
      <c r="G57" s="63"/>
      <c r="H57" s="63"/>
      <c r="I57" s="63"/>
      <c r="J57" s="63"/>
      <c r="K57" s="63"/>
      <c r="L57" s="63"/>
      <c r="M57" s="63"/>
      <c r="N57" s="60"/>
      <c r="P57" s="61"/>
      <c r="Q57" s="63"/>
      <c r="R57" s="63"/>
      <c r="S57" s="63"/>
      <c r="T57" s="63"/>
      <c r="U57" s="63"/>
      <c r="V57" s="63"/>
      <c r="W57" s="64"/>
      <c r="Y57" s="61"/>
      <c r="Z57" s="63"/>
      <c r="AA57" s="63"/>
      <c r="AB57" s="63"/>
      <c r="AC57" s="63"/>
      <c r="AD57" s="63"/>
      <c r="AG57" s="60"/>
      <c r="AH57" s="60"/>
    </row>
    <row r="58" spans="2:34" ht="15" customHeight="1" x14ac:dyDescent="0.25">
      <c r="B58" s="59"/>
      <c r="F58" s="61"/>
      <c r="G58" s="63"/>
      <c r="H58" s="63"/>
      <c r="I58" s="63"/>
      <c r="J58" s="63"/>
      <c r="K58" s="63"/>
      <c r="L58" s="63"/>
      <c r="M58" s="63"/>
      <c r="N58" s="60"/>
      <c r="P58" s="61"/>
      <c r="Q58" s="63"/>
      <c r="R58" s="63"/>
      <c r="S58" s="63"/>
      <c r="T58" s="63"/>
      <c r="U58" s="63"/>
      <c r="V58" s="63"/>
      <c r="W58" s="64"/>
      <c r="Y58" s="61"/>
      <c r="Z58" s="63"/>
      <c r="AA58" s="63"/>
      <c r="AB58" s="63"/>
      <c r="AC58" s="63"/>
      <c r="AD58" s="63"/>
      <c r="AG58" s="60"/>
      <c r="AH58" s="60"/>
    </row>
    <row r="59" spans="2:34" ht="15" customHeight="1" x14ac:dyDescent="0.25">
      <c r="B59" s="59"/>
      <c r="F59" s="61"/>
      <c r="G59" s="63"/>
      <c r="H59" s="63"/>
      <c r="I59" s="63"/>
      <c r="J59" s="63"/>
      <c r="K59" s="63"/>
      <c r="L59" s="63"/>
      <c r="M59" s="63"/>
      <c r="N59" s="60"/>
      <c r="P59" s="61"/>
      <c r="Q59" s="63"/>
      <c r="R59" s="63"/>
      <c r="S59" s="63"/>
      <c r="T59" s="63"/>
      <c r="U59" s="63"/>
      <c r="V59" s="63"/>
      <c r="W59" s="64"/>
      <c r="Y59" s="61"/>
      <c r="Z59" s="63"/>
      <c r="AA59" s="63"/>
      <c r="AB59" s="63"/>
      <c r="AC59" s="63"/>
      <c r="AD59" s="63"/>
      <c r="AG59" s="60"/>
      <c r="AH59" s="60"/>
    </row>
    <row r="60" spans="2:34" ht="15" customHeight="1" x14ac:dyDescent="0.25">
      <c r="B60" s="59"/>
      <c r="F60" s="61"/>
      <c r="G60" s="63"/>
      <c r="H60" s="63"/>
      <c r="I60" s="63"/>
      <c r="J60" s="63"/>
      <c r="K60" s="63"/>
      <c r="L60" s="63"/>
      <c r="M60" s="63"/>
      <c r="N60" s="60"/>
      <c r="P60" s="61"/>
      <c r="Q60" s="63"/>
      <c r="R60" s="63"/>
      <c r="S60" s="63"/>
      <c r="T60" s="63"/>
      <c r="U60" s="63"/>
      <c r="V60" s="63"/>
      <c r="W60" s="64"/>
      <c r="Y60" s="61"/>
      <c r="Z60" s="63"/>
      <c r="AA60" s="63"/>
      <c r="AB60" s="63"/>
      <c r="AC60" s="63"/>
      <c r="AD60" s="63"/>
      <c r="AG60" s="60"/>
      <c r="AH60" s="60"/>
    </row>
    <row r="61" spans="2:34" ht="15" customHeight="1" x14ac:dyDescent="0.25">
      <c r="B61" s="59"/>
      <c r="C61" s="302"/>
      <c r="D61" s="302"/>
      <c r="F61" s="61"/>
      <c r="G61" s="63"/>
      <c r="H61" s="63"/>
      <c r="I61" s="63"/>
      <c r="J61" s="63"/>
      <c r="K61" s="63"/>
      <c r="L61" s="63"/>
      <c r="M61" s="63"/>
      <c r="N61" s="60"/>
      <c r="P61" s="61"/>
      <c r="Q61" s="63"/>
      <c r="R61" s="63"/>
      <c r="S61" s="63"/>
      <c r="T61" s="63"/>
      <c r="U61" s="63"/>
      <c r="V61" s="63"/>
      <c r="W61" s="64"/>
      <c r="Y61" s="61"/>
      <c r="Z61" s="63"/>
      <c r="AA61" s="63"/>
      <c r="AB61" s="63"/>
      <c r="AC61" s="63"/>
      <c r="AD61" s="63"/>
      <c r="AG61" s="60"/>
      <c r="AH61" s="60"/>
    </row>
    <row r="62" spans="2:34" ht="15" customHeight="1" x14ac:dyDescent="0.25">
      <c r="B62" s="59"/>
      <c r="C62" s="302"/>
      <c r="D62" s="302"/>
      <c r="F62" s="61"/>
      <c r="G62" s="63"/>
      <c r="H62" s="63"/>
      <c r="I62" s="63"/>
      <c r="J62" s="63"/>
      <c r="K62" s="63"/>
      <c r="L62" s="63"/>
      <c r="M62" s="63"/>
      <c r="N62" s="60"/>
      <c r="P62" s="61"/>
      <c r="Q62" s="63"/>
      <c r="R62" s="63"/>
      <c r="S62" s="63"/>
      <c r="T62" s="63"/>
      <c r="U62" s="63"/>
      <c r="V62" s="63"/>
      <c r="W62" s="64"/>
      <c r="Y62" s="61"/>
      <c r="Z62" s="63"/>
      <c r="AA62" s="63"/>
      <c r="AB62" s="63"/>
      <c r="AC62" s="63"/>
      <c r="AD62" s="63"/>
      <c r="AG62" s="60"/>
      <c r="AH62" s="60"/>
    </row>
    <row r="63" spans="2:34" ht="15" customHeight="1" x14ac:dyDescent="0.25">
      <c r="B63" s="59"/>
      <c r="C63" s="302"/>
      <c r="D63" s="302"/>
      <c r="F63" s="61"/>
      <c r="G63" s="63"/>
      <c r="H63" s="63"/>
      <c r="I63" s="63"/>
      <c r="J63" s="63"/>
      <c r="K63" s="63"/>
      <c r="L63" s="63"/>
      <c r="M63" s="63"/>
      <c r="N63" s="60"/>
      <c r="P63" s="61"/>
      <c r="Q63" s="63"/>
      <c r="R63" s="63"/>
      <c r="S63" s="63"/>
      <c r="T63" s="63"/>
      <c r="U63" s="63"/>
      <c r="V63" s="63"/>
      <c r="W63" s="64"/>
      <c r="Y63" s="61"/>
      <c r="Z63" s="63"/>
      <c r="AA63" s="63"/>
      <c r="AB63" s="63"/>
      <c r="AC63" s="63"/>
      <c r="AD63" s="63"/>
      <c r="AG63" s="60"/>
      <c r="AH63" s="60"/>
    </row>
    <row r="64" spans="2:34" ht="15" customHeight="1" x14ac:dyDescent="0.25">
      <c r="B64" s="59"/>
      <c r="C64" s="302"/>
      <c r="D64" s="302"/>
      <c r="F64" s="66"/>
      <c r="G64" s="67"/>
      <c r="H64" s="67"/>
      <c r="I64" s="67"/>
      <c r="J64" s="67"/>
      <c r="K64" s="67"/>
      <c r="L64" s="67"/>
      <c r="M64" s="67"/>
      <c r="N64" s="60"/>
      <c r="P64" s="66"/>
      <c r="Q64" s="67"/>
      <c r="R64" s="67"/>
      <c r="S64" s="67"/>
      <c r="T64" s="67"/>
      <c r="U64" s="67"/>
      <c r="V64" s="67"/>
      <c r="W64" s="72"/>
      <c r="Y64" s="66"/>
      <c r="Z64" s="67"/>
      <c r="AA64" s="67"/>
      <c r="AB64" s="67"/>
      <c r="AC64" s="67"/>
      <c r="AD64" s="67"/>
      <c r="AG64" s="60"/>
      <c r="AH64" s="60"/>
    </row>
    <row r="65" spans="2:34" ht="15" customHeight="1" x14ac:dyDescent="0.25">
      <c r="B65" s="59"/>
      <c r="F65" s="66"/>
      <c r="G65" s="67"/>
      <c r="H65" s="67"/>
      <c r="I65" s="67"/>
      <c r="J65" s="67"/>
      <c r="K65" s="67"/>
      <c r="L65" s="67"/>
      <c r="M65" s="67"/>
      <c r="N65" s="60"/>
      <c r="P65" s="66"/>
      <c r="Q65" s="67"/>
      <c r="R65" s="67"/>
      <c r="S65" s="67"/>
      <c r="T65" s="67"/>
      <c r="U65" s="67"/>
      <c r="V65" s="67"/>
      <c r="W65" s="72"/>
      <c r="Y65" s="66"/>
      <c r="Z65" s="67"/>
      <c r="AA65" s="67"/>
      <c r="AB65" s="67"/>
      <c r="AC65" s="67"/>
      <c r="AD65" s="67"/>
      <c r="AG65" s="60"/>
      <c r="AH65" s="60"/>
    </row>
    <row r="66" spans="2:34" ht="15" customHeight="1" x14ac:dyDescent="0.25">
      <c r="B66" s="59"/>
      <c r="F66" s="73"/>
      <c r="G66" s="74"/>
      <c r="H66" s="74"/>
      <c r="I66" s="74"/>
      <c r="J66" s="74"/>
      <c r="K66" s="74"/>
      <c r="L66" s="74"/>
      <c r="M66" s="74"/>
      <c r="N66" s="60"/>
      <c r="P66" s="73"/>
      <c r="Q66" s="74"/>
      <c r="R66" s="74"/>
      <c r="S66" s="74"/>
      <c r="T66" s="74"/>
      <c r="U66" s="74"/>
      <c r="V66" s="74"/>
      <c r="W66" s="75"/>
      <c r="Y66" s="73"/>
      <c r="Z66" s="74"/>
      <c r="AA66" s="74"/>
      <c r="AB66" s="74"/>
      <c r="AC66" s="74"/>
      <c r="AD66" s="74"/>
      <c r="AG66" s="60"/>
      <c r="AH66" s="60"/>
    </row>
    <row r="67" spans="2:34" ht="15" customHeight="1" x14ac:dyDescent="0.25">
      <c r="B67" s="59"/>
      <c r="F67" s="66"/>
      <c r="G67" s="67"/>
      <c r="H67" s="67"/>
      <c r="I67" s="67"/>
      <c r="J67" s="67"/>
      <c r="K67" s="67"/>
      <c r="L67" s="67"/>
      <c r="M67" s="67"/>
      <c r="N67" s="60"/>
      <c r="P67" s="66"/>
      <c r="Q67" s="67"/>
      <c r="R67" s="67"/>
      <c r="S67" s="67"/>
      <c r="T67" s="67"/>
      <c r="U67" s="67"/>
      <c r="V67" s="67"/>
      <c r="W67" s="72"/>
      <c r="Y67" s="66"/>
      <c r="Z67" s="67"/>
      <c r="AA67" s="67"/>
      <c r="AB67" s="67"/>
      <c r="AC67" s="67"/>
      <c r="AD67" s="67"/>
      <c r="AG67" s="60"/>
      <c r="AH67" s="60"/>
    </row>
    <row r="68" spans="2:34" ht="15" customHeight="1" x14ac:dyDescent="0.25">
      <c r="B68" s="59"/>
      <c r="F68" s="66"/>
      <c r="N68" s="60"/>
      <c r="P68" s="66"/>
      <c r="W68" s="60"/>
      <c r="Y68" s="66"/>
      <c r="AG68" s="60"/>
      <c r="AH68" s="60"/>
    </row>
    <row r="69" spans="2:34" ht="15" customHeight="1" x14ac:dyDescent="0.25">
      <c r="B69" s="59"/>
      <c r="F69" s="66"/>
      <c r="G69" s="67"/>
      <c r="H69" s="67"/>
      <c r="I69" s="67"/>
      <c r="J69" s="67"/>
      <c r="K69" s="67"/>
      <c r="L69" s="67"/>
      <c r="M69" s="67"/>
      <c r="N69" s="60"/>
      <c r="P69" s="66"/>
      <c r="Q69" s="67"/>
      <c r="R69" s="67"/>
      <c r="S69" s="67"/>
      <c r="T69" s="67"/>
      <c r="U69" s="67"/>
      <c r="V69" s="67"/>
      <c r="W69" s="72"/>
      <c r="Y69" s="66"/>
      <c r="Z69" s="67"/>
      <c r="AA69" s="67"/>
      <c r="AB69" s="67"/>
      <c r="AC69" s="67"/>
      <c r="AD69" s="67"/>
      <c r="AG69" s="60"/>
      <c r="AH69" s="60"/>
    </row>
    <row r="70" spans="2:34" ht="5.0999999999999996" customHeight="1" thickBot="1" x14ac:dyDescent="0.3">
      <c r="B70" s="59"/>
      <c r="F70" s="68"/>
      <c r="G70" s="47"/>
      <c r="H70" s="47"/>
      <c r="I70" s="47"/>
      <c r="J70" s="47"/>
      <c r="K70" s="47"/>
      <c r="L70" s="47"/>
      <c r="M70" s="47"/>
      <c r="N70" s="69"/>
      <c r="P70" s="68"/>
      <c r="Q70" s="47"/>
      <c r="R70" s="47"/>
      <c r="S70" s="47"/>
      <c r="T70" s="47"/>
      <c r="U70" s="47"/>
      <c r="V70" s="47"/>
      <c r="W70" s="69"/>
      <c r="Y70" s="68"/>
      <c r="Z70" s="47"/>
      <c r="AA70" s="47"/>
      <c r="AB70" s="47"/>
      <c r="AC70" s="47"/>
      <c r="AD70" s="47"/>
      <c r="AE70" s="47"/>
      <c r="AF70" s="47"/>
      <c r="AG70" s="69"/>
      <c r="AH70" s="60"/>
    </row>
    <row r="71" spans="2:34" ht="5.0999999999999996" customHeight="1" thickBot="1" x14ac:dyDescent="0.3">
      <c r="B71" s="68"/>
      <c r="C71" s="47"/>
      <c r="D71" s="47"/>
      <c r="E71" s="47"/>
      <c r="F71" s="76"/>
      <c r="G71" s="47"/>
      <c r="H71" s="47"/>
      <c r="I71" s="47"/>
      <c r="J71" s="47"/>
      <c r="K71" s="47"/>
      <c r="L71" s="47"/>
      <c r="M71" s="47"/>
      <c r="N71" s="47"/>
      <c r="O71" s="47"/>
      <c r="P71" s="47"/>
      <c r="Q71" s="47"/>
      <c r="R71" s="47"/>
      <c r="S71" s="47"/>
      <c r="T71" s="47"/>
      <c r="U71" s="47"/>
      <c r="V71" s="47"/>
      <c r="W71" s="47"/>
      <c r="X71" s="47"/>
      <c r="Y71" s="47"/>
      <c r="Z71" s="47"/>
      <c r="AA71" s="47"/>
      <c r="AB71" s="76"/>
      <c r="AC71" s="47"/>
      <c r="AD71" s="47"/>
      <c r="AE71" s="47"/>
      <c r="AF71" s="47"/>
      <c r="AG71" s="47"/>
      <c r="AH71" s="69"/>
    </row>
    <row r="72" spans="2:34" ht="5.0999999999999996" customHeight="1" x14ac:dyDescent="0.25"/>
    <row r="73" spans="2:34" ht="11.25" customHeight="1" x14ac:dyDescent="0.25">
      <c r="C73" s="229" t="s">
        <v>276</v>
      </c>
    </row>
  </sheetData>
  <sheetProtection algorithmName="SHA-512" hashValue="AfIIxuasm6SbVFzcsKScEvBhyqW5qz6LpHLax24zFXrP5yHu2VxXutCByJ9wT5agM051i7Ycwf1ilsaUaaHf0g==" saltValue="CrSz2VjRxsCDrwCn7tuhSw=="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showRowColHeaders="0" zoomScaleNormal="100" workbookViewId="0">
      <selection activeCell="AP32" sqref="AP32"/>
    </sheetView>
  </sheetViews>
  <sheetFormatPr defaultRowHeight="11.25" customHeight="1" x14ac:dyDescent="0.25"/>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x14ac:dyDescent="0.3"/>
    <row r="2" spans="2:31" s="80" customFormat="1" ht="11.25" customHeight="1" x14ac:dyDescent="0.25">
      <c r="B2" s="77"/>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9"/>
    </row>
    <row r="3" spans="2:31" s="80" customFormat="1" ht="11.25" customHeight="1" x14ac:dyDescent="0.25">
      <c r="B3" s="81"/>
      <c r="C3" s="82"/>
      <c r="D3" s="82"/>
      <c r="E3" s="82"/>
      <c r="F3" s="83"/>
      <c r="G3" s="83"/>
      <c r="H3" s="83"/>
      <c r="I3" s="83"/>
      <c r="J3" s="83"/>
      <c r="K3" s="83"/>
      <c r="L3" s="83"/>
      <c r="M3" s="83"/>
      <c r="N3" s="83"/>
      <c r="O3" s="83"/>
      <c r="P3" s="83"/>
      <c r="Q3" s="83"/>
      <c r="R3" s="83"/>
      <c r="S3" s="83"/>
      <c r="T3" s="83"/>
      <c r="U3" s="83"/>
      <c r="V3" s="83"/>
      <c r="W3" s="83"/>
      <c r="X3" s="82"/>
      <c r="Y3" s="83"/>
      <c r="Z3" s="83"/>
      <c r="AA3" s="83"/>
      <c r="AB3" s="83"/>
      <c r="AC3" s="83"/>
      <c r="AD3" s="83"/>
      <c r="AE3" s="84"/>
    </row>
    <row r="4" spans="2:31" s="80" customFormat="1" ht="11.25" customHeight="1" x14ac:dyDescent="0.25">
      <c r="B4" s="81"/>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4"/>
    </row>
    <row r="5" spans="2:31" ht="5.0999999999999996" customHeight="1" thickBot="1" x14ac:dyDescent="0.3">
      <c r="B5" s="59"/>
      <c r="AE5" s="60"/>
    </row>
    <row r="6" spans="2:31" ht="11.25" customHeight="1" thickBot="1" x14ac:dyDescent="0.3">
      <c r="B6" s="166"/>
      <c r="C6" s="230" t="s">
        <v>133</v>
      </c>
      <c r="D6" s="167"/>
      <c r="E6" s="168"/>
      <c r="F6" s="324" t="s">
        <v>281</v>
      </c>
      <c r="G6" s="325"/>
      <c r="H6" s="325"/>
      <c r="I6" s="325"/>
      <c r="J6" s="325"/>
      <c r="K6" s="325"/>
      <c r="L6" s="325"/>
      <c r="M6" s="326"/>
      <c r="N6" s="85"/>
      <c r="O6" s="324" t="s">
        <v>102</v>
      </c>
      <c r="P6" s="325"/>
      <c r="Q6" s="325"/>
      <c r="R6" s="325"/>
      <c r="S6" s="325"/>
      <c r="T6" s="325"/>
      <c r="U6" s="325"/>
      <c r="V6" s="325"/>
      <c r="W6" s="325"/>
      <c r="X6" s="325"/>
      <c r="Y6" s="325"/>
      <c r="Z6" s="325"/>
      <c r="AA6" s="325"/>
      <c r="AB6" s="325"/>
      <c r="AC6" s="325"/>
      <c r="AD6" s="326"/>
      <c r="AE6" s="60"/>
    </row>
    <row r="7" spans="2:31" ht="5.0999999999999996" customHeight="1" x14ac:dyDescent="0.25">
      <c r="B7" s="166"/>
      <c r="C7" s="167"/>
      <c r="D7" s="167"/>
      <c r="E7" s="168"/>
      <c r="F7" s="86"/>
      <c r="G7" s="85"/>
      <c r="H7" s="85"/>
      <c r="I7" s="85"/>
      <c r="J7" s="85"/>
      <c r="K7" s="85"/>
      <c r="L7" s="85"/>
      <c r="M7" s="87"/>
      <c r="N7" s="88"/>
      <c r="O7" s="89"/>
      <c r="P7" s="88"/>
      <c r="Q7" s="88"/>
      <c r="R7" s="88"/>
      <c r="S7" s="88"/>
      <c r="T7" s="90"/>
      <c r="U7" s="90"/>
      <c r="V7" s="90"/>
      <c r="W7" s="88"/>
      <c r="X7" s="88"/>
      <c r="Y7" s="90"/>
      <c r="Z7" s="90"/>
      <c r="AA7" s="90"/>
      <c r="AB7" s="90"/>
      <c r="AC7" s="90"/>
      <c r="AD7" s="87"/>
      <c r="AE7" s="60"/>
    </row>
    <row r="8" spans="2:31" ht="11.25" customHeight="1" x14ac:dyDescent="0.25">
      <c r="B8" s="166"/>
      <c r="C8" s="167"/>
      <c r="D8" s="167"/>
      <c r="E8" s="168"/>
      <c r="F8" s="86"/>
      <c r="M8" s="87"/>
      <c r="N8" s="91"/>
      <c r="O8" s="327" t="s">
        <v>136</v>
      </c>
      <c r="P8" s="328"/>
      <c r="Q8" s="328"/>
      <c r="R8" s="328"/>
      <c r="S8" s="328"/>
      <c r="T8" s="328"/>
      <c r="U8" s="328"/>
      <c r="V8" s="329"/>
      <c r="W8" s="328" t="s">
        <v>137</v>
      </c>
      <c r="X8" s="328"/>
      <c r="Y8" s="328"/>
      <c r="Z8" s="328"/>
      <c r="AA8" s="328"/>
      <c r="AB8" s="328"/>
      <c r="AC8" s="328"/>
      <c r="AD8" s="330"/>
      <c r="AE8" s="60"/>
    </row>
    <row r="9" spans="2:31" ht="15" x14ac:dyDescent="0.25">
      <c r="B9" s="166"/>
      <c r="C9" s="167"/>
      <c r="D9" s="167"/>
      <c r="E9" s="168"/>
      <c r="F9" s="86"/>
      <c r="M9" s="87"/>
      <c r="N9" s="91"/>
      <c r="O9" s="92"/>
      <c r="P9" s="93"/>
      <c r="Q9" s="94"/>
      <c r="R9" s="94"/>
      <c r="S9" s="94"/>
      <c r="T9" s="95"/>
      <c r="U9" s="95"/>
      <c r="V9" s="95"/>
      <c r="W9" s="85"/>
      <c r="X9" s="85"/>
      <c r="Y9" s="85"/>
      <c r="Z9" s="85"/>
      <c r="AA9" s="85"/>
      <c r="AB9" s="85"/>
      <c r="AC9" s="85"/>
      <c r="AD9" s="96"/>
      <c r="AE9" s="60"/>
    </row>
    <row r="10" spans="2:31" ht="15" x14ac:dyDescent="0.25">
      <c r="B10" s="59"/>
      <c r="F10" s="86"/>
      <c r="M10" s="87"/>
      <c r="N10" s="91"/>
      <c r="O10" s="92"/>
      <c r="P10" s="94"/>
      <c r="Q10" s="94"/>
      <c r="R10" s="94"/>
      <c r="S10" s="94"/>
      <c r="T10" s="95"/>
      <c r="U10" s="95"/>
      <c r="V10" s="95"/>
      <c r="W10" s="85"/>
      <c r="X10" s="85"/>
      <c r="Y10" s="85"/>
      <c r="Z10" s="85"/>
      <c r="AA10" s="85"/>
      <c r="AB10" s="85"/>
      <c r="AC10" s="85"/>
      <c r="AD10" s="96"/>
      <c r="AE10" s="60"/>
    </row>
    <row r="11" spans="2:31" ht="15" x14ac:dyDescent="0.25">
      <c r="B11" s="59"/>
      <c r="F11" s="86"/>
      <c r="M11" s="87"/>
      <c r="N11" s="97"/>
      <c r="O11" s="92"/>
      <c r="P11" s="94"/>
      <c r="Q11" s="94"/>
      <c r="R11" s="94"/>
      <c r="S11" s="94"/>
      <c r="T11" s="95"/>
      <c r="U11" s="95"/>
      <c r="V11" s="95"/>
      <c r="W11" s="85"/>
      <c r="X11" s="85"/>
      <c r="Y11" s="85"/>
      <c r="Z11" s="85"/>
      <c r="AA11" s="85"/>
      <c r="AB11" s="85"/>
      <c r="AC11" s="85"/>
      <c r="AD11" s="96"/>
      <c r="AE11" s="60"/>
    </row>
    <row r="12" spans="2:31" ht="15" x14ac:dyDescent="0.25">
      <c r="B12" s="59"/>
      <c r="F12" s="86"/>
      <c r="M12" s="87"/>
      <c r="N12" s="97"/>
      <c r="O12" s="92"/>
      <c r="P12" s="94"/>
      <c r="Q12" s="94"/>
      <c r="R12" s="94"/>
      <c r="S12" s="94"/>
      <c r="T12" s="95"/>
      <c r="U12" s="95"/>
      <c r="V12" s="95"/>
      <c r="W12" s="85"/>
      <c r="X12" s="85"/>
      <c r="Y12" s="85"/>
      <c r="Z12" s="85"/>
      <c r="AA12" s="85"/>
      <c r="AB12" s="85"/>
      <c r="AC12" s="85"/>
      <c r="AD12" s="96"/>
      <c r="AE12" s="60"/>
    </row>
    <row r="13" spans="2:31" ht="15" x14ac:dyDescent="0.25">
      <c r="B13" s="59"/>
      <c r="F13" s="86"/>
      <c r="M13" s="87"/>
      <c r="N13" s="97"/>
      <c r="O13" s="92"/>
      <c r="P13" s="94"/>
      <c r="Q13" s="94"/>
      <c r="R13" s="94"/>
      <c r="S13" s="94"/>
      <c r="T13" s="95"/>
      <c r="U13" s="95"/>
      <c r="V13" s="95"/>
      <c r="W13" s="85"/>
      <c r="X13" s="85"/>
      <c r="Y13" s="85"/>
      <c r="Z13" s="85"/>
      <c r="AA13" s="85"/>
      <c r="AB13" s="85"/>
      <c r="AC13" s="85"/>
      <c r="AD13" s="96"/>
      <c r="AE13" s="60"/>
    </row>
    <row r="14" spans="2:31" ht="15" x14ac:dyDescent="0.25">
      <c r="B14" s="59"/>
      <c r="F14" s="86"/>
      <c r="M14" s="87"/>
      <c r="N14" s="97"/>
      <c r="O14" s="92"/>
      <c r="P14" s="94"/>
      <c r="Q14" s="94"/>
      <c r="R14" s="94"/>
      <c r="S14" s="94"/>
      <c r="T14" s="95"/>
      <c r="V14" s="95"/>
      <c r="W14" s="85"/>
      <c r="X14" s="85"/>
      <c r="Y14" s="85"/>
      <c r="Z14" s="85"/>
      <c r="AA14" s="85"/>
      <c r="AB14" s="85"/>
      <c r="AC14" s="85"/>
      <c r="AD14" s="96"/>
      <c r="AE14" s="60"/>
    </row>
    <row r="15" spans="2:31" ht="15" x14ac:dyDescent="0.25">
      <c r="B15" s="59"/>
      <c r="F15" s="86"/>
      <c r="M15" s="87"/>
      <c r="N15" s="97"/>
      <c r="O15" s="92"/>
      <c r="P15" s="94"/>
      <c r="Q15" s="94"/>
      <c r="R15" s="94"/>
      <c r="S15" s="94"/>
      <c r="T15" s="95"/>
      <c r="U15" s="95"/>
      <c r="V15" s="95"/>
      <c r="W15" s="85"/>
      <c r="X15" s="85"/>
      <c r="Y15" s="85"/>
      <c r="Z15" s="85"/>
      <c r="AA15" s="85"/>
      <c r="AB15" s="85"/>
      <c r="AC15" s="85"/>
      <c r="AD15" s="96"/>
      <c r="AE15" s="60"/>
    </row>
    <row r="16" spans="2:31" ht="15" x14ac:dyDescent="0.25">
      <c r="B16" s="59"/>
      <c r="F16" s="86"/>
      <c r="M16" s="87"/>
      <c r="N16" s="97"/>
      <c r="O16" s="92"/>
      <c r="P16" s="94"/>
      <c r="Q16" s="94"/>
      <c r="R16" s="94"/>
      <c r="S16" s="94"/>
      <c r="T16" s="95"/>
      <c r="U16" s="95"/>
      <c r="V16" s="95"/>
      <c r="W16" s="85"/>
      <c r="X16" s="85"/>
      <c r="Y16" s="85"/>
      <c r="Z16" s="85"/>
      <c r="AA16" s="85"/>
      <c r="AB16" s="85"/>
      <c r="AC16" s="85"/>
      <c r="AD16" s="96"/>
      <c r="AE16" s="60"/>
    </row>
    <row r="17" spans="2:31" ht="15" x14ac:dyDescent="0.25">
      <c r="B17" s="59"/>
      <c r="F17" s="86"/>
      <c r="M17" s="87"/>
      <c r="N17" s="97"/>
      <c r="O17" s="92"/>
      <c r="P17" s="94"/>
      <c r="Q17" s="94"/>
      <c r="R17" s="94"/>
      <c r="S17" s="94"/>
      <c r="T17" s="95"/>
      <c r="U17" s="95"/>
      <c r="V17" s="95"/>
      <c r="W17" s="85"/>
      <c r="X17" s="85"/>
      <c r="Y17" s="85"/>
      <c r="Z17" s="85"/>
      <c r="AA17" s="85"/>
      <c r="AB17" s="85"/>
      <c r="AC17" s="85"/>
      <c r="AD17" s="96"/>
      <c r="AE17" s="60"/>
    </row>
    <row r="18" spans="2:31" ht="15" x14ac:dyDescent="0.25">
      <c r="B18" s="59"/>
      <c r="F18" s="86"/>
      <c r="M18" s="87"/>
      <c r="N18" s="97"/>
      <c r="O18" s="92"/>
      <c r="P18" s="94"/>
      <c r="Q18" s="94"/>
      <c r="R18" s="94"/>
      <c r="S18" s="94"/>
      <c r="T18" s="95"/>
      <c r="U18" s="95"/>
      <c r="V18" s="95"/>
      <c r="W18" s="85"/>
      <c r="X18" s="85"/>
      <c r="Y18" s="85"/>
      <c r="Z18" s="85"/>
      <c r="AA18" s="85"/>
      <c r="AB18" s="85"/>
      <c r="AC18" s="85"/>
      <c r="AD18" s="96"/>
      <c r="AE18" s="60"/>
    </row>
    <row r="19" spans="2:31" ht="15" x14ac:dyDescent="0.25">
      <c r="B19" s="59"/>
      <c r="F19" s="86"/>
      <c r="M19" s="87"/>
      <c r="N19" s="97"/>
      <c r="O19" s="92"/>
      <c r="P19" s="94"/>
      <c r="Q19" s="94"/>
      <c r="R19" s="94"/>
      <c r="S19" s="94"/>
      <c r="T19" s="95"/>
      <c r="U19" s="95"/>
      <c r="V19" s="95"/>
      <c r="W19" s="85"/>
      <c r="X19" s="85"/>
      <c r="Y19" s="85"/>
      <c r="Z19" s="85"/>
      <c r="AA19" s="85"/>
      <c r="AB19" s="85"/>
      <c r="AC19" s="85"/>
      <c r="AD19" s="96"/>
      <c r="AE19" s="60"/>
    </row>
    <row r="20" spans="2:31" ht="15" x14ac:dyDescent="0.25">
      <c r="B20" s="59"/>
      <c r="F20" s="86"/>
      <c r="M20" s="87"/>
      <c r="N20" s="97"/>
      <c r="O20" s="92"/>
      <c r="P20" s="94"/>
      <c r="Q20" s="94"/>
      <c r="R20" s="94"/>
      <c r="S20" s="94"/>
      <c r="T20" s="95"/>
      <c r="U20" s="95"/>
      <c r="V20" s="95"/>
      <c r="W20" s="85"/>
      <c r="X20" s="85"/>
      <c r="Y20" s="85"/>
      <c r="Z20" s="85"/>
      <c r="AA20" s="85"/>
      <c r="AB20" s="85"/>
      <c r="AC20" s="85"/>
      <c r="AD20" s="96"/>
      <c r="AE20" s="60"/>
    </row>
    <row r="21" spans="2:31" ht="15" x14ac:dyDescent="0.25">
      <c r="B21" s="59"/>
      <c r="F21" s="86"/>
      <c r="M21" s="87"/>
      <c r="N21" s="97"/>
      <c r="O21" s="92"/>
      <c r="P21" s="94"/>
      <c r="Q21" s="94"/>
      <c r="R21" s="94"/>
      <c r="S21" s="94"/>
      <c r="T21" s="95"/>
      <c r="U21" s="95"/>
      <c r="V21" s="95"/>
      <c r="W21" s="85"/>
      <c r="X21" s="85"/>
      <c r="Y21" s="85"/>
      <c r="Z21" s="85"/>
      <c r="AA21" s="85"/>
      <c r="AB21" s="85"/>
      <c r="AC21" s="85"/>
      <c r="AD21" s="96"/>
      <c r="AE21" s="60"/>
    </row>
    <row r="22" spans="2:31" ht="15" x14ac:dyDescent="0.25">
      <c r="B22" s="59"/>
      <c r="F22" s="86"/>
      <c r="M22" s="87"/>
      <c r="N22" s="97"/>
      <c r="O22" s="92"/>
      <c r="P22" s="94"/>
      <c r="Q22" s="94"/>
      <c r="R22" s="94"/>
      <c r="S22" s="94"/>
      <c r="T22" s="95"/>
      <c r="U22" s="95"/>
      <c r="V22" s="95"/>
      <c r="W22" s="85"/>
      <c r="X22" s="85"/>
      <c r="Y22" s="85"/>
      <c r="Z22" s="85"/>
      <c r="AA22" s="85"/>
      <c r="AB22" s="85"/>
      <c r="AC22" s="85"/>
      <c r="AD22" s="96"/>
      <c r="AE22" s="60"/>
    </row>
    <row r="23" spans="2:31" ht="15" x14ac:dyDescent="0.25">
      <c r="B23" s="59"/>
      <c r="F23" s="98"/>
      <c r="M23" s="87"/>
      <c r="N23" s="99"/>
      <c r="O23" s="100"/>
      <c r="P23" s="101"/>
      <c r="Q23" s="101"/>
      <c r="R23" s="101"/>
      <c r="S23" s="101"/>
      <c r="T23" s="35"/>
      <c r="U23" s="35"/>
      <c r="V23" s="35"/>
      <c r="AD23" s="60"/>
      <c r="AE23" s="60"/>
    </row>
    <row r="24" spans="2:31" ht="15" x14ac:dyDescent="0.25">
      <c r="B24" s="59"/>
      <c r="F24" s="98"/>
      <c r="M24" s="87"/>
      <c r="N24" s="102"/>
      <c r="O24" s="103"/>
      <c r="P24" s="104"/>
      <c r="Q24" s="104"/>
      <c r="R24" s="104"/>
      <c r="S24" s="104"/>
      <c r="T24" s="39"/>
      <c r="U24" s="39"/>
      <c r="V24" s="39"/>
      <c r="AD24" s="60"/>
      <c r="AE24" s="60"/>
    </row>
    <row r="25" spans="2:31" ht="15" x14ac:dyDescent="0.25">
      <c r="B25" s="59"/>
      <c r="F25" s="98"/>
      <c r="M25" s="87"/>
      <c r="N25" s="102"/>
      <c r="O25" s="103"/>
      <c r="P25" s="104"/>
      <c r="Q25" s="104"/>
      <c r="R25" s="104"/>
      <c r="S25" s="104"/>
      <c r="T25" s="39"/>
      <c r="U25" s="39"/>
      <c r="V25" s="39"/>
      <c r="AD25" s="60"/>
      <c r="AE25" s="60"/>
    </row>
    <row r="26" spans="2:31" ht="15" x14ac:dyDescent="0.25">
      <c r="B26" s="59"/>
      <c r="F26" s="98"/>
      <c r="M26" s="87"/>
      <c r="N26" s="102"/>
      <c r="O26" s="103"/>
      <c r="P26" s="104"/>
      <c r="Q26" s="104"/>
      <c r="R26" s="104"/>
      <c r="S26" s="104"/>
      <c r="T26" s="39"/>
      <c r="U26" s="39"/>
      <c r="V26" s="39"/>
      <c r="AD26" s="60"/>
      <c r="AE26" s="60"/>
    </row>
    <row r="27" spans="2:31" ht="15" x14ac:dyDescent="0.25">
      <c r="B27" s="59"/>
      <c r="F27" s="105"/>
      <c r="M27" s="87"/>
      <c r="N27" s="102"/>
      <c r="O27" s="103"/>
      <c r="P27" s="104"/>
      <c r="Q27" s="104"/>
      <c r="R27" s="104"/>
      <c r="S27" s="104"/>
      <c r="T27" s="39"/>
      <c r="U27" s="39"/>
      <c r="V27" s="39"/>
      <c r="X27" s="106"/>
      <c r="Y27" s="106"/>
      <c r="Z27" s="106"/>
      <c r="AA27" s="106"/>
      <c r="AB27" s="106"/>
      <c r="AC27" s="106"/>
      <c r="AD27" s="107"/>
      <c r="AE27" s="60"/>
    </row>
    <row r="28" spans="2:31" ht="15" x14ac:dyDescent="0.25">
      <c r="B28" s="59"/>
      <c r="F28" s="98"/>
      <c r="M28" s="87"/>
      <c r="N28" s="102"/>
      <c r="O28" s="103"/>
      <c r="P28" s="104"/>
      <c r="Q28" s="104"/>
      <c r="R28" s="104"/>
      <c r="S28" s="104"/>
      <c r="T28" s="39"/>
      <c r="U28" s="39"/>
      <c r="V28" s="39"/>
      <c r="AD28" s="60"/>
      <c r="AE28" s="60"/>
    </row>
    <row r="29" spans="2:31" ht="11.25" customHeight="1" x14ac:dyDescent="0.25">
      <c r="B29" s="59"/>
      <c r="F29" s="98"/>
      <c r="M29" s="87"/>
      <c r="N29" s="49"/>
      <c r="O29" s="108"/>
      <c r="P29" s="50"/>
      <c r="Q29" s="50"/>
      <c r="R29" s="50"/>
      <c r="S29" s="50"/>
      <c r="T29" s="50"/>
      <c r="U29" s="50"/>
      <c r="V29" s="50"/>
      <c r="AD29" s="60"/>
      <c r="AE29" s="60"/>
    </row>
    <row r="30" spans="2:31" ht="15" x14ac:dyDescent="0.25">
      <c r="B30" s="59"/>
      <c r="F30" s="98"/>
      <c r="M30" s="87"/>
      <c r="N30" s="109"/>
      <c r="O30" s="110"/>
      <c r="P30" s="109"/>
      <c r="Q30" s="109"/>
      <c r="R30" s="109"/>
      <c r="S30" s="109"/>
      <c r="AD30" s="60"/>
      <c r="AE30" s="60"/>
    </row>
    <row r="31" spans="2:31" ht="11.25" customHeight="1" thickBot="1" x14ac:dyDescent="0.3">
      <c r="B31" s="59"/>
      <c r="F31" s="68"/>
      <c r="G31" s="47"/>
      <c r="H31" s="47"/>
      <c r="I31" s="47"/>
      <c r="J31" s="47"/>
      <c r="K31" s="47"/>
      <c r="L31" s="47"/>
      <c r="M31" s="111"/>
      <c r="O31" s="68"/>
      <c r="P31" s="47"/>
      <c r="Q31" s="47"/>
      <c r="R31" s="47"/>
      <c r="S31" s="47"/>
      <c r="T31" s="47"/>
      <c r="U31" s="47"/>
      <c r="V31" s="47"/>
      <c r="W31" s="47"/>
      <c r="X31" s="47"/>
      <c r="Y31" s="47"/>
      <c r="Z31" s="47"/>
      <c r="AA31" s="47"/>
      <c r="AB31" s="47"/>
      <c r="AC31" s="47"/>
      <c r="AD31" s="69"/>
      <c r="AE31" s="60"/>
    </row>
    <row r="32" spans="2:31" ht="5.0999999999999996" customHeight="1" thickBot="1" x14ac:dyDescent="0.3">
      <c r="B32" s="59"/>
      <c r="F32" s="112"/>
      <c r="AE32" s="60"/>
    </row>
    <row r="33" spans="2:31" ht="11.25" customHeight="1" thickBot="1" x14ac:dyDescent="0.3">
      <c r="B33" s="59"/>
      <c r="F33" s="324" t="s">
        <v>279</v>
      </c>
      <c r="G33" s="325"/>
      <c r="H33" s="325"/>
      <c r="I33" s="325"/>
      <c r="J33" s="325"/>
      <c r="K33" s="325"/>
      <c r="L33" s="325"/>
      <c r="M33" s="326"/>
      <c r="N33" s="85"/>
      <c r="O33" s="324" t="s">
        <v>280</v>
      </c>
      <c r="P33" s="325"/>
      <c r="Q33" s="325"/>
      <c r="R33" s="325"/>
      <c r="S33" s="325"/>
      <c r="T33" s="325"/>
      <c r="U33" s="325"/>
      <c r="V33" s="325"/>
      <c r="W33" s="325"/>
      <c r="X33" s="325"/>
      <c r="Y33" s="325"/>
      <c r="Z33" s="325"/>
      <c r="AA33" s="325"/>
      <c r="AB33" s="325"/>
      <c r="AC33" s="325"/>
      <c r="AD33" s="326"/>
      <c r="AE33" s="60"/>
    </row>
    <row r="34" spans="2:31" ht="11.25" customHeight="1" x14ac:dyDescent="0.25">
      <c r="B34" s="59"/>
      <c r="F34" s="86"/>
      <c r="M34" s="87"/>
      <c r="N34" s="88"/>
      <c r="O34" s="89"/>
      <c r="P34" s="88"/>
      <c r="Q34" s="88"/>
      <c r="R34" s="88"/>
      <c r="S34" s="88"/>
      <c r="T34" s="90"/>
      <c r="U34" s="90"/>
      <c r="V34" s="90"/>
      <c r="W34" s="88"/>
      <c r="X34" s="88"/>
      <c r="Y34" s="88"/>
      <c r="Z34" s="88"/>
      <c r="AA34" s="88"/>
      <c r="AB34" s="88"/>
      <c r="AC34" s="88"/>
      <c r="AD34" s="87"/>
      <c r="AE34" s="60"/>
    </row>
    <row r="35" spans="2:31" ht="15" x14ac:dyDescent="0.25">
      <c r="B35" s="59"/>
      <c r="F35" s="86"/>
      <c r="M35" s="87"/>
      <c r="N35" s="91"/>
      <c r="O35" s="320" t="s">
        <v>136</v>
      </c>
      <c r="P35" s="321"/>
      <c r="Q35" s="321"/>
      <c r="R35" s="321"/>
      <c r="S35" s="321"/>
      <c r="T35" s="321"/>
      <c r="U35" s="321"/>
      <c r="V35" s="322"/>
      <c r="W35" s="321" t="s">
        <v>137</v>
      </c>
      <c r="X35" s="321"/>
      <c r="Y35" s="321"/>
      <c r="Z35" s="321"/>
      <c r="AA35" s="321"/>
      <c r="AB35" s="321"/>
      <c r="AC35" s="321"/>
      <c r="AD35" s="323"/>
      <c r="AE35" s="60"/>
    </row>
    <row r="36" spans="2:31" ht="15" x14ac:dyDescent="0.25">
      <c r="B36" s="59"/>
      <c r="F36" s="86"/>
      <c r="M36" s="87"/>
      <c r="N36" s="91"/>
      <c r="O36" s="92"/>
      <c r="P36" s="93"/>
      <c r="Q36" s="94"/>
      <c r="R36" s="94"/>
      <c r="S36" s="94"/>
      <c r="T36" s="95"/>
      <c r="U36" s="95"/>
      <c r="V36" s="95"/>
      <c r="W36" s="85"/>
      <c r="X36" s="85"/>
      <c r="Y36" s="90"/>
      <c r="Z36" s="90"/>
      <c r="AA36" s="90"/>
      <c r="AB36" s="90"/>
      <c r="AC36" s="90"/>
      <c r="AD36" s="87"/>
      <c r="AE36" s="60"/>
    </row>
    <row r="37" spans="2:31" ht="15" x14ac:dyDescent="0.25">
      <c r="B37" s="59"/>
      <c r="F37" s="86"/>
      <c r="M37" s="87"/>
      <c r="N37" s="91"/>
      <c r="O37" s="92"/>
      <c r="P37" s="94"/>
      <c r="Q37" s="94"/>
      <c r="R37" s="94"/>
      <c r="S37" s="94"/>
      <c r="T37" s="95"/>
      <c r="U37" s="95"/>
      <c r="V37" s="95"/>
      <c r="W37" s="85"/>
      <c r="X37" s="85"/>
      <c r="Y37" s="90"/>
      <c r="Z37" s="90"/>
      <c r="AA37" s="90"/>
      <c r="AB37" s="90"/>
      <c r="AC37" s="90"/>
      <c r="AD37" s="87"/>
      <c r="AE37" s="60"/>
    </row>
    <row r="38" spans="2:31" ht="15" x14ac:dyDescent="0.25">
      <c r="B38" s="59"/>
      <c r="F38" s="86"/>
      <c r="M38" s="87"/>
      <c r="N38" s="97"/>
      <c r="O38" s="92"/>
      <c r="P38" s="94"/>
      <c r="Q38" s="94"/>
      <c r="R38" s="94"/>
      <c r="S38" s="94"/>
      <c r="T38" s="95"/>
      <c r="U38" s="95"/>
      <c r="V38" s="95"/>
      <c r="W38" s="85"/>
      <c r="X38" s="85"/>
      <c r="Y38" s="90"/>
      <c r="Z38" s="90"/>
      <c r="AA38" s="90"/>
      <c r="AB38" s="90"/>
      <c r="AC38" s="90"/>
      <c r="AD38" s="87"/>
      <c r="AE38" s="60"/>
    </row>
    <row r="39" spans="2:31" ht="10.5" customHeight="1" x14ac:dyDescent="0.25">
      <c r="B39" s="59"/>
      <c r="F39" s="86"/>
      <c r="M39" s="87"/>
      <c r="N39" s="97"/>
      <c r="O39" s="92"/>
      <c r="P39" s="94"/>
      <c r="Q39" s="94"/>
      <c r="R39" s="94"/>
      <c r="S39" s="94"/>
      <c r="T39" s="95"/>
      <c r="U39" s="95"/>
      <c r="V39" s="95"/>
      <c r="W39" s="85"/>
      <c r="X39" s="85"/>
      <c r="Y39" s="90"/>
      <c r="Z39" s="90"/>
      <c r="AA39" s="90"/>
      <c r="AB39" s="90"/>
      <c r="AC39" s="90"/>
      <c r="AD39" s="87"/>
      <c r="AE39" s="60"/>
    </row>
    <row r="40" spans="2:31" ht="15" x14ac:dyDescent="0.25">
      <c r="B40" s="59"/>
      <c r="F40" s="86"/>
      <c r="M40" s="87"/>
      <c r="N40" s="97"/>
      <c r="O40" s="92"/>
      <c r="P40" s="94"/>
      <c r="Q40" s="94"/>
      <c r="R40" s="94"/>
      <c r="S40" s="94"/>
      <c r="T40" s="95"/>
      <c r="U40" s="95"/>
      <c r="V40" s="95"/>
      <c r="W40" s="85"/>
      <c r="X40" s="85"/>
      <c r="Y40" s="90"/>
      <c r="Z40" s="90"/>
      <c r="AA40" s="90"/>
      <c r="AB40" s="90"/>
      <c r="AC40" s="90"/>
      <c r="AD40" s="87"/>
      <c r="AE40" s="60"/>
    </row>
    <row r="41" spans="2:31" ht="15" x14ac:dyDescent="0.25">
      <c r="B41" s="59"/>
      <c r="F41" s="86"/>
      <c r="M41" s="87"/>
      <c r="N41" s="97"/>
      <c r="O41" s="92"/>
      <c r="P41" s="94"/>
      <c r="Q41" s="94"/>
      <c r="R41" s="94"/>
      <c r="S41" s="94"/>
      <c r="T41" s="95"/>
      <c r="U41" s="95"/>
      <c r="V41" s="95"/>
      <c r="W41" s="85"/>
      <c r="X41" s="85"/>
      <c r="Y41" s="90"/>
      <c r="Z41" s="90"/>
      <c r="AA41" s="90"/>
      <c r="AB41" s="90"/>
      <c r="AC41" s="90"/>
      <c r="AD41" s="87"/>
      <c r="AE41" s="60"/>
    </row>
    <row r="42" spans="2:31" ht="15" x14ac:dyDescent="0.25">
      <c r="B42" s="59"/>
      <c r="F42" s="86"/>
      <c r="M42" s="96"/>
      <c r="N42" s="97"/>
      <c r="O42" s="92"/>
      <c r="P42" s="94"/>
      <c r="Q42" s="94"/>
      <c r="R42" s="94"/>
      <c r="S42" s="94"/>
      <c r="T42" s="95"/>
      <c r="U42" s="95"/>
      <c r="V42" s="95"/>
      <c r="W42" s="85"/>
      <c r="X42" s="85"/>
      <c r="Y42" s="90"/>
      <c r="Z42" s="90"/>
      <c r="AA42" s="90"/>
      <c r="AB42" s="90"/>
      <c r="AC42" s="90"/>
      <c r="AD42" s="87"/>
      <c r="AE42" s="60"/>
    </row>
    <row r="43" spans="2:31" ht="15" x14ac:dyDescent="0.25">
      <c r="B43" s="59"/>
      <c r="F43" s="86"/>
      <c r="M43" s="96"/>
      <c r="N43" s="97"/>
      <c r="O43" s="92"/>
      <c r="P43" s="94"/>
      <c r="Q43" s="94"/>
      <c r="R43" s="94"/>
      <c r="S43" s="94"/>
      <c r="T43" s="95"/>
      <c r="U43" s="95"/>
      <c r="V43" s="95"/>
      <c r="W43" s="85"/>
      <c r="X43" s="85"/>
      <c r="Y43" s="90"/>
      <c r="Z43" s="90"/>
      <c r="AA43" s="90"/>
      <c r="AB43" s="90"/>
      <c r="AC43" s="90"/>
      <c r="AD43" s="87"/>
      <c r="AE43" s="60"/>
    </row>
    <row r="44" spans="2:31" ht="15" x14ac:dyDescent="0.25">
      <c r="B44" s="59"/>
      <c r="F44" s="86"/>
      <c r="M44" s="96"/>
      <c r="N44" s="97"/>
      <c r="O44" s="92"/>
      <c r="P44" s="94"/>
      <c r="Q44" s="94"/>
      <c r="R44" s="94"/>
      <c r="S44" s="94"/>
      <c r="T44" s="95"/>
      <c r="U44" s="95"/>
      <c r="V44" s="95"/>
      <c r="W44" s="85"/>
      <c r="X44" s="85"/>
      <c r="Y44" s="90"/>
      <c r="Z44" s="90"/>
      <c r="AA44" s="90"/>
      <c r="AB44" s="90"/>
      <c r="AC44" s="90"/>
      <c r="AD44" s="87"/>
      <c r="AE44" s="60"/>
    </row>
    <row r="45" spans="2:31" ht="15" x14ac:dyDescent="0.25">
      <c r="B45" s="59"/>
      <c r="F45" s="86"/>
      <c r="M45" s="96"/>
      <c r="N45" s="97"/>
      <c r="O45" s="92"/>
      <c r="P45" s="94"/>
      <c r="Q45" s="94"/>
      <c r="R45" s="94"/>
      <c r="S45" s="94"/>
      <c r="T45" s="95"/>
      <c r="U45" s="95"/>
      <c r="V45" s="95"/>
      <c r="W45" s="85"/>
      <c r="X45" s="85"/>
      <c r="Y45" s="90"/>
      <c r="Z45" s="90"/>
      <c r="AA45" s="90"/>
      <c r="AB45" s="90"/>
      <c r="AC45" s="90"/>
      <c r="AD45" s="87"/>
      <c r="AE45" s="60"/>
    </row>
    <row r="46" spans="2:31" ht="15" x14ac:dyDescent="0.25">
      <c r="B46" s="59"/>
      <c r="F46" s="86"/>
      <c r="M46" s="96"/>
      <c r="N46" s="97"/>
      <c r="O46" s="92"/>
      <c r="P46" s="94"/>
      <c r="Q46" s="94"/>
      <c r="R46" s="94"/>
      <c r="S46" s="94"/>
      <c r="T46" s="95"/>
      <c r="U46" s="95"/>
      <c r="V46" s="95"/>
      <c r="W46" s="85"/>
      <c r="X46" s="85"/>
      <c r="Y46" s="90"/>
      <c r="Z46" s="90"/>
      <c r="AA46" s="90"/>
      <c r="AB46" s="90"/>
      <c r="AC46" s="90"/>
      <c r="AD46" s="87"/>
      <c r="AE46" s="60"/>
    </row>
    <row r="47" spans="2:31" ht="15" x14ac:dyDescent="0.25">
      <c r="B47" s="59"/>
      <c r="F47" s="86"/>
      <c r="M47" s="96"/>
      <c r="N47" s="97"/>
      <c r="O47" s="92"/>
      <c r="P47" s="94"/>
      <c r="Q47" s="94"/>
      <c r="R47" s="94"/>
      <c r="S47" s="94"/>
      <c r="T47" s="95"/>
      <c r="U47" s="95"/>
      <c r="V47" s="95"/>
      <c r="W47" s="85"/>
      <c r="X47" s="85"/>
      <c r="Y47" s="90"/>
      <c r="Z47" s="90"/>
      <c r="AA47" s="90"/>
      <c r="AB47" s="90"/>
      <c r="AC47" s="90"/>
      <c r="AD47" s="87"/>
      <c r="AE47" s="60"/>
    </row>
    <row r="48" spans="2:31" ht="15" x14ac:dyDescent="0.25">
      <c r="B48" s="59"/>
      <c r="F48" s="86"/>
      <c r="M48" s="96"/>
      <c r="N48" s="97"/>
      <c r="O48" s="92"/>
      <c r="P48" s="94"/>
      <c r="Q48" s="94"/>
      <c r="R48" s="94"/>
      <c r="S48" s="94"/>
      <c r="T48" s="95"/>
      <c r="U48" s="95"/>
      <c r="V48" s="95"/>
      <c r="W48" s="85"/>
      <c r="X48" s="85"/>
      <c r="Y48" s="90"/>
      <c r="Z48" s="90"/>
      <c r="AA48" s="90"/>
      <c r="AB48" s="90"/>
      <c r="AC48" s="90"/>
      <c r="AD48" s="87"/>
      <c r="AE48" s="60"/>
    </row>
    <row r="49" spans="2:31" ht="15" x14ac:dyDescent="0.25">
      <c r="B49" s="59"/>
      <c r="F49" s="86"/>
      <c r="M49" s="96"/>
      <c r="N49" s="97"/>
      <c r="O49" s="92"/>
      <c r="P49" s="94"/>
      <c r="Q49" s="94"/>
      <c r="R49" s="94"/>
      <c r="S49" s="94"/>
      <c r="T49" s="95"/>
      <c r="U49" s="95"/>
      <c r="V49" s="95"/>
      <c r="W49" s="85"/>
      <c r="X49" s="85"/>
      <c r="Y49" s="90"/>
      <c r="Z49" s="90"/>
      <c r="AA49" s="90"/>
      <c r="AB49" s="90"/>
      <c r="AC49" s="90"/>
      <c r="AD49" s="87"/>
      <c r="AE49" s="60"/>
    </row>
    <row r="50" spans="2:31" ht="15" x14ac:dyDescent="0.25">
      <c r="B50" s="59"/>
      <c r="F50" s="86"/>
      <c r="M50" s="96"/>
      <c r="N50" s="97"/>
      <c r="O50" s="92"/>
      <c r="P50" s="94"/>
      <c r="Q50" s="94"/>
      <c r="R50" s="94"/>
      <c r="S50" s="94"/>
      <c r="T50" s="95"/>
      <c r="U50" s="95"/>
      <c r="V50" s="95"/>
      <c r="W50" s="85"/>
      <c r="X50" s="85"/>
      <c r="Y50" s="90"/>
      <c r="Z50" s="90"/>
      <c r="AA50" s="90"/>
      <c r="AB50" s="90"/>
      <c r="AC50" s="90"/>
      <c r="AD50" s="87"/>
      <c r="AE50" s="60"/>
    </row>
    <row r="51" spans="2:31" ht="15" x14ac:dyDescent="0.25">
      <c r="B51" s="59"/>
      <c r="F51" s="86"/>
      <c r="M51" s="96"/>
      <c r="N51" s="97"/>
      <c r="O51" s="92"/>
      <c r="P51" s="94"/>
      <c r="Q51" s="94"/>
      <c r="R51" s="94"/>
      <c r="S51" s="94"/>
      <c r="T51" s="95"/>
      <c r="U51" s="95"/>
      <c r="V51" s="95"/>
      <c r="W51" s="85"/>
      <c r="X51" s="85"/>
      <c r="Y51" s="90"/>
      <c r="Z51" s="90"/>
      <c r="AA51" s="90"/>
      <c r="AB51" s="90"/>
      <c r="AC51" s="90"/>
      <c r="AD51" s="87"/>
      <c r="AE51" s="60"/>
    </row>
    <row r="52" spans="2:31" ht="15" x14ac:dyDescent="0.25">
      <c r="B52" s="59"/>
      <c r="F52" s="86"/>
      <c r="M52" s="96"/>
      <c r="N52" s="97"/>
      <c r="O52" s="92"/>
      <c r="P52" s="94"/>
      <c r="Q52" s="94"/>
      <c r="R52" s="94"/>
      <c r="S52" s="94"/>
      <c r="T52" s="95"/>
      <c r="U52" s="95"/>
      <c r="V52" s="95"/>
      <c r="W52" s="85"/>
      <c r="X52" s="85"/>
      <c r="Y52" s="90"/>
      <c r="Z52" s="90"/>
      <c r="AA52" s="90"/>
      <c r="AB52" s="90"/>
      <c r="AC52" s="90"/>
      <c r="AD52" s="87"/>
      <c r="AE52" s="60"/>
    </row>
    <row r="53" spans="2:31" ht="15" customHeight="1" x14ac:dyDescent="0.25">
      <c r="B53" s="59"/>
      <c r="F53" s="86"/>
      <c r="M53" s="96"/>
      <c r="N53" s="97"/>
      <c r="O53" s="92"/>
      <c r="P53" s="94"/>
      <c r="Q53" s="94"/>
      <c r="R53" s="94"/>
      <c r="S53" s="94"/>
      <c r="T53" s="95"/>
      <c r="U53" s="95"/>
      <c r="V53" s="95"/>
      <c r="W53" s="85"/>
      <c r="X53" s="85"/>
      <c r="Y53" s="90"/>
      <c r="Z53" s="90"/>
      <c r="AA53" s="90"/>
      <c r="AB53" s="90"/>
      <c r="AC53" s="90"/>
      <c r="AD53" s="87"/>
      <c r="AE53" s="60"/>
    </row>
    <row r="54" spans="2:31" ht="11.25" customHeight="1" x14ac:dyDescent="0.25">
      <c r="B54" s="59"/>
      <c r="C54" s="302"/>
      <c r="D54" s="302"/>
      <c r="F54" s="86"/>
      <c r="G54" s="85"/>
      <c r="H54" s="85"/>
      <c r="I54" s="85"/>
      <c r="J54" s="85"/>
      <c r="K54" s="85"/>
      <c r="L54" s="85"/>
      <c r="M54" s="96"/>
      <c r="N54" s="97"/>
      <c r="O54" s="92"/>
      <c r="P54" s="94"/>
      <c r="Q54" s="94"/>
      <c r="R54" s="94"/>
      <c r="S54" s="94"/>
      <c r="T54" s="95"/>
      <c r="U54" s="95"/>
      <c r="V54" s="95"/>
      <c r="W54" s="85"/>
      <c r="X54" s="85"/>
      <c r="Y54" s="90"/>
      <c r="Z54" s="90"/>
      <c r="AA54" s="90"/>
      <c r="AB54" s="90"/>
      <c r="AC54" s="90"/>
      <c r="AD54" s="87"/>
      <c r="AE54" s="60"/>
    </row>
    <row r="55" spans="2:31" ht="11.25" customHeight="1" x14ac:dyDescent="0.25">
      <c r="B55" s="59"/>
      <c r="C55" s="302"/>
      <c r="D55" s="302"/>
      <c r="F55" s="86"/>
      <c r="G55" s="85"/>
      <c r="H55" s="85"/>
      <c r="I55" s="85"/>
      <c r="J55" s="85"/>
      <c r="K55" s="85"/>
      <c r="L55" s="85"/>
      <c r="M55" s="96"/>
      <c r="N55" s="97"/>
      <c r="O55" s="92"/>
      <c r="P55" s="94"/>
      <c r="Q55" s="94"/>
      <c r="R55" s="94"/>
      <c r="S55" s="94"/>
      <c r="T55" s="95"/>
      <c r="U55" s="95"/>
      <c r="V55" s="95"/>
      <c r="W55" s="85"/>
      <c r="X55" s="85"/>
      <c r="Y55" s="90"/>
      <c r="Z55" s="90"/>
      <c r="AA55" s="90"/>
      <c r="AB55" s="90"/>
      <c r="AC55" s="90"/>
      <c r="AD55" s="87"/>
      <c r="AE55" s="60"/>
    </row>
    <row r="56" spans="2:31" ht="11.25" customHeight="1" x14ac:dyDescent="0.25">
      <c r="B56" s="59"/>
      <c r="C56" s="302"/>
      <c r="D56" s="302"/>
      <c r="F56" s="86"/>
      <c r="G56" s="85"/>
      <c r="H56" s="85"/>
      <c r="I56" s="85"/>
      <c r="J56" s="85"/>
      <c r="K56" s="85"/>
      <c r="L56" s="85"/>
      <c r="M56" s="96"/>
      <c r="N56" s="97"/>
      <c r="O56" s="92"/>
      <c r="P56" s="94"/>
      <c r="Q56" s="94"/>
      <c r="R56" s="94"/>
      <c r="S56" s="94"/>
      <c r="T56" s="95"/>
      <c r="U56" s="95"/>
      <c r="V56" s="95"/>
      <c r="W56" s="85"/>
      <c r="X56" s="85"/>
      <c r="Y56" s="90"/>
      <c r="Z56" s="90"/>
      <c r="AA56" s="90"/>
      <c r="AB56" s="90"/>
      <c r="AC56" s="90"/>
      <c r="AD56" s="87"/>
      <c r="AE56" s="60"/>
    </row>
    <row r="57" spans="2:31" ht="11.25" customHeight="1" x14ac:dyDescent="0.25">
      <c r="B57" s="59"/>
      <c r="C57" s="302"/>
      <c r="D57" s="302"/>
      <c r="F57" s="86"/>
      <c r="G57" s="85"/>
      <c r="H57" s="85"/>
      <c r="I57" s="85"/>
      <c r="J57" s="85"/>
      <c r="K57" s="85"/>
      <c r="L57" s="85"/>
      <c r="M57" s="96"/>
      <c r="N57" s="97"/>
      <c r="O57" s="92"/>
      <c r="P57" s="94"/>
      <c r="Q57" s="94"/>
      <c r="R57" s="94"/>
      <c r="S57" s="94"/>
      <c r="T57" s="95"/>
      <c r="U57" s="95"/>
      <c r="V57" s="95"/>
      <c r="W57" s="85"/>
      <c r="X57" s="85"/>
      <c r="Y57" s="90"/>
      <c r="Z57" s="90"/>
      <c r="AA57" s="90"/>
      <c r="AB57" s="90"/>
      <c r="AC57" s="90"/>
      <c r="AD57" s="87"/>
      <c r="AE57" s="60"/>
    </row>
    <row r="58" spans="2:31" ht="11.25" customHeight="1" x14ac:dyDescent="0.25">
      <c r="B58" s="59"/>
      <c r="F58" s="86"/>
      <c r="G58" s="85"/>
      <c r="H58" s="85"/>
      <c r="I58" s="85"/>
      <c r="J58" s="85"/>
      <c r="K58" s="85"/>
      <c r="L58" s="85"/>
      <c r="M58" s="96"/>
      <c r="N58" s="97"/>
      <c r="O58" s="92"/>
      <c r="P58" s="94"/>
      <c r="Q58" s="94"/>
      <c r="R58" s="94"/>
      <c r="S58" s="94"/>
      <c r="T58" s="95"/>
      <c r="U58" s="95"/>
      <c r="V58" s="95"/>
      <c r="W58" s="85"/>
      <c r="X58" s="85"/>
      <c r="Y58" s="90"/>
      <c r="Z58" s="90"/>
      <c r="AA58" s="90"/>
      <c r="AB58" s="90"/>
      <c r="AC58" s="90"/>
      <c r="AD58" s="87"/>
      <c r="AE58" s="60"/>
    </row>
    <row r="59" spans="2:31" ht="11.25" customHeight="1" x14ac:dyDescent="0.25">
      <c r="B59" s="59"/>
      <c r="F59" s="98"/>
      <c r="G59" s="112"/>
      <c r="H59" s="112"/>
      <c r="I59" s="112"/>
      <c r="J59" s="112"/>
      <c r="K59" s="112"/>
      <c r="L59" s="112"/>
      <c r="M59" s="60"/>
      <c r="N59" s="99"/>
      <c r="O59" s="100"/>
      <c r="P59" s="101"/>
      <c r="Q59" s="101"/>
      <c r="R59" s="101"/>
      <c r="S59" s="101"/>
      <c r="T59" s="35"/>
      <c r="U59" s="35"/>
      <c r="V59" s="35"/>
      <c r="Y59" s="90"/>
      <c r="Z59" s="90"/>
      <c r="AA59" s="90"/>
      <c r="AB59" s="90"/>
      <c r="AC59" s="90"/>
      <c r="AD59" s="87"/>
      <c r="AE59" s="60"/>
    </row>
    <row r="60" spans="2:31" ht="11.25" customHeight="1" x14ac:dyDescent="0.25">
      <c r="B60" s="59"/>
      <c r="F60" s="98"/>
      <c r="G60" s="112"/>
      <c r="H60" s="112"/>
      <c r="I60" s="112"/>
      <c r="J60" s="112"/>
      <c r="K60" s="112"/>
      <c r="L60" s="112"/>
      <c r="M60" s="60"/>
      <c r="N60" s="102"/>
      <c r="O60" s="103"/>
      <c r="P60" s="104"/>
      <c r="Q60" s="104"/>
      <c r="R60" s="104"/>
      <c r="S60" s="104"/>
      <c r="T60" s="39"/>
      <c r="U60" s="39"/>
      <c r="V60" s="39"/>
      <c r="Y60" s="90"/>
      <c r="Z60" s="90"/>
      <c r="AA60" s="90"/>
      <c r="AB60" s="90"/>
      <c r="AC60" s="90"/>
      <c r="AD60" s="87"/>
      <c r="AE60" s="60"/>
    </row>
    <row r="61" spans="2:31" ht="11.25" customHeight="1" x14ac:dyDescent="0.25">
      <c r="B61" s="59"/>
      <c r="F61" s="105"/>
      <c r="G61" s="106"/>
      <c r="H61" s="106"/>
      <c r="I61" s="106"/>
      <c r="J61" s="106"/>
      <c r="K61" s="106"/>
      <c r="L61" s="106"/>
      <c r="M61" s="107"/>
      <c r="N61" s="102"/>
      <c r="O61" s="103"/>
      <c r="P61" s="104"/>
      <c r="Q61" s="104"/>
      <c r="R61" s="104"/>
      <c r="S61" s="104"/>
      <c r="T61" s="39"/>
      <c r="U61" s="39"/>
      <c r="V61" s="39"/>
      <c r="X61" s="106"/>
      <c r="Y61" s="90"/>
      <c r="Z61" s="90"/>
      <c r="AA61" s="90"/>
      <c r="AB61" s="90"/>
      <c r="AC61" s="90"/>
      <c r="AD61" s="87"/>
      <c r="AE61" s="60"/>
    </row>
    <row r="62" spans="2:31" ht="11.25" customHeight="1" x14ac:dyDescent="0.25">
      <c r="B62" s="59"/>
      <c r="F62" s="98"/>
      <c r="G62" s="112"/>
      <c r="H62" s="112"/>
      <c r="I62" s="112"/>
      <c r="J62" s="112"/>
      <c r="K62" s="112"/>
      <c r="L62" s="112"/>
      <c r="M62" s="60"/>
      <c r="N62" s="102"/>
      <c r="O62" s="103"/>
      <c r="P62" s="104"/>
      <c r="Q62" s="104"/>
      <c r="R62" s="104"/>
      <c r="S62" s="104"/>
      <c r="T62" s="39"/>
      <c r="U62" s="39"/>
      <c r="V62" s="39"/>
      <c r="Y62" s="90"/>
      <c r="Z62" s="90"/>
      <c r="AA62" s="90"/>
      <c r="AB62" s="90"/>
      <c r="AC62" s="90"/>
      <c r="AD62" s="87"/>
      <c r="AE62" s="60"/>
    </row>
    <row r="63" spans="2:31" ht="11.25" customHeight="1" x14ac:dyDescent="0.25">
      <c r="B63" s="59"/>
      <c r="F63" s="98"/>
      <c r="M63" s="60"/>
      <c r="N63" s="49"/>
      <c r="O63" s="108"/>
      <c r="P63" s="50"/>
      <c r="Q63" s="50"/>
      <c r="R63" s="50"/>
      <c r="S63" s="50"/>
      <c r="T63" s="50"/>
      <c r="U63" s="50"/>
      <c r="V63" s="50"/>
      <c r="Y63" s="90"/>
      <c r="Z63" s="90"/>
      <c r="AA63" s="90"/>
      <c r="AB63" s="90"/>
      <c r="AC63" s="90"/>
      <c r="AD63" s="87"/>
      <c r="AE63" s="60"/>
    </row>
    <row r="64" spans="2:31" ht="11.25" customHeight="1" x14ac:dyDescent="0.25">
      <c r="B64" s="59"/>
      <c r="F64" s="98"/>
      <c r="G64" s="112"/>
      <c r="H64" s="112"/>
      <c r="I64" s="112"/>
      <c r="J64" s="112"/>
      <c r="K64" s="112"/>
      <c r="L64" s="112"/>
      <c r="M64" s="60"/>
      <c r="N64" s="109"/>
      <c r="O64" s="110"/>
      <c r="P64" s="109"/>
      <c r="Q64" s="109"/>
      <c r="R64" s="109"/>
      <c r="S64" s="109"/>
      <c r="Y64" s="90"/>
      <c r="Z64" s="90"/>
      <c r="AA64" s="90"/>
      <c r="AB64" s="90"/>
      <c r="AC64" s="90"/>
      <c r="AD64" s="87"/>
      <c r="AE64" s="60"/>
    </row>
    <row r="65" spans="2:31" ht="11.25" customHeight="1" thickBot="1" x14ac:dyDescent="0.3">
      <c r="B65" s="59"/>
      <c r="F65" s="68"/>
      <c r="G65" s="47"/>
      <c r="H65" s="47"/>
      <c r="I65" s="47"/>
      <c r="J65" s="47"/>
      <c r="K65" s="47"/>
      <c r="L65" s="47"/>
      <c r="M65" s="69"/>
      <c r="O65" s="68"/>
      <c r="P65" s="47"/>
      <c r="Q65" s="47"/>
      <c r="R65" s="47"/>
      <c r="S65" s="47"/>
      <c r="T65" s="47"/>
      <c r="U65" s="47"/>
      <c r="V65" s="47"/>
      <c r="W65" s="47"/>
      <c r="X65" s="47"/>
      <c r="Y65" s="113"/>
      <c r="Z65" s="113"/>
      <c r="AA65" s="113"/>
      <c r="AB65" s="113"/>
      <c r="AC65" s="113"/>
      <c r="AD65" s="111"/>
      <c r="AE65" s="60"/>
    </row>
    <row r="66" spans="2:31" ht="5.0999999999999996" customHeight="1" x14ac:dyDescent="0.25">
      <c r="B66" s="59"/>
      <c r="F66" s="112"/>
      <c r="AE66" s="60"/>
    </row>
    <row r="67" spans="2:31" ht="5.0999999999999996" customHeight="1" thickBot="1" x14ac:dyDescent="0.3">
      <c r="B67" s="68"/>
      <c r="C67" s="47"/>
      <c r="D67" s="47"/>
      <c r="E67" s="47"/>
      <c r="F67" s="114"/>
      <c r="G67" s="47"/>
      <c r="H67" s="47"/>
      <c r="I67" s="47"/>
      <c r="J67" s="47"/>
      <c r="K67" s="47"/>
      <c r="L67" s="47"/>
      <c r="M67" s="47"/>
      <c r="N67" s="47"/>
      <c r="O67" s="47"/>
      <c r="P67" s="47"/>
      <c r="Q67" s="47"/>
      <c r="R67" s="47"/>
      <c r="S67" s="47"/>
      <c r="T67" s="47"/>
      <c r="U67" s="47"/>
      <c r="V67" s="47"/>
      <c r="W67" s="47"/>
      <c r="X67" s="114"/>
      <c r="Y67" s="47"/>
      <c r="Z67" s="47"/>
      <c r="AA67" s="47"/>
      <c r="AB67" s="47"/>
      <c r="AC67" s="47"/>
      <c r="AD67" s="47"/>
      <c r="AE67" s="69"/>
    </row>
    <row r="68" spans="2:31" ht="5.0999999999999996" customHeight="1" x14ac:dyDescent="0.25"/>
    <row r="69" spans="2:31" ht="11.25" customHeight="1" x14ac:dyDescent="0.25">
      <c r="C69" s="198" t="s">
        <v>276</v>
      </c>
    </row>
  </sheetData>
  <sheetProtection algorithmName="SHA-512" hashValue="cAFiE1T3dugH1v2yL295VAvIB54fd8GSLKZUOHK9ytH2fOENroy7t3jmtlWpwJb+KM2Jv6jInuZ8tGHNCTuj1g==" saltValue="zLr8jy5ivaJwene33kb3UA=="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G73"/>
  <sheetViews>
    <sheetView showGridLines="0" zoomScale="80" zoomScaleNormal="80" workbookViewId="0">
      <selection activeCell="AN19" sqref="AN19"/>
    </sheetView>
  </sheetViews>
  <sheetFormatPr defaultRowHeight="15" outlineLevelCol="1" x14ac:dyDescent="0.25"/>
  <cols>
    <col min="1" max="1" customWidth="true" style="123" width="4.7109375" collapsed="false"/>
    <col min="2" max="4" customWidth="true" style="123" width="8.7109375" collapsed="false"/>
    <col min="5" max="6" customWidth="true" style="123" width="16.7109375" collapsed="false"/>
    <col min="7" max="7" customWidth="true" style="123" width="8.7109375" collapsed="false"/>
    <col min="8" max="8" bestFit="true" customWidth="true" style="123" width="10.85546875" collapsed="false"/>
    <col min="9" max="9" customWidth="true" style="123" width="4.7109375" collapsed="false"/>
    <col min="10" max="10" customWidth="true" style="117" width="6.7109375" collapsed="false"/>
    <col min="11" max="11" customWidth="true" width="8.7109375" outlineLevel="1" collapsed="false"/>
    <col min="12" max="12" customWidth="true" width="10.85546875" outlineLevel="1" collapsed="false"/>
    <col min="13" max="13" customWidth="true" width="12.7109375" outlineLevel="1" collapsed="false"/>
    <col min="14" max="14" customWidth="true" width="25.0" outlineLevel="1" collapsed="false"/>
    <col min="15" max="15" customWidth="true" width="24.42578125" outlineLevel="1" collapsed="false"/>
    <col min="16" max="17" customWidth="true" width="8.7109375" outlineLevel="1" collapsed="false"/>
    <col min="18" max="18" customWidth="true" style="118" width="6.7109375" collapsed="false"/>
    <col min="19" max="19" customWidth="true" width="8.7109375" outlineLevel="1" collapsed="false"/>
    <col min="20" max="20" customWidth="true" width="10.85546875" outlineLevel="1" collapsed="false"/>
    <col min="21" max="21" customWidth="true" width="17.140625" outlineLevel="1" collapsed="false"/>
    <col min="22" max="41" customWidth="true" width="10.85546875" outlineLevel="1" collapsed="false"/>
    <col min="42" max="42" customWidth="true" style="118" width="6.7109375" collapsed="false"/>
    <col min="43" max="44" customWidth="true" width="8.7109375" outlineLevel="1" collapsed="false"/>
    <col min="45" max="45" customWidth="true" width="12.7109375" outlineLevel="1" collapsed="false"/>
    <col min="46" max="58" customWidth="true" width="8.7109375" outlineLevel="1" collapsed="false"/>
    <col min="59" max="59" customWidth="true" width="9.140625" outlineLevel="1" collapsed="false"/>
    <col min="60" max="60" customWidth="true" width="12.140625" outlineLevel="1" collapsed="false"/>
    <col min="61" max="61" customWidth="true" width="8.7109375" outlineLevel="1" collapsed="false"/>
    <col min="62" max="62" customWidth="true" width="16.0" outlineLevel="1" collapsed="false"/>
    <col min="63" max="64" customWidth="true" width="8.7109375" outlineLevel="1" collapsed="false"/>
    <col min="65" max="65" customWidth="true" style="118" width="6.7109375" collapsed="false"/>
    <col min="66" max="67" customWidth="true" width="8.7109375" outlineLevel="1" collapsed="false"/>
    <col min="68" max="68" customWidth="true" width="14.28515625" outlineLevel="1" collapsed="false"/>
    <col min="69" max="76" customWidth="true" width="8.7109375" outlineLevel="1" collapsed="false"/>
    <col min="77" max="77" customWidth="true" style="118" width="6.7109375" collapsed="false"/>
    <col min="78" max="78" customWidth="true" width="8.7109375" outlineLevel="1" collapsed="false"/>
    <col min="79" max="79" customWidth="true" width="10.85546875" outlineLevel="1" collapsed="false"/>
    <col min="80" max="80" customWidth="true" width="13.42578125" outlineLevel="1" collapsed="false"/>
    <col min="81" max="92" customWidth="true" width="8.7109375" outlineLevel="1" collapsed="false"/>
    <col min="93" max="93" customWidth="true" style="118" width="6.7109375" collapsed="false"/>
    <col min="94" max="94" customWidth="true" width="9.140625" outlineLevel="1" collapsed="false"/>
    <col min="95" max="95" customWidth="true" width="8.7109375" outlineLevel="1" collapsed="false"/>
    <col min="96" max="96" customWidth="true" width="11.85546875" outlineLevel="1" collapsed="false"/>
    <col min="97" max="106" customWidth="true" width="12.28515625" outlineLevel="1" collapsed="false"/>
    <col min="107" max="107" customWidth="true" width="9.85546875" outlineLevel="1" collapsed="false"/>
    <col min="108" max="108" customWidth="true" width="14.28515625" outlineLevel="1" collapsed="false"/>
    <col min="109" max="118" customWidth="true" width="8.7109375" outlineLevel="1" collapsed="false"/>
    <col min="119" max="119" customWidth="true" style="118" width="6.7109375" collapsed="false"/>
    <col min="120" max="121" customWidth="true" width="8.7109375" outlineLevel="1" collapsed="false"/>
    <col min="122" max="122" customWidth="true" width="13.85546875" outlineLevel="1" collapsed="false"/>
    <col min="123" max="134" customWidth="true" width="8.7109375" outlineLevel="1" collapsed="false"/>
    <col min="135" max="135" customWidth="true" style="118" width="6.7109375" collapsed="false"/>
    <col min="136" max="137" customWidth="true" width="2.7109375" collapsed="false"/>
    <col min="138" max="138" customWidth="true" width="1.7109375" collapsed="false"/>
    <col min="139" max="139" customWidth="true" width="2.7109375" collapsed="false"/>
    <col min="140" max="140" bestFit="true" customWidth="true" width="45.28515625" collapsed="false"/>
    <col min="141" max="141" bestFit="true" customWidth="true" width="16.28515625" collapsed="false"/>
    <col min="142" max="142" bestFit="true" customWidth="true" width="11.28515625" collapsed="false"/>
    <col min="143" max="143" customWidth="true" width="8.7109375" collapsed="false"/>
    <col min="144" max="144" bestFit="true" customWidth="true" width="13.140625" collapsed="false"/>
    <col min="145" max="145" bestFit="true" customWidth="true" width="16.28515625" collapsed="false"/>
    <col min="146" max="146" bestFit="true" customWidth="true" width="11.28515625" collapsed="false"/>
    <col min="147" max="147" bestFit="true" customWidth="true" width="9.85546875" collapsed="false"/>
    <col min="148" max="148" bestFit="true" customWidth="true" width="10.0" collapsed="false"/>
    <col min="149" max="149" bestFit="true" customWidth="true" width="9.7109375" collapsed="false"/>
    <col min="150" max="150" bestFit="true" customWidth="true" width="10.28515625" collapsed="false"/>
    <col min="151" max="151" bestFit="true" customWidth="true" width="10.85546875" collapsed="false"/>
    <col min="152" max="152" bestFit="true" customWidth="true" width="10.0" collapsed="false"/>
    <col min="153" max="153" bestFit="true" customWidth="true" width="11.28515625" collapsed="false"/>
    <col min="154" max="223" bestFit="true" customWidth="true" width="51.85546875" collapsed="false"/>
    <col min="224" max="224" bestFit="true" customWidth="true" width="34.5703125" collapsed="false"/>
    <col min="225" max="225" bestFit="true" customWidth="true" width="39.85546875" collapsed="false"/>
    <col min="226" max="226" bestFit="true" customWidth="true" width="28.7109375" collapsed="false"/>
    <col min="227" max="227" bestFit="true" customWidth="true" width="43.85546875" collapsed="false"/>
    <col min="228" max="228" bestFit="true" customWidth="true" width="47.140625" collapsed="false"/>
    <col min="229" max="229" bestFit="true" customWidth="true" width="56.85546875" collapsed="false"/>
    <col min="230" max="230" bestFit="true" customWidth="true" width="38.7109375" collapsed="false"/>
    <col min="231" max="231" bestFit="true" customWidth="true" width="48.140625" collapsed="false"/>
    <col min="232" max="232" bestFit="true" customWidth="true" width="47.28515625" collapsed="false"/>
    <col min="233" max="233" bestFit="true" customWidth="true" width="18.140625" collapsed="false"/>
  </cols>
  <sheetData>
    <row r="1" spans="2:189" x14ac:dyDescent="0.25">
      <c r="J1" s="116"/>
      <c r="R1" s="119" t="s">
        <v>146</v>
      </c>
      <c r="AP1" s="119" t="s">
        <v>147</v>
      </c>
      <c r="BM1" s="119" t="s">
        <v>148</v>
      </c>
      <c r="BY1" s="119" t="s">
        <v>149</v>
      </c>
      <c r="CO1" s="119" t="s">
        <v>150</v>
      </c>
      <c r="DO1" s="119" t="s">
        <v>151</v>
      </c>
      <c r="EE1" s="119" t="s">
        <v>152</v>
      </c>
    </row>
    <row r="2" spans="2:189" ht="26.25" x14ac:dyDescent="0.25">
      <c r="B2" s="124" t="s">
        <v>164</v>
      </c>
      <c r="EJ2" s="115" t="s">
        <v>185</v>
      </c>
      <c r="GE2" s="115" t="s">
        <v>181</v>
      </c>
      <c r="GG2" t="s">
        <v>12</v>
      </c>
    </row>
    <row r="3" spans="2:189" ht="14.45" customHeight="1" x14ac:dyDescent="0.25">
      <c r="B3" s="125"/>
      <c r="GC3" t="s">
        <v>11</v>
      </c>
    </row>
    <row r="4" spans="2:189" ht="16.5" thickBot="1" x14ac:dyDescent="0.3">
      <c r="H4" s="126" t="s">
        <v>221</v>
      </c>
      <c r="EJ4" s="184" t="s">
        <v>153</v>
      </c>
      <c r="EK4" s="231" t="s">
        <v>16</v>
      </c>
      <c r="EL4" s="231" t="s">
        <v>258</v>
      </c>
      <c r="EN4" s="184" t="s">
        <v>153</v>
      </c>
      <c r="EO4" s="231" t="s">
        <v>20</v>
      </c>
      <c r="EP4" s="231" t="s">
        <v>167</v>
      </c>
      <c r="EQ4" s="231" t="s">
        <v>22</v>
      </c>
      <c r="ES4" s="184" t="s">
        <v>153</v>
      </c>
      <c r="ET4" s="231" t="s">
        <v>24</v>
      </c>
      <c r="EU4" s="231" t="s">
        <v>251</v>
      </c>
      <c r="EV4" s="231" t="s">
        <v>252</v>
      </c>
      <c r="EX4" s="184" t="s">
        <v>157</v>
      </c>
      <c r="EY4" s="184" t="s">
        <v>155</v>
      </c>
      <c r="FC4" s="184" t="s">
        <v>153</v>
      </c>
      <c r="FD4" s="231" t="s">
        <v>30</v>
      </c>
      <c r="FE4" s="231" t="s">
        <v>31</v>
      </c>
      <c r="FF4" s="231" t="s">
        <v>168</v>
      </c>
      <c r="FG4" s="231" t="s">
        <v>33</v>
      </c>
      <c r="FH4" s="231" t="s">
        <v>34</v>
      </c>
      <c r="FI4" s="231" t="s">
        <v>35</v>
      </c>
      <c r="FJ4" s="231" t="s">
        <v>36</v>
      </c>
      <c r="FK4" s="231" t="s">
        <v>37</v>
      </c>
      <c r="FM4" s="184" t="s">
        <v>153</v>
      </c>
      <c r="FN4" s="231" t="s">
        <v>93</v>
      </c>
      <c r="FO4" s="231" t="s">
        <v>169</v>
      </c>
      <c r="FP4" s="231" t="s">
        <v>162</v>
      </c>
      <c r="FQ4" s="231" t="s">
        <v>129</v>
      </c>
      <c r="FR4" s="231" t="s">
        <v>38</v>
      </c>
      <c r="FS4" s="231" t="s">
        <v>42</v>
      </c>
      <c r="FT4" s="231" t="s">
        <v>90</v>
      </c>
      <c r="FU4" s="231" t="s">
        <v>307</v>
      </c>
      <c r="FV4" s="231" t="s">
        <v>162</v>
      </c>
      <c r="FW4" s="231" t="s">
        <v>96</v>
      </c>
      <c r="GD4" s="184" t="s">
        <v>155</v>
      </c>
    </row>
    <row r="5" spans="2:189" x14ac:dyDescent="0.25">
      <c r="B5" s="340" t="s">
        <v>0</v>
      </c>
      <c r="C5" s="341"/>
      <c r="D5" s="341"/>
      <c r="E5" s="341"/>
      <c r="F5" s="341"/>
      <c r="G5" s="342"/>
      <c r="H5" s="127" t="s">
        <v>139</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c r="AO5" s="2" t="s">
        <v>7</v>
      </c>
      <c r="BN5" s="1" t="s">
        <v>3</v>
      </c>
      <c r="BO5" s="1"/>
      <c r="BP5" s="1"/>
      <c r="BQ5" s="1"/>
      <c r="BR5" s="1"/>
      <c r="BS5" s="1"/>
      <c r="BT5" s="1"/>
      <c r="BU5" s="1"/>
      <c r="BV5" s="1"/>
      <c r="BW5" s="1"/>
      <c r="BX5" s="1" t="s">
        <v>7</v>
      </c>
      <c r="BZ5" s="1" t="s">
        <v>4</v>
      </c>
      <c r="CA5" s="1"/>
      <c r="CB5" s="1"/>
      <c r="CC5" s="1"/>
      <c r="CD5" s="1"/>
      <c r="CE5" s="1"/>
      <c r="CF5" s="1"/>
      <c r="CG5" s="1"/>
      <c r="CH5" s="1"/>
      <c r="CI5" s="1"/>
      <c r="CJ5" s="1"/>
      <c r="CK5" s="1"/>
      <c r="CL5" s="1"/>
      <c r="CM5" s="1"/>
      <c r="CN5" s="1" t="s">
        <v>7</v>
      </c>
      <c r="CP5" s="1" t="s">
        <v>249</v>
      </c>
      <c r="CQ5" s="1"/>
      <c r="CR5" s="1"/>
      <c r="CS5" s="1"/>
      <c r="CT5" s="1"/>
      <c r="CU5" s="1"/>
      <c r="CV5" s="1"/>
      <c r="CW5" s="1"/>
      <c r="CX5" s="1"/>
      <c r="CY5" s="1"/>
      <c r="CZ5" s="1"/>
      <c r="DA5" s="1"/>
      <c r="DB5" s="1"/>
      <c r="DC5" s="1"/>
      <c r="DD5" s="1"/>
      <c r="DE5" s="1"/>
      <c r="DF5" s="1"/>
      <c r="DG5" s="1"/>
      <c r="DH5" s="1"/>
      <c r="DI5" s="1"/>
      <c r="DJ5" s="1"/>
      <c r="DK5" s="1"/>
      <c r="DL5" s="1"/>
      <c r="DM5" s="1"/>
      <c r="DN5" s="1" t="s">
        <v>7</v>
      </c>
      <c r="DP5" s="1" t="s">
        <v>6</v>
      </c>
      <c r="DQ5" s="1"/>
      <c r="DR5" s="1"/>
      <c r="DS5" s="1"/>
      <c r="DT5" s="1"/>
      <c r="DU5" s="1"/>
      <c r="DV5" s="1"/>
      <c r="DW5" s="1"/>
      <c r="DX5" s="1"/>
      <c r="DY5" s="1"/>
      <c r="DZ5" s="1"/>
      <c r="EA5" s="1"/>
      <c r="EB5" s="1"/>
      <c r="EC5" s="1"/>
      <c r="ED5" s="1" t="s">
        <v>7</v>
      </c>
      <c r="EJ5" s="115" t="s">
        <v>308</v>
      </c>
      <c r="EK5" s="232">
        <v>-0.25876507754801126</v>
      </c>
      <c r="EL5" s="232">
        <v>-973.01</v>
      </c>
      <c r="EN5" s="115" t="s">
        <v>308</v>
      </c>
      <c r="EO5" s="232">
        <v>228.28</v>
      </c>
      <c r="EP5" s="232">
        <v>155.75</v>
      </c>
      <c r="EQ5" s="232">
        <v>16.829999999999998</v>
      </c>
      <c r="ES5" s="115" t="s">
        <v>308</v>
      </c>
      <c r="ET5" s="232">
        <v>18.91</v>
      </c>
      <c r="EU5" s="232">
        <v>82.81</v>
      </c>
      <c r="EV5" s="232">
        <v>12.33</v>
      </c>
      <c r="EX5" s="184" t="s">
        <v>153</v>
      </c>
      <c r="EY5" s="231" t="s">
        <v>57</v>
      </c>
      <c r="EZ5" s="231" t="s">
        <v>56</v>
      </c>
      <c r="FC5" s="115" t="s">
        <v>311</v>
      </c>
      <c r="FD5" s="232">
        <v>-43.17</v>
      </c>
      <c r="FE5" s="232">
        <v>40.119999999999997</v>
      </c>
      <c r="FF5" s="232">
        <v>0</v>
      </c>
      <c r="FG5" s="232">
        <v>-411.1</v>
      </c>
      <c r="FH5" s="232">
        <v>-217.04</v>
      </c>
      <c r="FI5" s="232">
        <v>-133.28</v>
      </c>
      <c r="FJ5" s="232">
        <v>0.66</v>
      </c>
      <c r="FK5" s="232">
        <v>123.5</v>
      </c>
      <c r="FM5" s="115" t="s">
        <v>308</v>
      </c>
      <c r="FN5" s="232">
        <v>9.27</v>
      </c>
      <c r="FO5" s="232">
        <v>59.32</v>
      </c>
      <c r="FP5" s="232">
        <v>0.05</v>
      </c>
      <c r="FQ5" s="232">
        <v>33.01</v>
      </c>
      <c r="FR5" s="232">
        <v>135.27000000000001</v>
      </c>
      <c r="FS5" s="232">
        <v>-185.54</v>
      </c>
      <c r="FT5" s="232">
        <v>-121.45</v>
      </c>
      <c r="FU5" s="232">
        <v>-20.86</v>
      </c>
      <c r="FV5" s="232">
        <v>-1.99</v>
      </c>
      <c r="FW5" s="232">
        <v>-27.42</v>
      </c>
      <c r="GC5" s="184" t="s">
        <v>156</v>
      </c>
      <c r="GD5" s="231" t="s">
        <v>311</v>
      </c>
    </row>
    <row r="6" spans="2:189" x14ac:dyDescent="0.25">
      <c r="B6" s="343" t="s">
        <v>1</v>
      </c>
      <c r="C6" s="344"/>
      <c r="D6" s="344"/>
      <c r="E6" s="344"/>
      <c r="F6" s="344"/>
      <c r="G6" s="345"/>
      <c r="H6" s="128" t="s">
        <v>140</v>
      </c>
      <c r="K6" s="3"/>
      <c r="L6" s="3"/>
      <c r="M6" s="3"/>
      <c r="N6" s="3"/>
      <c r="O6" s="3"/>
      <c r="P6" s="3"/>
      <c r="Q6" s="3"/>
      <c r="S6" s="3"/>
      <c r="T6" s="3"/>
      <c r="U6" s="3"/>
      <c r="V6" s="3"/>
      <c r="W6" s="3"/>
      <c r="X6" s="3"/>
      <c r="Y6" s="3"/>
      <c r="Z6" s="3"/>
      <c r="BN6" s="3"/>
      <c r="BO6" s="3"/>
      <c r="BP6" s="3"/>
      <c r="BQ6" s="3"/>
      <c r="BR6" s="3"/>
      <c r="BS6" s="3"/>
      <c r="BT6" s="3"/>
      <c r="BU6" s="3"/>
      <c r="BV6" s="3"/>
      <c r="BW6" s="3"/>
      <c r="BX6" s="3"/>
      <c r="BZ6" s="3"/>
      <c r="CA6" s="3"/>
      <c r="CB6" s="3"/>
      <c r="CC6" s="3"/>
      <c r="CD6" s="3"/>
      <c r="CE6" s="3"/>
      <c r="CF6" s="3"/>
      <c r="CG6" s="3"/>
      <c r="CH6" s="3"/>
      <c r="CI6" s="3"/>
      <c r="CJ6" s="3"/>
      <c r="CK6" s="3"/>
      <c r="CL6" s="3"/>
      <c r="CM6" s="3"/>
      <c r="CN6" s="3"/>
      <c r="CP6" s="3"/>
      <c r="CQ6" s="3"/>
      <c r="CR6" s="3"/>
      <c r="CS6" s="3"/>
      <c r="CT6" s="3"/>
      <c r="CU6" s="3"/>
      <c r="CV6" s="3"/>
      <c r="CW6" s="3"/>
      <c r="CX6" s="3"/>
      <c r="CY6" s="3"/>
      <c r="CZ6" s="3"/>
      <c r="DA6" s="3"/>
      <c r="DB6" s="3"/>
      <c r="DC6" s="3"/>
      <c r="DD6" s="3"/>
      <c r="DE6" s="3"/>
      <c r="DF6" s="3"/>
      <c r="DG6" s="3"/>
      <c r="DH6" s="3"/>
      <c r="DI6" s="3"/>
      <c r="DJ6" s="3"/>
      <c r="DK6" s="3"/>
      <c r="DL6" s="3"/>
      <c r="DM6" s="3"/>
      <c r="DN6" s="3"/>
      <c r="EJ6" s="115" t="s">
        <v>309</v>
      </c>
      <c r="EK6" s="232">
        <v>-0.21491432609455552</v>
      </c>
      <c r="EL6" s="232">
        <v>-904.05</v>
      </c>
      <c r="EN6" s="115" t="s">
        <v>309</v>
      </c>
      <c r="EO6" s="232">
        <v>242.23</v>
      </c>
      <c r="EP6" s="232">
        <v>148.04</v>
      </c>
      <c r="EQ6" s="232">
        <v>19.86</v>
      </c>
      <c r="ES6" s="115" t="s">
        <v>309</v>
      </c>
      <c r="ET6" s="232">
        <v>19.829999999999998</v>
      </c>
      <c r="EU6" s="232">
        <v>85.27</v>
      </c>
      <c r="EV6" s="232">
        <v>16.57</v>
      </c>
      <c r="EX6" s="115" t="s">
        <v>308</v>
      </c>
      <c r="EY6" s="232">
        <v>156.05000000000001</v>
      </c>
      <c r="EZ6" s="232">
        <v>244.81</v>
      </c>
      <c r="FC6" s="115" t="s">
        <v>259</v>
      </c>
      <c r="FD6" s="232">
        <v>-42.94</v>
      </c>
      <c r="FE6" s="232">
        <v>-3.06</v>
      </c>
      <c r="FF6" s="232">
        <v>0</v>
      </c>
      <c r="FG6" s="232">
        <v>-706.02</v>
      </c>
      <c r="FH6" s="232">
        <v>-250.59</v>
      </c>
      <c r="FI6" s="232">
        <v>7.64</v>
      </c>
      <c r="FJ6" s="232">
        <v>0.66</v>
      </c>
      <c r="FK6" s="232">
        <v>-58.69</v>
      </c>
      <c r="FM6" s="115" t="s">
        <v>309</v>
      </c>
      <c r="FN6" s="232">
        <v>10.85</v>
      </c>
      <c r="FO6" s="232">
        <v>355.92</v>
      </c>
      <c r="FP6" s="232">
        <v>0.02</v>
      </c>
      <c r="FQ6" s="232">
        <v>70.12</v>
      </c>
      <c r="FR6" s="232">
        <v>466.68</v>
      </c>
      <c r="FS6" s="232">
        <v>-273.83999999999997</v>
      </c>
      <c r="FT6" s="232">
        <v>-192.39</v>
      </c>
      <c r="FU6" s="232">
        <v>-26.19</v>
      </c>
      <c r="FV6" s="232">
        <v>-3.58</v>
      </c>
      <c r="FW6" s="232">
        <v>-31.49</v>
      </c>
      <c r="GC6" s="115" t="s">
        <v>170</v>
      </c>
      <c r="GD6" s="232">
        <v>184.09</v>
      </c>
    </row>
    <row r="7" spans="2:189" x14ac:dyDescent="0.25">
      <c r="B7" s="343" t="s">
        <v>2</v>
      </c>
      <c r="C7" s="344"/>
      <c r="D7" s="344"/>
      <c r="E7" s="344"/>
      <c r="F7" s="344"/>
      <c r="G7" s="345"/>
      <c r="H7" s="128" t="s">
        <v>141</v>
      </c>
      <c r="CP7" s="4" t="s">
        <v>9</v>
      </c>
      <c r="CQ7" s="4"/>
      <c r="CR7" s="4"/>
      <c r="CS7" s="4"/>
      <c r="CT7" s="4"/>
      <c r="CU7" s="4"/>
      <c r="CV7" s="4"/>
      <c r="CW7" s="4"/>
      <c r="CX7" s="4"/>
      <c r="CY7" s="4"/>
      <c r="CZ7" s="4"/>
      <c r="DA7" s="4"/>
      <c r="DB7" s="4"/>
      <c r="DC7" s="4"/>
      <c r="DD7" s="5" t="s">
        <v>10</v>
      </c>
      <c r="DE7" s="5"/>
      <c r="DF7" s="5"/>
      <c r="DG7" s="5"/>
      <c r="DH7" s="5"/>
      <c r="DI7" s="5"/>
      <c r="DJ7" s="5"/>
      <c r="DK7" s="5"/>
      <c r="DL7" s="5"/>
      <c r="DM7" s="5"/>
      <c r="DN7" s="5"/>
      <c r="DP7" s="4" t="s">
        <v>11</v>
      </c>
      <c r="DQ7" s="4"/>
      <c r="DR7" s="4"/>
      <c r="DS7" s="4"/>
      <c r="DT7" s="4"/>
      <c r="DU7" s="4"/>
      <c r="DV7" s="4"/>
      <c r="DW7" s="4"/>
      <c r="DX7" s="4"/>
      <c r="DY7" s="5" t="s">
        <v>12</v>
      </c>
      <c r="DZ7" s="5"/>
      <c r="EA7" s="5"/>
      <c r="EB7" s="5"/>
      <c r="EC7" s="5"/>
      <c r="ED7" s="5"/>
      <c r="EJ7" s="115" t="s">
        <v>310</v>
      </c>
      <c r="EK7" s="232">
        <v>-0.14001904797840853</v>
      </c>
      <c r="EL7" s="232">
        <v>-728.35</v>
      </c>
      <c r="EN7" s="115" t="s">
        <v>310</v>
      </c>
      <c r="EO7" s="232">
        <v>252.2</v>
      </c>
      <c r="EP7" s="232">
        <v>152.15</v>
      </c>
      <c r="EQ7" s="232">
        <v>21.78</v>
      </c>
      <c r="ES7" s="115" t="s">
        <v>310</v>
      </c>
      <c r="ET7" s="232">
        <v>22.6</v>
      </c>
      <c r="EU7" s="232">
        <v>92.03</v>
      </c>
      <c r="EV7" s="232">
        <v>15.39</v>
      </c>
      <c r="EX7" s="115" t="s">
        <v>309</v>
      </c>
      <c r="EY7" s="232">
        <v>148.08000000000001</v>
      </c>
      <c r="EZ7" s="232">
        <v>262.05</v>
      </c>
      <c r="FC7" s="115" t="s">
        <v>310</v>
      </c>
      <c r="FD7" s="232">
        <v>-88.95</v>
      </c>
      <c r="FE7" s="232">
        <v>16.88</v>
      </c>
      <c r="FF7" s="232">
        <v>0</v>
      </c>
      <c r="FG7" s="232">
        <v>-629.32000000000005</v>
      </c>
      <c r="FH7" s="232">
        <v>-5.47</v>
      </c>
      <c r="FI7" s="232">
        <v>-157.74</v>
      </c>
      <c r="FJ7" s="232">
        <v>0.66</v>
      </c>
      <c r="FK7" s="232">
        <v>96.59</v>
      </c>
      <c r="FM7" s="115" t="s">
        <v>310</v>
      </c>
      <c r="FN7" s="232">
        <v>1.4</v>
      </c>
      <c r="FO7" s="232">
        <v>158.91999999999999</v>
      </c>
      <c r="FP7" s="232">
        <v>0.04</v>
      </c>
      <c r="FQ7" s="232">
        <v>65.239999999999995</v>
      </c>
      <c r="FR7" s="232">
        <v>247.67</v>
      </c>
      <c r="FS7" s="232">
        <v>-155.07</v>
      </c>
      <c r="FT7" s="232">
        <v>-82.76</v>
      </c>
      <c r="FU7" s="232">
        <v>-24.6</v>
      </c>
      <c r="FV7" s="232">
        <v>-2.06</v>
      </c>
      <c r="FW7" s="232">
        <v>-31.71</v>
      </c>
      <c r="GC7" s="115" t="s">
        <v>172</v>
      </c>
      <c r="GD7" s="232">
        <v>189.53</v>
      </c>
    </row>
    <row r="8" spans="2:189" x14ac:dyDescent="0.25">
      <c r="B8" s="343" t="s">
        <v>3</v>
      </c>
      <c r="C8" s="344"/>
      <c r="D8" s="344"/>
      <c r="E8" s="344"/>
      <c r="F8" s="344"/>
      <c r="G8" s="345"/>
      <c r="H8" s="128" t="s">
        <v>142</v>
      </c>
      <c r="K8" s="6" t="s">
        <v>13</v>
      </c>
      <c r="L8" t="s">
        <v>14</v>
      </c>
      <c r="M8" t="s">
        <v>15</v>
      </c>
      <c r="N8" t="s">
        <v>258</v>
      </c>
      <c r="O8" t="s">
        <v>16</v>
      </c>
      <c r="P8" t="s">
        <v>17</v>
      </c>
      <c r="Q8" t="s">
        <v>18</v>
      </c>
      <c r="S8" s="6" t="s">
        <v>13</v>
      </c>
      <c r="T8" t="s">
        <v>14</v>
      </c>
      <c r="U8" t="s">
        <v>15</v>
      </c>
      <c r="V8" t="s">
        <v>282</v>
      </c>
      <c r="W8" t="s">
        <v>296</v>
      </c>
      <c r="X8" t="s">
        <v>284</v>
      </c>
      <c r="Y8" t="s">
        <v>285</v>
      </c>
      <c r="Z8" t="s">
        <v>287</v>
      </c>
      <c r="AA8" t="s">
        <v>286</v>
      </c>
      <c r="AB8" t="s">
        <v>288</v>
      </c>
      <c r="AC8" t="s">
        <v>297</v>
      </c>
      <c r="AD8" t="s">
        <v>283</v>
      </c>
      <c r="AE8" t="s">
        <v>289</v>
      </c>
      <c r="AF8" t="s">
        <v>290</v>
      </c>
      <c r="AG8" t="s">
        <v>291</v>
      </c>
      <c r="AH8" t="s">
        <v>292</v>
      </c>
      <c r="AI8" t="s">
        <v>293</v>
      </c>
      <c r="AJ8" t="s">
        <v>294</v>
      </c>
      <c r="AK8" t="s">
        <v>295</v>
      </c>
      <c r="AL8" t="s">
        <v>301</v>
      </c>
      <c r="AM8" t="s">
        <v>256</v>
      </c>
      <c r="AN8" t="s">
        <v>303</v>
      </c>
      <c r="AO8" t="s">
        <v>319</v>
      </c>
      <c r="BN8" s="6" t="s">
        <v>13</v>
      </c>
      <c r="BO8" t="s">
        <v>14</v>
      </c>
      <c r="BP8" t="s">
        <v>15</v>
      </c>
      <c r="BQ8" t="s">
        <v>30</v>
      </c>
      <c r="BR8" t="s">
        <v>31</v>
      </c>
      <c r="BS8" t="s">
        <v>32</v>
      </c>
      <c r="BT8" t="s">
        <v>33</v>
      </c>
      <c r="BU8" t="s">
        <v>34</v>
      </c>
      <c r="BV8" t="s">
        <v>35</v>
      </c>
      <c r="BW8" t="s">
        <v>36</v>
      </c>
      <c r="BX8" t="s">
        <v>37</v>
      </c>
      <c r="BZ8" s="6" t="s">
        <v>13</v>
      </c>
      <c r="CA8" t="s">
        <v>14</v>
      </c>
      <c r="CB8" t="s">
        <v>15</v>
      </c>
      <c r="CC8" t="s">
        <v>38</v>
      </c>
      <c r="CD8" t="s">
        <v>40</v>
      </c>
      <c r="CE8" t="s">
        <v>234</v>
      </c>
      <c r="CF8" t="s">
        <v>39</v>
      </c>
      <c r="CG8" t="s">
        <v>162</v>
      </c>
      <c r="CH8" t="s">
        <v>41</v>
      </c>
      <c r="CI8" t="s">
        <v>42</v>
      </c>
      <c r="CJ8" t="s">
        <v>189</v>
      </c>
      <c r="CK8" t="s">
        <v>235</v>
      </c>
      <c r="CL8" t="s">
        <v>306</v>
      </c>
      <c r="CM8" t="s">
        <v>233</v>
      </c>
      <c r="CN8" t="s">
        <v>190</v>
      </c>
      <c r="CO8" s="164"/>
      <c r="DP8" s="6" t="s">
        <v>13</v>
      </c>
      <c r="DQ8" t="s">
        <v>14</v>
      </c>
      <c r="DR8" t="s">
        <v>15</v>
      </c>
      <c r="DS8" t="s">
        <v>49</v>
      </c>
      <c r="DT8" t="s">
        <v>50</v>
      </c>
      <c r="DU8" t="s">
        <v>48</v>
      </c>
      <c r="DV8" t="s">
        <v>187</v>
      </c>
      <c r="DW8" t="s">
        <v>317</v>
      </c>
      <c r="DX8" t="s">
        <v>51</v>
      </c>
      <c r="DY8" t="s">
        <v>52</v>
      </c>
      <c r="DZ8" t="s">
        <v>54</v>
      </c>
      <c r="EA8" t="s">
        <v>318</v>
      </c>
      <c r="EB8" t="s">
        <v>188</v>
      </c>
      <c r="EC8" t="s">
        <v>53</v>
      </c>
      <c r="ED8" t="s">
        <v>55</v>
      </c>
      <c r="EJ8" s="115" t="s">
        <v>259</v>
      </c>
      <c r="EK8" s="232">
        <v>-0.19413549096566371</v>
      </c>
      <c r="EL8" s="232">
        <v>-944.77</v>
      </c>
      <c r="EN8" s="115" t="s">
        <v>259</v>
      </c>
      <c r="EO8" s="232">
        <v>210.43</v>
      </c>
      <c r="EP8" s="232">
        <v>194.21</v>
      </c>
      <c r="EQ8" s="232">
        <v>23.72</v>
      </c>
      <c r="ES8" s="115" t="s">
        <v>259</v>
      </c>
      <c r="ET8" s="232">
        <v>24.95</v>
      </c>
      <c r="EU8" s="232">
        <v>88.62</v>
      </c>
      <c r="EV8" s="232">
        <v>24.25</v>
      </c>
      <c r="EX8" s="115" t="s">
        <v>310</v>
      </c>
      <c r="EY8" s="232">
        <v>152.49</v>
      </c>
      <c r="EZ8" s="232">
        <v>273.64</v>
      </c>
      <c r="FC8" s="115" t="s">
        <v>309</v>
      </c>
      <c r="FD8" s="232">
        <v>-86.05</v>
      </c>
      <c r="FE8" s="232">
        <v>2.4500000000000002</v>
      </c>
      <c r="FF8" s="232">
        <v>0</v>
      </c>
      <c r="FG8" s="232">
        <v>-707.91</v>
      </c>
      <c r="FH8" s="232">
        <v>-198.47</v>
      </c>
      <c r="FI8" s="232">
        <v>-110</v>
      </c>
      <c r="FJ8" s="232">
        <v>0.68</v>
      </c>
      <c r="FK8" s="232">
        <v>209.25</v>
      </c>
      <c r="FM8" s="115" t="s">
        <v>259</v>
      </c>
      <c r="FN8" s="232">
        <v>20.74</v>
      </c>
      <c r="FO8" s="232">
        <v>113.54</v>
      </c>
      <c r="FP8" s="232">
        <v>0.04</v>
      </c>
      <c r="FQ8" s="232">
        <v>99.8</v>
      </c>
      <c r="FR8" s="232">
        <v>367.08</v>
      </c>
      <c r="FS8" s="232">
        <v>-198.57</v>
      </c>
      <c r="FT8" s="232">
        <v>-71.05</v>
      </c>
      <c r="FU8" s="232">
        <v>-38.28</v>
      </c>
      <c r="FV8" s="232">
        <v>-3.5</v>
      </c>
      <c r="FW8" s="232">
        <v>-68.22</v>
      </c>
      <c r="GC8" s="115" t="s">
        <v>171</v>
      </c>
      <c r="GD8" s="232">
        <v>136.24</v>
      </c>
    </row>
    <row r="9" spans="2:189" x14ac:dyDescent="0.25">
      <c r="B9" s="343" t="s">
        <v>4</v>
      </c>
      <c r="C9" s="344"/>
      <c r="D9" s="344"/>
      <c r="E9" s="344"/>
      <c r="F9" s="344"/>
      <c r="G9" s="345"/>
      <c r="H9" s="128" t="s">
        <v>143</v>
      </c>
      <c r="K9" s="6">
        <v>12</v>
      </c>
      <c r="L9">
        <v>12</v>
      </c>
      <c r="M9" t="s">
        <v>308</v>
      </c>
      <c r="N9" s="9">
        <v>-973.01</v>
      </c>
      <c r="O9" s="200">
        <v>-0.25876507754801126</v>
      </c>
      <c r="P9" s="141"/>
      <c r="Q9" s="141"/>
      <c r="S9" s="6">
        <v>12</v>
      </c>
      <c r="T9">
        <v>12</v>
      </c>
      <c r="U9" t="s">
        <v>308</v>
      </c>
      <c r="V9">
        <v>657.46</v>
      </c>
      <c r="W9">
        <v>771.84</v>
      </c>
      <c r="X9">
        <v>14.12</v>
      </c>
      <c r="Y9">
        <v>-128.5</v>
      </c>
      <c r="Z9">
        <v>-0.01</v>
      </c>
      <c r="AA9">
        <v>10.37</v>
      </c>
      <c r="AB9">
        <v>3.68</v>
      </c>
      <c r="AC9">
        <v>0.08</v>
      </c>
      <c r="AD9">
        <v>2209.23</v>
      </c>
      <c r="AE9" s="9">
        <v>2424.7600000000002</v>
      </c>
      <c r="AF9">
        <v>-30.19</v>
      </c>
      <c r="AG9">
        <v>-90.46</v>
      </c>
      <c r="AH9" s="191">
        <v>-86.42</v>
      </c>
      <c r="AI9">
        <v>0.49</v>
      </c>
      <c r="AJ9">
        <v>8.57</v>
      </c>
      <c r="AK9">
        <v>92.85</v>
      </c>
      <c r="AL9">
        <v>-45.68</v>
      </c>
      <c r="AM9">
        <v>0.03</v>
      </c>
      <c r="AN9">
        <v>-94.92</v>
      </c>
      <c r="BN9" s="6">
        <v>12</v>
      </c>
      <c r="BO9">
        <v>12</v>
      </c>
      <c r="BP9" t="s">
        <v>308</v>
      </c>
      <c r="BQ9">
        <v>-103.22</v>
      </c>
      <c r="BR9">
        <v>30.83</v>
      </c>
      <c r="BS9">
        <v>0</v>
      </c>
      <c r="BT9">
        <v>-434.7</v>
      </c>
      <c r="BU9">
        <v>34.72</v>
      </c>
      <c r="BV9">
        <v>-245.23</v>
      </c>
      <c r="BW9">
        <v>0.74</v>
      </c>
      <c r="BX9">
        <v>-134.34</v>
      </c>
      <c r="BZ9" s="6">
        <v>12</v>
      </c>
      <c r="CA9">
        <v>12</v>
      </c>
      <c r="CB9" t="s">
        <v>308</v>
      </c>
      <c r="CC9" s="9">
        <v>135.27000000000001</v>
      </c>
      <c r="CD9" s="9">
        <v>59.32</v>
      </c>
      <c r="CE9" s="9">
        <v>33.61</v>
      </c>
      <c r="CF9" s="9">
        <v>9.27</v>
      </c>
      <c r="CG9" s="9">
        <v>0.05</v>
      </c>
      <c r="CH9" s="9">
        <v>33.01</v>
      </c>
      <c r="CI9" s="9">
        <v>-185.54</v>
      </c>
      <c r="CJ9" s="9">
        <v>-121.45</v>
      </c>
      <c r="CK9" s="9">
        <v>-20.86</v>
      </c>
      <c r="CL9" s="9">
        <v>-13.82</v>
      </c>
      <c r="CM9" s="9">
        <v>-1.99</v>
      </c>
      <c r="CN9" s="9">
        <v>-27.42</v>
      </c>
      <c r="CO9" s="164"/>
      <c r="DP9" s="6">
        <v>12</v>
      </c>
      <c r="DQ9">
        <v>12</v>
      </c>
      <c r="DR9" t="s">
        <v>308</v>
      </c>
      <c r="DS9">
        <v>176.38</v>
      </c>
      <c r="DT9">
        <v>159.04</v>
      </c>
      <c r="DU9">
        <v>101.29</v>
      </c>
      <c r="DV9">
        <v>28.74</v>
      </c>
      <c r="DW9">
        <v>35.99</v>
      </c>
      <c r="DX9">
        <v>86.520000000000067</v>
      </c>
      <c r="DY9">
        <v>141.34</v>
      </c>
      <c r="DZ9">
        <v>143.93</v>
      </c>
      <c r="EA9">
        <v>21.85</v>
      </c>
      <c r="EB9">
        <v>16.52</v>
      </c>
      <c r="EC9">
        <v>26.02</v>
      </c>
      <c r="ED9">
        <v>41.640000000000015</v>
      </c>
      <c r="EJ9" s="115" t="s">
        <v>311</v>
      </c>
      <c r="EK9" s="232">
        <v>-0.20864998095087275</v>
      </c>
      <c r="EL9" s="232">
        <v>-806.17</v>
      </c>
      <c r="EN9" s="115" t="s">
        <v>311</v>
      </c>
      <c r="EO9" s="232">
        <v>209.06</v>
      </c>
      <c r="EP9" s="232">
        <v>167.42</v>
      </c>
      <c r="EQ9" s="232">
        <v>16.850000000000001</v>
      </c>
      <c r="ES9" s="115" t="s">
        <v>311</v>
      </c>
      <c r="ET9" s="232">
        <v>19.88</v>
      </c>
      <c r="EU9" s="232">
        <v>75.599999999999994</v>
      </c>
      <c r="EV9" s="232">
        <v>13.64</v>
      </c>
      <c r="EX9" s="115" t="s">
        <v>259</v>
      </c>
      <c r="EY9" s="232">
        <v>152.6</v>
      </c>
      <c r="EZ9" s="232">
        <v>275.76</v>
      </c>
      <c r="FC9" s="115" t="s">
        <v>308</v>
      </c>
      <c r="FD9" s="232">
        <v>-103.22</v>
      </c>
      <c r="FE9" s="232">
        <v>30.83</v>
      </c>
      <c r="FF9" s="232">
        <v>0</v>
      </c>
      <c r="FG9" s="232">
        <v>-434.7</v>
      </c>
      <c r="FH9" s="232">
        <v>34.72</v>
      </c>
      <c r="FI9" s="232">
        <v>-245.23</v>
      </c>
      <c r="FJ9" s="232">
        <v>0.74</v>
      </c>
      <c r="FK9" s="232">
        <v>-134.34</v>
      </c>
      <c r="FM9" s="115" t="s">
        <v>311</v>
      </c>
      <c r="FN9" s="232">
        <v>21.05</v>
      </c>
      <c r="FO9" s="232">
        <v>202.98</v>
      </c>
      <c r="FP9" s="232">
        <v>0.03</v>
      </c>
      <c r="FQ9" s="232">
        <v>68.66</v>
      </c>
      <c r="FR9" s="232">
        <v>357.9</v>
      </c>
      <c r="FS9" s="232">
        <v>-141.52000000000001</v>
      </c>
      <c r="FT9" s="232">
        <v>-48.55</v>
      </c>
      <c r="FU9" s="232">
        <v>-21.39</v>
      </c>
      <c r="FV9" s="232">
        <v>-2.04</v>
      </c>
      <c r="FW9" s="232">
        <v>-59.54</v>
      </c>
      <c r="GC9" s="115" t="s">
        <v>196</v>
      </c>
      <c r="GD9" s="232">
        <v>28.66</v>
      </c>
    </row>
    <row r="10" spans="2:189" x14ac:dyDescent="0.25">
      <c r="B10" s="343" t="s">
        <v>5</v>
      </c>
      <c r="C10" s="344"/>
      <c r="D10" s="344"/>
      <c r="E10" s="344"/>
      <c r="F10" s="344"/>
      <c r="G10" s="345"/>
      <c r="H10" s="128" t="s">
        <v>144</v>
      </c>
      <c r="K10" s="6">
        <v>13</v>
      </c>
      <c r="L10">
        <v>13</v>
      </c>
      <c r="M10" t="s">
        <v>309</v>
      </c>
      <c r="N10" s="9">
        <v>-904.05</v>
      </c>
      <c r="O10" s="200">
        <v>-0.21491432609455552</v>
      </c>
      <c r="P10" s="141"/>
      <c r="Q10" s="141"/>
      <c r="S10" s="6">
        <v>13</v>
      </c>
      <c r="T10">
        <v>13</v>
      </c>
      <c r="U10" t="s">
        <v>309</v>
      </c>
      <c r="V10">
        <v>560.75</v>
      </c>
      <c r="W10">
        <v>696.54</v>
      </c>
      <c r="X10">
        <v>15.53</v>
      </c>
      <c r="Y10">
        <v>-151.32</v>
      </c>
      <c r="Z10">
        <v>-0.01</v>
      </c>
      <c r="AA10">
        <v>12.12</v>
      </c>
      <c r="AB10">
        <v>3.27</v>
      </c>
      <c r="AC10">
        <v>0.14000000000000001</v>
      </c>
      <c r="AD10">
        <v>2091.7800000000002</v>
      </c>
      <c r="AE10" s="9">
        <v>2265.13</v>
      </c>
      <c r="AF10">
        <v>21.28</v>
      </c>
      <c r="AG10">
        <v>-101.28</v>
      </c>
      <c r="AH10" s="191">
        <v>-84.28</v>
      </c>
      <c r="AI10">
        <v>0</v>
      </c>
      <c r="AJ10">
        <v>8.1199999999999992</v>
      </c>
      <c r="AK10">
        <v>97.44</v>
      </c>
      <c r="AL10">
        <v>0</v>
      </c>
      <c r="AM10">
        <v>0</v>
      </c>
      <c r="AN10">
        <v>-93.34</v>
      </c>
      <c r="BN10" s="6">
        <v>13</v>
      </c>
      <c r="BO10">
        <v>13</v>
      </c>
      <c r="BP10" t="s">
        <v>309</v>
      </c>
      <c r="BQ10">
        <v>-86.05</v>
      </c>
      <c r="BR10">
        <v>2.4500000000000002</v>
      </c>
      <c r="BS10">
        <v>0</v>
      </c>
      <c r="BT10">
        <v>-707.91</v>
      </c>
      <c r="BU10">
        <v>-198.47</v>
      </c>
      <c r="BV10">
        <v>-110</v>
      </c>
      <c r="BW10">
        <v>0.68</v>
      </c>
      <c r="BX10">
        <v>209.25</v>
      </c>
      <c r="BZ10" s="6">
        <v>13</v>
      </c>
      <c r="CA10">
        <v>13</v>
      </c>
      <c r="CB10" t="s">
        <v>309</v>
      </c>
      <c r="CC10" s="9">
        <v>466.68</v>
      </c>
      <c r="CD10" s="9">
        <v>355.92</v>
      </c>
      <c r="CE10" s="9">
        <v>29.76</v>
      </c>
      <c r="CF10" s="9">
        <v>10.85</v>
      </c>
      <c r="CG10" s="9">
        <v>0.02</v>
      </c>
      <c r="CH10" s="9">
        <v>70.12</v>
      </c>
      <c r="CI10" s="9">
        <v>-273.83999999999997</v>
      </c>
      <c r="CJ10" s="9">
        <v>-192.39</v>
      </c>
      <c r="CK10" s="9">
        <v>-26.19</v>
      </c>
      <c r="CL10" s="9">
        <v>-20.190000000000001</v>
      </c>
      <c r="CM10" s="9">
        <v>-3.58</v>
      </c>
      <c r="CN10" s="9">
        <v>-31.49</v>
      </c>
      <c r="CO10" s="164"/>
      <c r="DP10" s="6">
        <v>13</v>
      </c>
      <c r="DQ10">
        <v>13</v>
      </c>
      <c r="DR10" t="s">
        <v>309</v>
      </c>
      <c r="DS10">
        <v>177.38</v>
      </c>
      <c r="DT10">
        <v>217.19</v>
      </c>
      <c r="DU10">
        <v>131.79</v>
      </c>
      <c r="DV10">
        <v>27.86</v>
      </c>
      <c r="DW10">
        <v>39.58</v>
      </c>
      <c r="DX10">
        <v>109.11</v>
      </c>
      <c r="DY10">
        <v>172.47</v>
      </c>
      <c r="DZ10">
        <v>192.24</v>
      </c>
      <c r="EA10">
        <v>30.23</v>
      </c>
      <c r="EB10">
        <v>17.600000000000001</v>
      </c>
      <c r="EC10">
        <v>26.67</v>
      </c>
      <c r="ED10">
        <v>47.700000000000031</v>
      </c>
      <c r="EX10" s="115" t="s">
        <v>311</v>
      </c>
      <c r="EY10" s="232">
        <v>142.78</v>
      </c>
      <c r="EZ10" s="232">
        <v>250.55</v>
      </c>
      <c r="GC10" s="115" t="s">
        <v>317</v>
      </c>
      <c r="GD10" s="232">
        <v>52.37</v>
      </c>
    </row>
    <row r="11" spans="2:189" ht="15.75" thickBot="1" x14ac:dyDescent="0.3">
      <c r="B11" s="337" t="s">
        <v>6</v>
      </c>
      <c r="C11" s="338"/>
      <c r="D11" s="338"/>
      <c r="E11" s="338"/>
      <c r="F11" s="338"/>
      <c r="G11" s="339"/>
      <c r="H11" s="129" t="s">
        <v>145</v>
      </c>
      <c r="K11" s="6">
        <v>14</v>
      </c>
      <c r="L11">
        <v>14</v>
      </c>
      <c r="M11" t="s">
        <v>310</v>
      </c>
      <c r="N11" s="9">
        <v>-728.35</v>
      </c>
      <c r="O11" s="200">
        <v>-0.14001904797840853</v>
      </c>
      <c r="P11" s="141"/>
      <c r="Q11" s="141"/>
      <c r="S11" s="6">
        <v>14</v>
      </c>
      <c r="T11">
        <v>14</v>
      </c>
      <c r="U11" t="s">
        <v>310</v>
      </c>
      <c r="V11">
        <v>759.42</v>
      </c>
      <c r="W11">
        <v>877.26</v>
      </c>
      <c r="X11">
        <v>20.22</v>
      </c>
      <c r="Y11">
        <v>-138.06</v>
      </c>
      <c r="Z11">
        <v>-0.01</v>
      </c>
      <c r="AA11">
        <v>14.26</v>
      </c>
      <c r="AB11">
        <v>6.02</v>
      </c>
      <c r="AC11">
        <v>-0.06</v>
      </c>
      <c r="AD11">
        <v>2183.5300000000002</v>
      </c>
      <c r="AE11" s="9">
        <v>2337.5100000000002</v>
      </c>
      <c r="AF11">
        <v>-67.02</v>
      </c>
      <c r="AG11">
        <v>-86.96</v>
      </c>
      <c r="AH11" s="191">
        <v>-85.67</v>
      </c>
      <c r="AI11">
        <v>0.42</v>
      </c>
      <c r="AJ11">
        <v>9.43</v>
      </c>
      <c r="AK11">
        <v>111.09</v>
      </c>
      <c r="AL11">
        <v>0</v>
      </c>
      <c r="AM11">
        <v>0</v>
      </c>
      <c r="AN11">
        <v>-102.3</v>
      </c>
      <c r="BN11" s="6">
        <v>14</v>
      </c>
      <c r="BO11">
        <v>14</v>
      </c>
      <c r="BP11" t="s">
        <v>310</v>
      </c>
      <c r="BQ11">
        <v>-88.95</v>
      </c>
      <c r="BR11">
        <v>16.88</v>
      </c>
      <c r="BS11">
        <v>0</v>
      </c>
      <c r="BT11">
        <v>-629.32000000000005</v>
      </c>
      <c r="BU11">
        <v>-5.47</v>
      </c>
      <c r="BV11">
        <v>-157.74</v>
      </c>
      <c r="BW11">
        <v>0.66</v>
      </c>
      <c r="BX11">
        <v>96.59</v>
      </c>
      <c r="BZ11" s="6">
        <v>14</v>
      </c>
      <c r="CA11">
        <v>14</v>
      </c>
      <c r="CB11" t="s">
        <v>310</v>
      </c>
      <c r="CC11" s="9">
        <v>247.67</v>
      </c>
      <c r="CD11" s="9">
        <v>158.91999999999999</v>
      </c>
      <c r="CE11" s="9">
        <v>22.07</v>
      </c>
      <c r="CF11" s="194">
        <v>1.4</v>
      </c>
      <c r="CG11" s="9">
        <v>0.04</v>
      </c>
      <c r="CH11" s="9">
        <v>65.239999999999995</v>
      </c>
      <c r="CI11" s="9">
        <v>-155.07</v>
      </c>
      <c r="CJ11" s="9">
        <v>-82.76</v>
      </c>
      <c r="CK11" s="9">
        <v>-24.6</v>
      </c>
      <c r="CL11" s="9">
        <v>-13.94</v>
      </c>
      <c r="CM11" s="9">
        <v>-2.06</v>
      </c>
      <c r="CN11" s="9">
        <v>-31.71</v>
      </c>
      <c r="CO11" s="164"/>
      <c r="DP11" s="6">
        <v>14</v>
      </c>
      <c r="DQ11">
        <v>14</v>
      </c>
      <c r="DR11" t="s">
        <v>310</v>
      </c>
      <c r="DS11">
        <v>185.03</v>
      </c>
      <c r="DT11">
        <v>264.38</v>
      </c>
      <c r="DU11">
        <v>153.47999999999999</v>
      </c>
      <c r="DV11">
        <v>28.94</v>
      </c>
      <c r="DW11">
        <v>44.96</v>
      </c>
      <c r="DX11">
        <v>98.37</v>
      </c>
      <c r="DY11">
        <v>179.82</v>
      </c>
      <c r="DZ11">
        <v>230.13</v>
      </c>
      <c r="EA11">
        <v>34.159999999999997</v>
      </c>
      <c r="EB11">
        <v>16.829999999999998</v>
      </c>
      <c r="EC11">
        <v>24.54</v>
      </c>
      <c r="ED11">
        <v>48.780000000000008</v>
      </c>
      <c r="GC11" s="115" t="s">
        <v>250</v>
      </c>
      <c r="GD11" s="232">
        <v>98.17</v>
      </c>
    </row>
    <row r="12" spans="2:189" x14ac:dyDescent="0.25">
      <c r="K12" s="6">
        <v>15</v>
      </c>
      <c r="L12">
        <v>15</v>
      </c>
      <c r="M12" t="s">
        <v>259</v>
      </c>
      <c r="N12" s="9">
        <v>-944.77</v>
      </c>
      <c r="O12" s="200">
        <v>-0.19413549096566371</v>
      </c>
      <c r="P12" s="141"/>
      <c r="Q12" s="141"/>
      <c r="S12" s="6">
        <v>15</v>
      </c>
      <c r="T12">
        <v>15</v>
      </c>
      <c r="U12" t="s">
        <v>259</v>
      </c>
      <c r="V12">
        <v>871.23</v>
      </c>
      <c r="W12">
        <v>994.04</v>
      </c>
      <c r="X12">
        <v>22.27</v>
      </c>
      <c r="Y12">
        <v>-145.08000000000001</v>
      </c>
      <c r="Z12">
        <v>0</v>
      </c>
      <c r="AA12">
        <v>13.58</v>
      </c>
      <c r="AB12">
        <v>8.6</v>
      </c>
      <c r="AC12">
        <v>0.09</v>
      </c>
      <c r="AD12">
        <v>2465.4499999999998</v>
      </c>
      <c r="AE12" s="9">
        <v>2641.29</v>
      </c>
      <c r="AF12">
        <v>51.22</v>
      </c>
      <c r="AG12">
        <v>-89.4</v>
      </c>
      <c r="AH12" s="191">
        <v>-97.2</v>
      </c>
      <c r="AI12">
        <v>2.69</v>
      </c>
      <c r="AJ12">
        <v>9.7899999999999991</v>
      </c>
      <c r="AK12">
        <v>135.94</v>
      </c>
      <c r="AL12">
        <v>0</v>
      </c>
      <c r="AM12">
        <v>0.33</v>
      </c>
      <c r="AN12">
        <v>-137.99</v>
      </c>
      <c r="BN12" s="6">
        <v>15</v>
      </c>
      <c r="BO12">
        <v>15</v>
      </c>
      <c r="BP12" t="s">
        <v>259</v>
      </c>
      <c r="BQ12">
        <v>-42.94</v>
      </c>
      <c r="BR12">
        <v>-3.06</v>
      </c>
      <c r="BS12">
        <v>0</v>
      </c>
      <c r="BT12">
        <v>-706.02</v>
      </c>
      <c r="BU12">
        <v>-250.59</v>
      </c>
      <c r="BV12">
        <v>7.64</v>
      </c>
      <c r="BW12">
        <v>0.66</v>
      </c>
      <c r="BX12">
        <v>-58.69</v>
      </c>
      <c r="BZ12" s="6">
        <v>15</v>
      </c>
      <c r="CA12">
        <v>15</v>
      </c>
      <c r="CB12" t="s">
        <v>259</v>
      </c>
      <c r="CC12">
        <v>367.08</v>
      </c>
      <c r="CD12">
        <v>113.54</v>
      </c>
      <c r="CE12">
        <v>132.96</v>
      </c>
      <c r="CF12">
        <v>20.74</v>
      </c>
      <c r="CG12">
        <v>0.04</v>
      </c>
      <c r="CH12">
        <v>99.8</v>
      </c>
      <c r="CI12">
        <v>-198.57</v>
      </c>
      <c r="CJ12">
        <v>-71.05</v>
      </c>
      <c r="CK12">
        <v>-38.28</v>
      </c>
      <c r="CL12">
        <v>-17.510000000000002</v>
      </c>
      <c r="CM12">
        <v>-3.5</v>
      </c>
      <c r="CN12">
        <v>-68.22</v>
      </c>
      <c r="CO12" s="164"/>
      <c r="DP12" s="6">
        <v>15</v>
      </c>
      <c r="DQ12">
        <v>15</v>
      </c>
      <c r="DR12" t="s">
        <v>259</v>
      </c>
      <c r="DS12">
        <v>203.94</v>
      </c>
      <c r="DT12">
        <v>204.12</v>
      </c>
      <c r="DU12">
        <v>156.81</v>
      </c>
      <c r="DV12">
        <v>38.200000000000003</v>
      </c>
      <c r="DW12">
        <v>57.9</v>
      </c>
      <c r="DX12">
        <v>108.23999999999998</v>
      </c>
      <c r="DY12">
        <v>173.82</v>
      </c>
      <c r="DZ12">
        <v>187.55</v>
      </c>
      <c r="EA12">
        <v>39.1</v>
      </c>
      <c r="EB12">
        <v>21.33</v>
      </c>
      <c r="EC12">
        <v>31.13</v>
      </c>
      <c r="ED12">
        <v>51.7</v>
      </c>
    </row>
    <row r="13" spans="2:189" x14ac:dyDescent="0.25">
      <c r="K13" s="6">
        <v>16</v>
      </c>
      <c r="L13">
        <v>16</v>
      </c>
      <c r="M13" t="s">
        <v>311</v>
      </c>
      <c r="N13" s="9">
        <v>-806.17</v>
      </c>
      <c r="O13" s="200">
        <v>-0.20864998095087275</v>
      </c>
      <c r="P13" s="141"/>
      <c r="Q13" s="141"/>
      <c r="S13" s="6">
        <v>16</v>
      </c>
      <c r="T13">
        <v>16</v>
      </c>
      <c r="U13" t="s">
        <v>311</v>
      </c>
      <c r="V13">
        <v>726.59</v>
      </c>
      <c r="W13">
        <v>848.67</v>
      </c>
      <c r="X13">
        <v>14.14</v>
      </c>
      <c r="Y13">
        <v>-136.22999999999999</v>
      </c>
      <c r="Z13">
        <v>0</v>
      </c>
      <c r="AA13">
        <v>10.98</v>
      </c>
      <c r="AB13">
        <v>3.24</v>
      </c>
      <c r="AC13">
        <v>-7.0000000000000007E-2</v>
      </c>
      <c r="AD13">
        <v>2187.71</v>
      </c>
      <c r="AE13" s="9">
        <v>2454.9699999999998</v>
      </c>
      <c r="AF13">
        <v>1.04</v>
      </c>
      <c r="AG13">
        <v>-92.97</v>
      </c>
      <c r="AH13" s="191">
        <v>-85.65</v>
      </c>
      <c r="AI13">
        <v>0.24</v>
      </c>
      <c r="AJ13">
        <v>8.77</v>
      </c>
      <c r="AK13">
        <v>80.760000000000005</v>
      </c>
      <c r="AL13">
        <v>0</v>
      </c>
      <c r="AM13">
        <v>0.05</v>
      </c>
      <c r="AN13">
        <v>-175.38</v>
      </c>
      <c r="AO13">
        <v>-3.1</v>
      </c>
      <c r="BN13" s="6">
        <v>16</v>
      </c>
      <c r="BO13">
        <v>16</v>
      </c>
      <c r="BP13" t="s">
        <v>311</v>
      </c>
      <c r="BQ13">
        <v>-43.17</v>
      </c>
      <c r="BR13">
        <v>40.119999999999997</v>
      </c>
      <c r="BS13">
        <v>0</v>
      </c>
      <c r="BT13">
        <v>-411.1</v>
      </c>
      <c r="BU13">
        <v>-217.04</v>
      </c>
      <c r="BV13">
        <v>-133.28</v>
      </c>
      <c r="BW13">
        <v>0.66</v>
      </c>
      <c r="BX13">
        <v>123.5</v>
      </c>
      <c r="BZ13" s="6">
        <v>16</v>
      </c>
      <c r="CA13">
        <v>16</v>
      </c>
      <c r="CB13" t="s">
        <v>311</v>
      </c>
      <c r="CC13">
        <v>357.9</v>
      </c>
      <c r="CD13">
        <v>202.98</v>
      </c>
      <c r="CE13">
        <v>65.19</v>
      </c>
      <c r="CF13">
        <v>21.05</v>
      </c>
      <c r="CG13">
        <v>0.03</v>
      </c>
      <c r="CH13">
        <v>68.66</v>
      </c>
      <c r="CI13">
        <v>-141.52000000000001</v>
      </c>
      <c r="CJ13">
        <v>-48.55</v>
      </c>
      <c r="CK13">
        <v>-21.39</v>
      </c>
      <c r="CL13">
        <v>-10</v>
      </c>
      <c r="CM13">
        <v>-2.04</v>
      </c>
      <c r="CN13">
        <v>-59.54</v>
      </c>
      <c r="CO13" s="164"/>
      <c r="DP13" s="6">
        <v>16</v>
      </c>
      <c r="DQ13">
        <v>16</v>
      </c>
      <c r="DR13" t="s">
        <v>311</v>
      </c>
      <c r="DS13">
        <v>184.09</v>
      </c>
      <c r="DT13">
        <v>189.53</v>
      </c>
      <c r="DU13">
        <v>136.24</v>
      </c>
      <c r="DV13">
        <v>28.66</v>
      </c>
      <c r="DW13">
        <v>52.37</v>
      </c>
      <c r="DX13">
        <v>98.17</v>
      </c>
      <c r="DY13">
        <v>139.22999999999999</v>
      </c>
      <c r="DZ13">
        <v>161.85</v>
      </c>
      <c r="EA13">
        <v>22.23</v>
      </c>
      <c r="EB13">
        <v>20.27</v>
      </c>
      <c r="EC13">
        <v>26.36</v>
      </c>
      <c r="ED13">
        <v>47.35</v>
      </c>
    </row>
    <row r="14" spans="2:189" x14ac:dyDescent="0.25">
      <c r="CQ14" s="121"/>
      <c r="CR14" s="9"/>
      <c r="DT14" s="9"/>
      <c r="DZ14" s="9"/>
      <c r="GD14" s="184" t="s">
        <v>155</v>
      </c>
    </row>
    <row r="15" spans="2:189" ht="15.75" thickBot="1" x14ac:dyDescent="0.3">
      <c r="B15" s="123" t="s">
        <v>179</v>
      </c>
      <c r="AD15" s="185"/>
      <c r="CD15" s="9"/>
      <c r="DT15" s="9"/>
      <c r="DZ15" s="9"/>
      <c r="GC15" s="184" t="s">
        <v>156</v>
      </c>
      <c r="GD15" s="231" t="s">
        <v>311</v>
      </c>
    </row>
    <row r="16" spans="2:189" x14ac:dyDescent="0.25">
      <c r="B16" s="346" t="s">
        <v>0</v>
      </c>
      <c r="C16" s="347"/>
      <c r="D16" s="347"/>
      <c r="E16" s="347"/>
      <c r="F16" s="347"/>
      <c r="G16" s="348"/>
      <c r="H16" s="154">
        <f>VLOOKUP(MAX(K:K),K:L,2,0)</f>
        <v>16</v>
      </c>
      <c r="AQ16" s="1" t="s">
        <v>8</v>
      </c>
      <c r="AR16" s="1"/>
      <c r="AS16" s="1"/>
      <c r="AT16" s="1"/>
      <c r="AU16" s="1"/>
      <c r="AV16" s="1"/>
      <c r="AW16" s="1"/>
      <c r="AX16" s="1"/>
      <c r="AY16" s="1"/>
      <c r="AZ16" s="1"/>
      <c r="BA16" s="1"/>
      <c r="BB16" s="1"/>
      <c r="BC16" s="1"/>
      <c r="BD16" s="1"/>
      <c r="BE16" s="1"/>
      <c r="BF16" s="1"/>
      <c r="BG16" s="1"/>
      <c r="BH16" s="1"/>
      <c r="BI16" s="1"/>
      <c r="BJ16" s="1"/>
      <c r="BK16" s="1"/>
      <c r="BL16" s="1"/>
      <c r="CD16" s="9"/>
      <c r="CI16" s="9"/>
      <c r="DD16" s="9"/>
      <c r="DE16" s="9"/>
      <c r="DF16" s="9"/>
      <c r="DG16" s="9"/>
      <c r="DH16" s="9"/>
      <c r="DI16" s="9"/>
      <c r="DJ16" s="9"/>
      <c r="DK16" s="9"/>
      <c r="DL16" s="9"/>
      <c r="DM16" s="173"/>
      <c r="DT16" s="9"/>
      <c r="DZ16" s="9"/>
      <c r="GC16" s="115" t="s">
        <v>173</v>
      </c>
      <c r="GD16" s="232">
        <v>139.22999999999999</v>
      </c>
    </row>
    <row r="17" spans="2:186" x14ac:dyDescent="0.25">
      <c r="B17" s="331" t="s">
        <v>1</v>
      </c>
      <c r="C17" s="332"/>
      <c r="D17" s="332"/>
      <c r="E17" s="332"/>
      <c r="F17" s="332"/>
      <c r="G17" s="333"/>
      <c r="H17" s="155">
        <f>VLOOKUP(MAX(S:S),S:T,2,0)</f>
        <v>16</v>
      </c>
      <c r="AQ17" s="3"/>
      <c r="AR17" s="3"/>
      <c r="AS17" s="3"/>
      <c r="AT17" s="3"/>
      <c r="AU17" s="3"/>
      <c r="AV17" s="3"/>
      <c r="AW17" s="3"/>
      <c r="AX17" s="3"/>
      <c r="AY17" s="3"/>
      <c r="AZ17" s="3"/>
      <c r="BA17" s="3"/>
      <c r="BB17" s="3"/>
      <c r="BC17" s="3"/>
      <c r="BD17" s="3"/>
      <c r="BE17" s="3"/>
      <c r="BF17" s="3"/>
      <c r="BG17" s="3"/>
      <c r="BH17" s="3"/>
      <c r="BI17" s="3"/>
      <c r="BJ17" s="3"/>
      <c r="BK17" s="3"/>
      <c r="BL17" s="3"/>
      <c r="CD17" s="9"/>
      <c r="CI17" s="9"/>
      <c r="DD17" s="9"/>
      <c r="DE17" s="9"/>
      <c r="DF17" s="9"/>
      <c r="DG17" s="9"/>
      <c r="DH17" s="9"/>
      <c r="DI17" s="9"/>
      <c r="DJ17" s="9"/>
      <c r="DK17" s="9"/>
      <c r="DL17" s="9"/>
      <c r="DM17" s="173"/>
      <c r="DT17" s="9"/>
      <c r="DZ17" s="9"/>
      <c r="GC17" s="115" t="s">
        <v>175</v>
      </c>
      <c r="GD17" s="232">
        <v>161.85</v>
      </c>
    </row>
    <row r="18" spans="2:186" x14ac:dyDescent="0.25">
      <c r="B18" s="331" t="s">
        <v>2</v>
      </c>
      <c r="C18" s="332"/>
      <c r="D18" s="332"/>
      <c r="E18" s="332"/>
      <c r="F18" s="332"/>
      <c r="G18" s="333"/>
      <c r="H18" s="155">
        <f>VLOOKUP(MAX(AQ:AQ),AQ:AR,2,0)</f>
        <v>16</v>
      </c>
      <c r="AD18" s="185"/>
      <c r="CD18" s="9"/>
      <c r="CI18" s="9"/>
      <c r="CP18" t="s">
        <v>11</v>
      </c>
      <c r="DD18" s="9"/>
      <c r="DE18" s="9"/>
      <c r="DF18" s="9"/>
      <c r="DG18" s="9"/>
      <c r="DH18" s="9"/>
      <c r="DI18" s="9"/>
      <c r="DJ18" s="9"/>
      <c r="DK18" s="9"/>
      <c r="DL18" s="9"/>
      <c r="DM18" s="173"/>
      <c r="DT18" s="9"/>
      <c r="DZ18" s="9"/>
      <c r="GC18" s="115" t="s">
        <v>195</v>
      </c>
      <c r="GD18" s="232">
        <v>20.27</v>
      </c>
    </row>
    <row r="19" spans="2:186" ht="15" customHeight="1" x14ac:dyDescent="0.25">
      <c r="B19" s="331" t="s">
        <v>3</v>
      </c>
      <c r="C19" s="332"/>
      <c r="D19" s="332"/>
      <c r="E19" s="332"/>
      <c r="F19" s="332"/>
      <c r="G19" s="333"/>
      <c r="H19" s="155">
        <f>VLOOKUP(MAX(BN:BN),BN:BO,2,0)</f>
        <v>16</v>
      </c>
      <c r="AF19" s="175"/>
      <c r="AQ19" s="6" t="s">
        <v>13</v>
      </c>
      <c r="AR19" t="s">
        <v>14</v>
      </c>
      <c r="AS19" t="s">
        <v>15</v>
      </c>
      <c r="AT19" t="s">
        <v>19</v>
      </c>
      <c r="AU19" t="s">
        <v>20</v>
      </c>
      <c r="AV19" t="s">
        <v>21</v>
      </c>
      <c r="AW19" t="s">
        <v>22</v>
      </c>
      <c r="AX19" t="s">
        <v>23</v>
      </c>
      <c r="AY19" t="s">
        <v>191</v>
      </c>
      <c r="AZ19" t="s">
        <v>24</v>
      </c>
      <c r="BA19" t="s">
        <v>192</v>
      </c>
      <c r="BB19" t="s">
        <v>25</v>
      </c>
      <c r="BC19" t="s">
        <v>193</v>
      </c>
      <c r="BD19" t="s">
        <v>26</v>
      </c>
      <c r="BE19" t="s">
        <v>194</v>
      </c>
      <c r="BF19" s="7" t="s">
        <v>27</v>
      </c>
      <c r="BH19" s="6" t="s">
        <v>13</v>
      </c>
      <c r="BI19" t="s">
        <v>14</v>
      </c>
      <c r="BJ19" t="s">
        <v>15</v>
      </c>
      <c r="BK19" t="s">
        <v>28</v>
      </c>
      <c r="BL19" t="s">
        <v>29</v>
      </c>
      <c r="BQ19" s="9"/>
      <c r="BR19" s="9"/>
      <c r="BS19" s="9"/>
      <c r="BT19" s="9"/>
      <c r="BU19" s="9"/>
      <c r="BV19" s="9"/>
      <c r="BW19" s="9"/>
      <c r="BX19" s="9"/>
      <c r="CD19" s="9"/>
      <c r="CI19" s="9"/>
      <c r="CO19" s="164"/>
      <c r="CP19" s="6" t="s">
        <v>13</v>
      </c>
      <c r="CQ19" t="s">
        <v>14</v>
      </c>
      <c r="CR19" t="s">
        <v>15</v>
      </c>
      <c r="CS19" t="s">
        <v>203</v>
      </c>
      <c r="CT19" t="s">
        <v>47</v>
      </c>
      <c r="CU19" t="s">
        <v>43</v>
      </c>
      <c r="CV19" t="s">
        <v>205</v>
      </c>
      <c r="CW19" t="s">
        <v>204</v>
      </c>
      <c r="CX19" t="s">
        <v>46</v>
      </c>
      <c r="CY19" t="s">
        <v>44</v>
      </c>
      <c r="CZ19" t="s">
        <v>45</v>
      </c>
      <c r="DA19" t="s">
        <v>163</v>
      </c>
      <c r="DB19" t="s">
        <v>79</v>
      </c>
      <c r="DD19" s="9"/>
      <c r="DE19" s="9"/>
      <c r="DF19" s="9"/>
      <c r="DG19" s="9"/>
      <c r="DT19" s="9"/>
      <c r="DZ19" s="9"/>
      <c r="GC19" s="115" t="s">
        <v>174</v>
      </c>
      <c r="GD19" s="232">
        <v>26.36</v>
      </c>
    </row>
    <row r="20" spans="2:186" x14ac:dyDescent="0.25">
      <c r="B20" s="331" t="s">
        <v>4</v>
      </c>
      <c r="C20" s="332"/>
      <c r="D20" s="332"/>
      <c r="E20" s="332"/>
      <c r="F20" s="332"/>
      <c r="G20" s="333"/>
      <c r="H20" s="155">
        <f>VLOOKUP(MAX(BZ:BZ),BZ:CA,2,0)</f>
        <v>16</v>
      </c>
      <c r="AF20" s="175"/>
      <c r="AQ20" s="6">
        <v>12</v>
      </c>
      <c r="AR20">
        <v>12</v>
      </c>
      <c r="AS20" t="s">
        <v>308</v>
      </c>
      <c r="AT20">
        <v>400.86</v>
      </c>
      <c r="AU20" s="179">
        <v>228.28</v>
      </c>
      <c r="AV20" s="179">
        <v>155.75</v>
      </c>
      <c r="AW20" s="179">
        <v>16.829999999999998</v>
      </c>
      <c r="AX20">
        <v>114.05</v>
      </c>
      <c r="AY20" s="180">
        <v>82.81</v>
      </c>
      <c r="AZ20" s="180">
        <v>18.91</v>
      </c>
      <c r="BA20" s="180">
        <v>12.33</v>
      </c>
      <c r="BB20">
        <v>286.81</v>
      </c>
      <c r="BC20">
        <v>145.47</v>
      </c>
      <c r="BD20">
        <v>136.84</v>
      </c>
      <c r="BE20">
        <v>4.4999999999999982</v>
      </c>
      <c r="BF20">
        <v>10.7</v>
      </c>
      <c r="BH20" s="6">
        <v>12</v>
      </c>
      <c r="BI20" s="176">
        <v>12</v>
      </c>
      <c r="BJ20" t="s">
        <v>308</v>
      </c>
      <c r="BK20" t="s">
        <v>56</v>
      </c>
      <c r="BL20">
        <v>244.81</v>
      </c>
      <c r="BQ20" s="9"/>
      <c r="BR20" s="9"/>
      <c r="BS20" s="9"/>
      <c r="BT20" s="9"/>
      <c r="BU20" s="9"/>
      <c r="BV20" s="9"/>
      <c r="BW20" s="9"/>
      <c r="BX20" s="9"/>
      <c r="CC20" s="9"/>
      <c r="CD20" s="9"/>
      <c r="CE20" s="9"/>
      <c r="CF20" s="9"/>
      <c r="CG20" s="9"/>
      <c r="CH20" s="9"/>
      <c r="CI20" s="9"/>
      <c r="CJ20" s="9"/>
      <c r="CK20" s="9"/>
      <c r="CL20" s="9"/>
      <c r="CN20" s="9"/>
      <c r="CO20" s="164"/>
      <c r="CP20" s="6">
        <v>12</v>
      </c>
      <c r="CQ20">
        <v>12</v>
      </c>
      <c r="CR20" t="s">
        <v>308</v>
      </c>
      <c r="CS20">
        <v>364.73</v>
      </c>
      <c r="CT20">
        <v>87.65</v>
      </c>
      <c r="CU20">
        <v>49.84</v>
      </c>
      <c r="CV20">
        <v>17.690000000000001</v>
      </c>
      <c r="CW20">
        <v>23.15</v>
      </c>
      <c r="CX20">
        <v>31.73</v>
      </c>
      <c r="CY20">
        <v>12.47</v>
      </c>
      <c r="CZ20">
        <v>10.25</v>
      </c>
      <c r="DA20">
        <v>6.78</v>
      </c>
      <c r="DB20">
        <v>53.17</v>
      </c>
      <c r="DD20" s="9"/>
      <c r="DE20" s="9"/>
      <c r="DF20" s="9"/>
      <c r="DG20" s="9"/>
      <c r="DT20" s="9"/>
      <c r="DZ20" s="9"/>
      <c r="GC20" s="115" t="s">
        <v>318</v>
      </c>
      <c r="GD20" s="232">
        <v>22.23</v>
      </c>
    </row>
    <row r="21" spans="2:186" x14ac:dyDescent="0.25">
      <c r="B21" s="331" t="s">
        <v>5</v>
      </c>
      <c r="C21" s="332"/>
      <c r="D21" s="332"/>
      <c r="E21" s="332"/>
      <c r="F21" s="332"/>
      <c r="G21" s="333"/>
      <c r="H21" s="155">
        <f>VLOOKUP(MAX(CP:CP),CP:CQ,2,0)</f>
        <v>16</v>
      </c>
      <c r="N21" s="169"/>
      <c r="O21" s="170"/>
      <c r="AF21" s="175"/>
      <c r="AQ21" s="6">
        <v>13</v>
      </c>
      <c r="AR21">
        <v>13</v>
      </c>
      <c r="AS21" t="s">
        <v>309</v>
      </c>
      <c r="AT21">
        <v>410.13</v>
      </c>
      <c r="AU21">
        <v>242.23</v>
      </c>
      <c r="AV21">
        <v>148.04</v>
      </c>
      <c r="AW21">
        <v>19.86</v>
      </c>
      <c r="AX21">
        <v>121.66</v>
      </c>
      <c r="AY21">
        <v>85.27</v>
      </c>
      <c r="AZ21">
        <v>19.829999999999998</v>
      </c>
      <c r="BA21">
        <v>16.57</v>
      </c>
      <c r="BB21">
        <v>288.47000000000003</v>
      </c>
      <c r="BC21">
        <v>156.95999999999998</v>
      </c>
      <c r="BD21">
        <v>128.20999999999998</v>
      </c>
      <c r="BE21">
        <v>3.3</v>
      </c>
      <c r="BF21">
        <v>9.6999999999999993</v>
      </c>
      <c r="BH21" s="6">
        <v>12</v>
      </c>
      <c r="BI21" s="176">
        <v>12</v>
      </c>
      <c r="BJ21" t="s">
        <v>308</v>
      </c>
      <c r="BK21" t="s">
        <v>57</v>
      </c>
      <c r="BL21">
        <v>156.05000000000001</v>
      </c>
      <c r="BQ21" s="9"/>
      <c r="BR21" s="9"/>
      <c r="BS21" s="9"/>
      <c r="BT21" s="9"/>
      <c r="BU21" s="9"/>
      <c r="BV21" s="9"/>
      <c r="BW21" s="9"/>
      <c r="BX21" s="9"/>
      <c r="CC21" s="9"/>
      <c r="CD21" s="9"/>
      <c r="CE21" s="9"/>
      <c r="CF21" s="9"/>
      <c r="CG21" s="9"/>
      <c r="CH21" s="9"/>
      <c r="CI21" s="9"/>
      <c r="CJ21" s="9"/>
      <c r="CK21" s="9"/>
      <c r="CL21" s="9"/>
      <c r="CM21" s="9"/>
      <c r="CN21" s="9"/>
      <c r="CO21" s="164"/>
      <c r="CP21" s="6">
        <v>13</v>
      </c>
      <c r="CQ21">
        <v>13</v>
      </c>
      <c r="CR21" t="s">
        <v>309</v>
      </c>
      <c r="CS21">
        <v>260.51</v>
      </c>
      <c r="CT21">
        <v>103.87</v>
      </c>
      <c r="CU21">
        <v>38.729999999999997</v>
      </c>
      <c r="CV21">
        <v>18.47</v>
      </c>
      <c r="CW21">
        <v>28.54</v>
      </c>
      <c r="CX21">
        <v>30.03</v>
      </c>
      <c r="CY21">
        <v>11.51</v>
      </c>
      <c r="CZ21">
        <v>9.41</v>
      </c>
      <c r="DA21">
        <v>4.5</v>
      </c>
      <c r="DB21">
        <v>55.180000000000021</v>
      </c>
      <c r="DD21" s="9"/>
      <c r="DE21" s="9"/>
      <c r="DF21" s="9"/>
      <c r="DG21" s="9"/>
      <c r="GC21" s="115" t="s">
        <v>176</v>
      </c>
      <c r="GD21" s="232">
        <v>47.35</v>
      </c>
    </row>
    <row r="22" spans="2:186" ht="16.5" thickBot="1" x14ac:dyDescent="0.3">
      <c r="B22" s="334" t="s">
        <v>6</v>
      </c>
      <c r="C22" s="335"/>
      <c r="D22" s="335"/>
      <c r="E22" s="335"/>
      <c r="F22" s="335"/>
      <c r="G22" s="336"/>
      <c r="H22" s="156">
        <f>VLOOKUP(MAX(DP:DP),DP:DQ,2,0)</f>
        <v>16</v>
      </c>
      <c r="N22" s="171"/>
      <c r="O22" s="171"/>
      <c r="AF22" s="175"/>
      <c r="AQ22" s="6">
        <v>14</v>
      </c>
      <c r="AR22">
        <v>14</v>
      </c>
      <c r="AS22" t="s">
        <v>310</v>
      </c>
      <c r="AT22">
        <v>426.13</v>
      </c>
      <c r="AU22">
        <v>252.2</v>
      </c>
      <c r="AV22">
        <v>152.15</v>
      </c>
      <c r="AW22">
        <v>21.78</v>
      </c>
      <c r="AX22">
        <v>130.02000000000001</v>
      </c>
      <c r="AY22">
        <v>92.03</v>
      </c>
      <c r="AZ22">
        <v>22.6</v>
      </c>
      <c r="BA22">
        <v>15.39</v>
      </c>
      <c r="BB22">
        <v>296.11</v>
      </c>
      <c r="BC22">
        <v>160.16999999999999</v>
      </c>
      <c r="BD22">
        <v>129.55000000000001</v>
      </c>
      <c r="BE22">
        <v>6.3900000000000006</v>
      </c>
      <c r="BF22">
        <v>8.1999999999999993</v>
      </c>
      <c r="BH22" s="6">
        <v>13</v>
      </c>
      <c r="BI22" s="176">
        <v>13</v>
      </c>
      <c r="BJ22" t="s">
        <v>309</v>
      </c>
      <c r="BK22" t="s">
        <v>56</v>
      </c>
      <c r="BL22">
        <v>262.05</v>
      </c>
      <c r="BQ22" s="9"/>
      <c r="BR22" s="9"/>
      <c r="BS22" s="9"/>
      <c r="BT22" s="9"/>
      <c r="BU22" s="9"/>
      <c r="BV22" s="9"/>
      <c r="BW22" s="9"/>
      <c r="BX22" s="9"/>
      <c r="CC22" s="9"/>
      <c r="CD22" s="9"/>
      <c r="CE22" s="9"/>
      <c r="CF22" s="9"/>
      <c r="CG22" s="9"/>
      <c r="CH22" s="9"/>
      <c r="CI22" s="9"/>
      <c r="CJ22" s="9"/>
      <c r="CK22" s="9"/>
      <c r="CL22" s="9"/>
      <c r="CM22" s="9"/>
      <c r="CN22" s="9"/>
      <c r="CO22" s="164"/>
      <c r="CP22" s="6">
        <v>14</v>
      </c>
      <c r="CQ22">
        <v>14</v>
      </c>
      <c r="CR22" t="s">
        <v>310</v>
      </c>
      <c r="CS22">
        <v>450.81</v>
      </c>
      <c r="CT22">
        <v>97</v>
      </c>
      <c r="CU22">
        <v>45.78</v>
      </c>
      <c r="CV22">
        <v>26.02</v>
      </c>
      <c r="CW22">
        <v>31.01</v>
      </c>
      <c r="CX22">
        <v>28.08</v>
      </c>
      <c r="CY22">
        <v>9.6</v>
      </c>
      <c r="CZ22">
        <v>8.66</v>
      </c>
      <c r="DA22">
        <v>5.19</v>
      </c>
      <c r="DB22">
        <v>57.269999999999953</v>
      </c>
      <c r="DD22" s="9"/>
      <c r="DE22" s="9"/>
      <c r="DF22" s="9"/>
      <c r="DG22" s="9"/>
    </row>
    <row r="23" spans="2:186" x14ac:dyDescent="0.25">
      <c r="B23" s="133"/>
      <c r="M23" s="9"/>
      <c r="AF23" s="175"/>
      <c r="AQ23" s="6">
        <v>15</v>
      </c>
      <c r="AR23">
        <v>15</v>
      </c>
      <c r="AS23" t="s">
        <v>259</v>
      </c>
      <c r="AT23">
        <v>428.36</v>
      </c>
      <c r="AU23">
        <v>210.43</v>
      </c>
      <c r="AV23">
        <v>194.21</v>
      </c>
      <c r="AW23">
        <v>23.72</v>
      </c>
      <c r="AX23">
        <v>137.82</v>
      </c>
      <c r="AY23">
        <v>88.62</v>
      </c>
      <c r="AZ23">
        <v>24.95</v>
      </c>
      <c r="BA23">
        <v>24.25</v>
      </c>
      <c r="BB23">
        <v>290.54000000000002</v>
      </c>
      <c r="BC23">
        <v>121.81</v>
      </c>
      <c r="BD23">
        <v>169.26000000000002</v>
      </c>
      <c r="BE23">
        <v>-0.52</v>
      </c>
      <c r="BF23" s="175">
        <v>8.8000000000000007</v>
      </c>
      <c r="BH23" s="6">
        <v>13</v>
      </c>
      <c r="BI23" s="176">
        <v>13</v>
      </c>
      <c r="BJ23" t="s">
        <v>309</v>
      </c>
      <c r="BK23" t="s">
        <v>57</v>
      </c>
      <c r="BL23">
        <v>148.08000000000001</v>
      </c>
      <c r="BV23" s="9"/>
      <c r="BW23" s="9"/>
      <c r="BX23" s="9"/>
      <c r="CC23" s="9"/>
      <c r="CD23" s="9"/>
      <c r="CE23" s="9"/>
      <c r="CF23" s="9"/>
      <c r="CG23" s="9"/>
      <c r="CH23" s="9"/>
      <c r="CI23" s="9"/>
      <c r="CJ23" s="9"/>
      <c r="CK23" s="9"/>
      <c r="CL23" s="9"/>
      <c r="CM23" s="9"/>
      <c r="CN23" s="9"/>
      <c r="CO23" s="164"/>
      <c r="CP23" s="6">
        <v>15</v>
      </c>
      <c r="CQ23">
        <v>15</v>
      </c>
      <c r="CR23" t="s">
        <v>259</v>
      </c>
      <c r="CS23">
        <v>549.17999999999995</v>
      </c>
      <c r="CT23">
        <v>101.1</v>
      </c>
      <c r="CU23">
        <v>62.42</v>
      </c>
      <c r="CV23">
        <v>21.78</v>
      </c>
      <c r="CW23">
        <v>23.96</v>
      </c>
      <c r="CX23">
        <v>31.02</v>
      </c>
      <c r="CY23">
        <v>10.92</v>
      </c>
      <c r="CZ23">
        <v>10.99</v>
      </c>
      <c r="DA23">
        <v>4.6500000000000004</v>
      </c>
      <c r="DB23">
        <v>55.210000000000079</v>
      </c>
      <c r="DD23" s="9"/>
      <c r="DE23" s="9"/>
      <c r="DF23" s="9"/>
      <c r="DG23" s="9"/>
    </row>
    <row r="24" spans="2:186" ht="15.75" thickBot="1" x14ac:dyDescent="0.3">
      <c r="M24" s="9"/>
      <c r="N24" s="9"/>
      <c r="O24" s="9"/>
      <c r="AF24" s="175"/>
      <c r="AQ24" s="6">
        <v>16</v>
      </c>
      <c r="AR24">
        <v>16</v>
      </c>
      <c r="AS24" t="s">
        <v>311</v>
      </c>
      <c r="AT24">
        <v>393.33</v>
      </c>
      <c r="AU24">
        <v>209.06</v>
      </c>
      <c r="AV24">
        <v>167.42</v>
      </c>
      <c r="AW24">
        <v>16.850000000000001</v>
      </c>
      <c r="AX24">
        <v>109.12</v>
      </c>
      <c r="AY24">
        <v>75.599999999999994</v>
      </c>
      <c r="AZ24">
        <v>19.88</v>
      </c>
      <c r="BA24">
        <v>13.64</v>
      </c>
      <c r="BB24">
        <v>284.2</v>
      </c>
      <c r="BC24">
        <v>133.46</v>
      </c>
      <c r="BD24">
        <v>147.54</v>
      </c>
      <c r="BE24">
        <v>3.21</v>
      </c>
      <c r="BF24" s="175">
        <v>10.199999999999999</v>
      </c>
      <c r="BH24" s="6">
        <v>14</v>
      </c>
      <c r="BI24" s="176">
        <v>13</v>
      </c>
      <c r="BJ24" t="s">
        <v>310</v>
      </c>
      <c r="BK24" t="s">
        <v>56</v>
      </c>
      <c r="BL24">
        <v>273.64</v>
      </c>
      <c r="BV24" s="9"/>
      <c r="BW24" s="9"/>
      <c r="BX24" s="9"/>
      <c r="CC24" s="9"/>
      <c r="CD24" s="9"/>
      <c r="CE24" s="9"/>
      <c r="CF24" s="9"/>
      <c r="CG24" s="9"/>
      <c r="CH24" s="9"/>
      <c r="CI24" s="9"/>
      <c r="CJ24" s="9"/>
      <c r="CK24" s="9"/>
      <c r="CL24" s="9"/>
      <c r="CM24" s="9"/>
      <c r="CN24" s="9"/>
      <c r="CO24" s="164"/>
      <c r="CP24" s="6">
        <v>16</v>
      </c>
      <c r="CQ24">
        <v>16</v>
      </c>
      <c r="CR24" t="s">
        <v>311</v>
      </c>
      <c r="CS24">
        <v>443.98</v>
      </c>
      <c r="CT24">
        <v>86.29</v>
      </c>
      <c r="CU24">
        <v>44.99</v>
      </c>
      <c r="CV24">
        <v>19.84</v>
      </c>
      <c r="CW24">
        <v>22.64</v>
      </c>
      <c r="CX24">
        <v>36.549999999999997</v>
      </c>
      <c r="CY24">
        <v>9.3000000000000007</v>
      </c>
      <c r="CZ24">
        <v>9.83</v>
      </c>
      <c r="DA24">
        <v>4.1900000000000004</v>
      </c>
      <c r="DB24">
        <v>48.98</v>
      </c>
      <c r="DD24" s="9"/>
      <c r="DE24" s="9"/>
      <c r="DF24" s="9"/>
      <c r="DG24" s="9"/>
    </row>
    <row r="25" spans="2:186" x14ac:dyDescent="0.25">
      <c r="B25" s="134" t="s">
        <v>180</v>
      </c>
      <c r="C25" s="135"/>
      <c r="M25" s="9"/>
      <c r="N25" s="9"/>
      <c r="O25" s="9"/>
      <c r="AF25" s="175"/>
      <c r="BH25" s="6">
        <v>14</v>
      </c>
      <c r="BI25" s="176">
        <v>13</v>
      </c>
      <c r="BJ25" t="s">
        <v>310</v>
      </c>
      <c r="BK25" t="s">
        <v>57</v>
      </c>
      <c r="BL25">
        <v>152.49</v>
      </c>
      <c r="BV25" s="9"/>
      <c r="BW25" s="9"/>
      <c r="BX25" s="9"/>
      <c r="CC25" s="9"/>
      <c r="CD25" s="9"/>
      <c r="CE25" s="9"/>
      <c r="CF25" s="9"/>
      <c r="CG25" s="9"/>
      <c r="CH25" s="9"/>
      <c r="CI25" s="9"/>
      <c r="CJ25" s="9"/>
      <c r="CK25" s="9"/>
      <c r="CL25" s="9"/>
      <c r="CM25" s="9"/>
      <c r="CN25" s="9"/>
      <c r="CP25" t="s">
        <v>12</v>
      </c>
      <c r="DD25" s="9"/>
      <c r="DE25" s="9"/>
      <c r="DF25" s="9"/>
      <c r="DG25" s="9"/>
    </row>
    <row r="26" spans="2:186" ht="15.75" thickBot="1" x14ac:dyDescent="0.3">
      <c r="B26" s="136" t="s">
        <v>181</v>
      </c>
      <c r="C26" s="137"/>
      <c r="M26" s="9"/>
      <c r="N26" s="9"/>
      <c r="O26" s="9"/>
      <c r="AF26" s="175"/>
      <c r="BH26" s="6">
        <v>15</v>
      </c>
      <c r="BI26" s="176">
        <v>15</v>
      </c>
      <c r="BJ26" t="s">
        <v>259</v>
      </c>
      <c r="BK26" t="s">
        <v>56</v>
      </c>
      <c r="BL26">
        <v>275.76</v>
      </c>
      <c r="BV26" s="9"/>
      <c r="BW26" s="9"/>
      <c r="CC26" s="9"/>
      <c r="CD26" s="9"/>
      <c r="CE26" s="9"/>
      <c r="CF26" s="9"/>
      <c r="CG26" s="9"/>
      <c r="CH26" s="9"/>
      <c r="CI26" s="9"/>
      <c r="CJ26" s="9"/>
      <c r="CK26" s="9"/>
      <c r="CL26" s="9"/>
      <c r="CM26" s="9"/>
      <c r="CN26" s="9"/>
      <c r="CP26" s="6" t="s">
        <v>13</v>
      </c>
      <c r="CQ26" t="s">
        <v>14</v>
      </c>
      <c r="CR26" t="s">
        <v>15</v>
      </c>
      <c r="CS26" t="s">
        <v>203</v>
      </c>
      <c r="CT26" t="s">
        <v>47</v>
      </c>
      <c r="CU26" t="s">
        <v>43</v>
      </c>
      <c r="CV26" t="s">
        <v>163</v>
      </c>
      <c r="CW26" t="s">
        <v>205</v>
      </c>
      <c r="CX26" t="s">
        <v>44</v>
      </c>
      <c r="CY26" t="s">
        <v>46</v>
      </c>
      <c r="CZ26" t="s">
        <v>45</v>
      </c>
      <c r="DA26" t="s">
        <v>204</v>
      </c>
      <c r="DB26" t="s">
        <v>79</v>
      </c>
      <c r="DD26" s="9"/>
      <c r="DE26" s="9"/>
      <c r="DF26" s="9"/>
      <c r="DG26" s="9"/>
    </row>
    <row r="27" spans="2:186" ht="15.75" thickBot="1" x14ac:dyDescent="0.3">
      <c r="M27" s="9"/>
      <c r="N27" s="9"/>
      <c r="BH27" s="6">
        <v>15</v>
      </c>
      <c r="BI27" s="176">
        <v>15</v>
      </c>
      <c r="BJ27" t="s">
        <v>259</v>
      </c>
      <c r="BK27" t="s">
        <v>57</v>
      </c>
      <c r="BL27">
        <v>152.6</v>
      </c>
      <c r="BV27" s="9"/>
      <c r="BW27" s="9"/>
      <c r="CB27" s="192"/>
      <c r="CC27" s="193"/>
      <c r="CD27" s="193"/>
      <c r="CE27" s="193"/>
      <c r="CF27" s="193"/>
      <c r="CG27" s="193"/>
      <c r="CH27" s="193"/>
      <c r="CI27" s="193"/>
      <c r="CJ27" s="193"/>
      <c r="CK27" s="193"/>
      <c r="CL27" s="193"/>
      <c r="CM27" s="193"/>
      <c r="CN27" s="193"/>
      <c r="CP27" s="6">
        <v>12</v>
      </c>
      <c r="CQ27">
        <v>12</v>
      </c>
      <c r="CR27" t="s">
        <v>308</v>
      </c>
      <c r="CS27">
        <v>385.23</v>
      </c>
      <c r="CT27">
        <v>327.7</v>
      </c>
      <c r="CU27">
        <v>487.29</v>
      </c>
      <c r="CV27">
        <v>282.25</v>
      </c>
      <c r="CW27">
        <v>221.51</v>
      </c>
      <c r="CX27">
        <v>89.98</v>
      </c>
      <c r="CY27">
        <v>124.23</v>
      </c>
      <c r="CZ27">
        <v>74.489999999999995</v>
      </c>
      <c r="DA27">
        <v>41.29</v>
      </c>
      <c r="DB27">
        <v>175.25999999999996</v>
      </c>
      <c r="DD27" s="9"/>
      <c r="DE27" s="9"/>
      <c r="DF27" s="9"/>
      <c r="DG27" s="9"/>
    </row>
    <row r="28" spans="2:186" x14ac:dyDescent="0.25">
      <c r="B28" s="134" t="s">
        <v>180</v>
      </c>
      <c r="C28" s="135"/>
      <c r="BH28" s="6">
        <v>16</v>
      </c>
      <c r="BI28" s="176">
        <v>16</v>
      </c>
      <c r="BJ28" t="s">
        <v>311</v>
      </c>
      <c r="BK28" t="s">
        <v>56</v>
      </c>
      <c r="BL28">
        <v>250.55</v>
      </c>
      <c r="CB28" s="192"/>
      <c r="CC28" s="193"/>
      <c r="CD28" s="193"/>
      <c r="CE28" s="193"/>
      <c r="CF28" s="193"/>
      <c r="CG28" s="193"/>
      <c r="CH28" s="193"/>
      <c r="CI28" s="193"/>
      <c r="CJ28" s="193"/>
      <c r="CK28" s="193"/>
      <c r="CL28" s="193"/>
      <c r="CM28" s="193"/>
      <c r="CN28" s="193"/>
      <c r="CO28" s="164"/>
      <c r="CP28" s="6">
        <v>13</v>
      </c>
      <c r="CQ28">
        <v>13</v>
      </c>
      <c r="CR28" t="s">
        <v>309</v>
      </c>
      <c r="CS28">
        <v>347.55</v>
      </c>
      <c r="CT28">
        <v>382.18</v>
      </c>
      <c r="CU28">
        <v>338.79</v>
      </c>
      <c r="CV28">
        <v>281.67</v>
      </c>
      <c r="CW28">
        <v>201.7</v>
      </c>
      <c r="CX28">
        <v>103.95</v>
      </c>
      <c r="CY28">
        <v>130.59</v>
      </c>
      <c r="CZ28">
        <v>72.38</v>
      </c>
      <c r="DA28">
        <v>46.75</v>
      </c>
      <c r="DB28">
        <v>186.22000000000014</v>
      </c>
      <c r="DE28" s="9"/>
    </row>
    <row r="29" spans="2:186" ht="15.75" thickBot="1" x14ac:dyDescent="0.3">
      <c r="B29" s="136" t="s">
        <v>185</v>
      </c>
      <c r="C29" s="137"/>
      <c r="BH29" s="6">
        <v>16</v>
      </c>
      <c r="BI29" s="176">
        <v>16</v>
      </c>
      <c r="BJ29" t="s">
        <v>311</v>
      </c>
      <c r="BK29" t="s">
        <v>57</v>
      </c>
      <c r="BL29">
        <v>142.78</v>
      </c>
      <c r="CB29" s="192"/>
      <c r="CC29" s="193"/>
      <c r="CD29" s="193"/>
      <c r="CE29" s="193"/>
      <c r="CF29" s="193"/>
      <c r="CG29" s="193"/>
      <c r="CH29" s="193"/>
      <c r="CI29" s="193"/>
      <c r="CJ29" s="193"/>
      <c r="CK29" s="193"/>
      <c r="CL29" s="193"/>
      <c r="CM29" s="193"/>
      <c r="CN29" s="193"/>
      <c r="CO29" s="164"/>
      <c r="CP29" s="6">
        <v>14</v>
      </c>
      <c r="CQ29">
        <v>14</v>
      </c>
      <c r="CR29" t="s">
        <v>310</v>
      </c>
      <c r="CS29">
        <v>323.58</v>
      </c>
      <c r="CT29">
        <v>359.35</v>
      </c>
      <c r="CU29">
        <v>388.86</v>
      </c>
      <c r="CV29">
        <v>311.43</v>
      </c>
      <c r="CW29">
        <v>203.16</v>
      </c>
      <c r="CX29">
        <v>112.73</v>
      </c>
      <c r="CY29">
        <v>120.06</v>
      </c>
      <c r="CZ29">
        <v>84.03</v>
      </c>
      <c r="DA29">
        <v>55.01</v>
      </c>
      <c r="DB29">
        <v>225.32000000000016</v>
      </c>
      <c r="DE29" s="9"/>
    </row>
    <row r="30" spans="2:186" x14ac:dyDescent="0.25">
      <c r="CB30" s="192"/>
      <c r="CC30" s="193"/>
      <c r="CD30" s="193"/>
      <c r="CE30" s="193"/>
      <c r="CF30" s="193"/>
      <c r="CG30" s="193"/>
      <c r="CH30" s="193"/>
      <c r="CI30" s="193"/>
      <c r="CJ30" s="193"/>
      <c r="CK30" s="193"/>
      <c r="CL30" s="193"/>
      <c r="CM30" s="193"/>
      <c r="CN30" s="193"/>
      <c r="CO30" s="164"/>
      <c r="CP30" s="6">
        <v>15</v>
      </c>
      <c r="CQ30">
        <v>15</v>
      </c>
      <c r="CR30" t="s">
        <v>259</v>
      </c>
      <c r="CS30">
        <v>381.75</v>
      </c>
      <c r="CT30">
        <v>399.95</v>
      </c>
      <c r="CU30">
        <v>499.19</v>
      </c>
      <c r="CV30">
        <v>386.6</v>
      </c>
      <c r="CW30">
        <v>216.78</v>
      </c>
      <c r="CX30">
        <v>98.51</v>
      </c>
      <c r="CY30">
        <v>123.77</v>
      </c>
      <c r="CZ30">
        <v>76.72</v>
      </c>
      <c r="DA30">
        <v>48.31</v>
      </c>
      <c r="DB30">
        <v>233.86999999999972</v>
      </c>
      <c r="DD30" s="9"/>
      <c r="DE30" s="9"/>
    </row>
    <row r="31" spans="2:186" x14ac:dyDescent="0.25">
      <c r="AW31" s="9"/>
      <c r="AX31" s="9"/>
      <c r="AY31" s="9"/>
      <c r="AZ31" s="9"/>
      <c r="BA31" s="9"/>
      <c r="BF31" s="9"/>
      <c r="CB31" s="192"/>
      <c r="CC31" s="193"/>
      <c r="CD31" s="193"/>
      <c r="CE31" s="193"/>
      <c r="CF31" s="193"/>
      <c r="CG31" s="193"/>
      <c r="CH31" s="193"/>
      <c r="CI31" s="193"/>
      <c r="CJ31" s="193"/>
      <c r="CK31" s="193"/>
      <c r="CL31" s="193"/>
      <c r="CM31" s="193"/>
      <c r="CN31" s="193"/>
      <c r="CO31" s="164"/>
      <c r="CP31" s="6">
        <v>16</v>
      </c>
      <c r="CQ31">
        <v>16</v>
      </c>
      <c r="CR31" t="s">
        <v>311</v>
      </c>
      <c r="CS31">
        <v>387.21</v>
      </c>
      <c r="CT31">
        <v>336.33</v>
      </c>
      <c r="CU31">
        <v>484.97</v>
      </c>
      <c r="CV31">
        <v>268.77</v>
      </c>
      <c r="CW31">
        <v>232.18</v>
      </c>
      <c r="CX31">
        <v>85.05</v>
      </c>
      <c r="CY31">
        <v>95.52</v>
      </c>
      <c r="CZ31">
        <v>71.540000000000006</v>
      </c>
      <c r="DA31">
        <v>40.29</v>
      </c>
      <c r="DB31">
        <v>185.85</v>
      </c>
      <c r="DD31" s="9"/>
      <c r="DE31" s="9"/>
    </row>
    <row r="32" spans="2:186" x14ac:dyDescent="0.25">
      <c r="AT32" s="172"/>
      <c r="AU32" s="172"/>
      <c r="AV32" s="9"/>
      <c r="AW32" s="9"/>
      <c r="AX32" s="9"/>
      <c r="AY32" s="9"/>
      <c r="AZ32" s="9"/>
      <c r="BA32" s="9"/>
      <c r="BF32" s="9"/>
      <c r="CB32" s="192"/>
      <c r="CC32" s="193"/>
      <c r="CD32" s="193"/>
      <c r="CE32" s="193"/>
      <c r="CF32" s="193"/>
      <c r="CG32" s="193"/>
      <c r="CH32" s="193"/>
      <c r="CI32" s="193"/>
      <c r="CJ32" s="193"/>
      <c r="CK32" s="193"/>
      <c r="CL32" s="193"/>
      <c r="CM32" s="193"/>
      <c r="CN32" s="193"/>
      <c r="CO32" s="164"/>
    </row>
    <row r="33" spans="46:142" x14ac:dyDescent="0.25">
      <c r="AT33" s="172"/>
      <c r="AU33" s="172"/>
      <c r="AV33" s="9"/>
      <c r="AW33" s="9"/>
      <c r="AX33" s="9"/>
      <c r="AY33" s="9"/>
      <c r="AZ33" s="9"/>
      <c r="BA33" s="9"/>
      <c r="BF33" s="9"/>
      <c r="CB33" s="192"/>
      <c r="CC33" s="193"/>
      <c r="CD33" s="193"/>
      <c r="CE33" s="193"/>
      <c r="CF33" s="193"/>
      <c r="CG33" s="193"/>
      <c r="CH33" s="193"/>
      <c r="CI33" s="193"/>
      <c r="CJ33" s="193"/>
      <c r="CK33" s="193"/>
      <c r="CL33" s="193"/>
      <c r="CM33" s="193"/>
      <c r="CN33" s="193"/>
      <c r="CO33" s="164"/>
      <c r="DC33" s="173"/>
      <c r="DD33" s="173"/>
      <c r="DG33" s="173"/>
      <c r="DH33" s="173"/>
    </row>
    <row r="34" spans="46:142" x14ac:dyDescent="0.25">
      <c r="AT34" s="172"/>
      <c r="AU34" s="172"/>
      <c r="AV34" s="9"/>
      <c r="AW34" s="9"/>
      <c r="AX34" s="9"/>
      <c r="AY34" s="9"/>
      <c r="AZ34" s="9"/>
      <c r="BA34" s="9"/>
      <c r="BF34" s="9"/>
      <c r="CB34" s="192"/>
      <c r="CC34" s="193"/>
      <c r="CD34" s="193"/>
      <c r="CE34" s="193"/>
      <c r="CF34" s="193"/>
      <c r="CG34" s="193"/>
      <c r="CH34" s="193"/>
      <c r="CI34" s="193"/>
      <c r="CJ34" s="193"/>
      <c r="CK34" s="193"/>
      <c r="CL34" s="193"/>
      <c r="CM34" s="193"/>
      <c r="CN34" s="193"/>
      <c r="DC34" s="173"/>
      <c r="DD34" s="173"/>
      <c r="DI34" s="9"/>
      <c r="DK34" s="9"/>
    </row>
    <row r="35" spans="46:142" x14ac:dyDescent="0.25">
      <c r="AX35" s="9"/>
      <c r="AY35" s="9"/>
      <c r="AZ35" s="9"/>
      <c r="BA35" s="9"/>
      <c r="BF35" s="9"/>
      <c r="DC35" s="173"/>
      <c r="DD35" s="173"/>
      <c r="DI35" s="9"/>
      <c r="DK35" s="9"/>
    </row>
    <row r="36" spans="46:142" x14ac:dyDescent="0.25">
      <c r="AX36" s="9"/>
      <c r="BA36" s="172"/>
      <c r="BB36" s="9"/>
      <c r="BC36" s="9"/>
      <c r="BD36" s="9"/>
      <c r="BE36" s="9"/>
      <c r="BF36" s="9"/>
      <c r="DC36" s="173"/>
      <c r="DD36" s="173"/>
      <c r="DI36" s="9"/>
      <c r="DK36" s="9"/>
    </row>
    <row r="37" spans="46:142" x14ac:dyDescent="0.25">
      <c r="AX37" s="9"/>
      <c r="BA37" s="172"/>
      <c r="BB37" s="9"/>
      <c r="BC37" s="9"/>
      <c r="BD37" s="9"/>
      <c r="BE37" s="9"/>
      <c r="BF37" s="9"/>
      <c r="DC37" s="173"/>
      <c r="DD37" s="173"/>
      <c r="DI37" s="9"/>
      <c r="DK37" s="9"/>
    </row>
    <row r="38" spans="46:142" x14ac:dyDescent="0.25">
      <c r="AX38" s="9"/>
      <c r="BA38" s="9"/>
      <c r="BB38" s="9"/>
      <c r="BC38" s="9"/>
      <c r="BD38" s="9"/>
      <c r="BE38" s="9"/>
      <c r="BF38" s="9"/>
      <c r="DD38" s="173"/>
      <c r="DE38" s="173"/>
      <c r="DI38" s="9"/>
      <c r="DK38" s="9"/>
    </row>
    <row r="39" spans="46:142" x14ac:dyDescent="0.25">
      <c r="DD39" s="173"/>
      <c r="DE39" s="173"/>
    </row>
    <row r="40" spans="46:142" x14ac:dyDescent="0.25">
      <c r="DD40" s="173"/>
      <c r="DE40" s="173"/>
    </row>
    <row r="41" spans="46:142" x14ac:dyDescent="0.25">
      <c r="DD41" s="173"/>
      <c r="DE41" s="173"/>
    </row>
    <row r="46" spans="46:142" x14ac:dyDescent="0.25">
      <c r="EJ46" t="s">
        <v>222</v>
      </c>
    </row>
    <row r="47" spans="46:142" x14ac:dyDescent="0.25">
      <c r="EK47" s="184" t="s">
        <v>155</v>
      </c>
    </row>
    <row r="48" spans="46:142" x14ac:dyDescent="0.25">
      <c r="EJ48" s="184" t="s">
        <v>156</v>
      </c>
      <c r="EK48" s="231" t="s">
        <v>311</v>
      </c>
      <c r="EL48" s="231" t="s">
        <v>154</v>
      </c>
    </row>
    <row r="49" spans="140:142" x14ac:dyDescent="0.25">
      <c r="EJ49" s="115" t="s">
        <v>224</v>
      </c>
      <c r="EK49" s="232">
        <v>484.97</v>
      </c>
      <c r="EL49" s="232">
        <v>484.97</v>
      </c>
    </row>
    <row r="50" spans="140:142" x14ac:dyDescent="0.25">
      <c r="EJ50" s="115" t="s">
        <v>223</v>
      </c>
      <c r="EK50" s="232">
        <v>336.33</v>
      </c>
      <c r="EL50" s="232">
        <v>336.33</v>
      </c>
    </row>
    <row r="51" spans="140:142" x14ac:dyDescent="0.25">
      <c r="EJ51" s="115" t="s">
        <v>225</v>
      </c>
      <c r="EK51" s="232">
        <v>387.21</v>
      </c>
      <c r="EL51" s="232">
        <v>387.21</v>
      </c>
    </row>
    <row r="52" spans="140:142" x14ac:dyDescent="0.25">
      <c r="EJ52" s="115" t="s">
        <v>226</v>
      </c>
      <c r="EK52" s="232">
        <v>268.77</v>
      </c>
      <c r="EL52" s="232">
        <v>268.77</v>
      </c>
    </row>
    <row r="53" spans="140:142" x14ac:dyDescent="0.25">
      <c r="EJ53" s="115" t="s">
        <v>227</v>
      </c>
      <c r="EK53" s="232">
        <v>232.18</v>
      </c>
      <c r="EL53" s="232">
        <v>232.18</v>
      </c>
    </row>
    <row r="54" spans="140:142" x14ac:dyDescent="0.25">
      <c r="EJ54" s="115" t="s">
        <v>228</v>
      </c>
      <c r="EK54" s="232">
        <v>85.05</v>
      </c>
      <c r="EL54" s="232">
        <v>85.05</v>
      </c>
    </row>
    <row r="55" spans="140:142" x14ac:dyDescent="0.25">
      <c r="EJ55" s="115" t="s">
        <v>229</v>
      </c>
      <c r="EK55" s="232">
        <v>95.52</v>
      </c>
      <c r="EL55" s="232">
        <v>95.52</v>
      </c>
    </row>
    <row r="56" spans="140:142" x14ac:dyDescent="0.25">
      <c r="EJ56" s="115" t="s">
        <v>230</v>
      </c>
      <c r="EK56" s="232">
        <v>71.540000000000006</v>
      </c>
      <c r="EL56" s="232">
        <v>71.540000000000006</v>
      </c>
    </row>
    <row r="57" spans="140:142" x14ac:dyDescent="0.25">
      <c r="EJ57" s="115" t="s">
        <v>231</v>
      </c>
      <c r="EK57" s="232">
        <v>40.29</v>
      </c>
      <c r="EL57" s="232">
        <v>40.29</v>
      </c>
    </row>
    <row r="58" spans="140:142" x14ac:dyDescent="0.25">
      <c r="EJ58" s="115" t="s">
        <v>232</v>
      </c>
      <c r="EK58" s="232">
        <v>185.85</v>
      </c>
      <c r="EL58" s="232">
        <v>185.85</v>
      </c>
    </row>
    <row r="61" spans="140:142" x14ac:dyDescent="0.25">
      <c r="EJ61" s="115" t="s">
        <v>265</v>
      </c>
    </row>
    <row r="62" spans="140:142" x14ac:dyDescent="0.25">
      <c r="EK62" s="184" t="s">
        <v>155</v>
      </c>
    </row>
    <row r="63" spans="140:142" x14ac:dyDescent="0.25">
      <c r="EJ63" s="184" t="s">
        <v>156</v>
      </c>
      <c r="EK63" t="s">
        <v>311</v>
      </c>
      <c r="EL63" t="s">
        <v>154</v>
      </c>
    </row>
    <row r="64" spans="140:142" x14ac:dyDescent="0.25">
      <c r="EJ64" s="115" t="s">
        <v>266</v>
      </c>
      <c r="EK64">
        <v>443.98</v>
      </c>
      <c r="EL64">
        <v>443.98</v>
      </c>
    </row>
    <row r="65" spans="140:142" x14ac:dyDescent="0.25">
      <c r="EJ65" s="115" t="s">
        <v>267</v>
      </c>
      <c r="EK65">
        <v>86.29</v>
      </c>
      <c r="EL65">
        <v>86.29</v>
      </c>
    </row>
    <row r="66" spans="140:142" x14ac:dyDescent="0.25">
      <c r="EJ66" s="115" t="s">
        <v>268</v>
      </c>
      <c r="EK66">
        <v>44.99</v>
      </c>
      <c r="EL66">
        <v>44.99</v>
      </c>
    </row>
    <row r="67" spans="140:142" x14ac:dyDescent="0.25">
      <c r="EJ67" s="115" t="s">
        <v>269</v>
      </c>
      <c r="EK67">
        <v>19.84</v>
      </c>
      <c r="EL67">
        <v>19.84</v>
      </c>
    </row>
    <row r="68" spans="140:142" x14ac:dyDescent="0.25">
      <c r="EJ68" s="115" t="s">
        <v>270</v>
      </c>
      <c r="EK68">
        <v>22.64</v>
      </c>
      <c r="EL68">
        <v>22.64</v>
      </c>
    </row>
    <row r="69" spans="140:142" x14ac:dyDescent="0.25">
      <c r="EJ69" s="115" t="s">
        <v>271</v>
      </c>
      <c r="EK69">
        <v>36.549999999999997</v>
      </c>
      <c r="EL69">
        <v>36.549999999999997</v>
      </c>
    </row>
    <row r="70" spans="140:142" x14ac:dyDescent="0.25">
      <c r="EJ70" s="115" t="s">
        <v>272</v>
      </c>
      <c r="EK70">
        <v>9.3000000000000007</v>
      </c>
      <c r="EL70">
        <v>9.3000000000000007</v>
      </c>
    </row>
    <row r="71" spans="140:142" x14ac:dyDescent="0.25">
      <c r="EJ71" s="115" t="s">
        <v>273</v>
      </c>
      <c r="EK71">
        <v>9.83</v>
      </c>
      <c r="EL71">
        <v>9.83</v>
      </c>
    </row>
    <row r="72" spans="140:142" x14ac:dyDescent="0.25">
      <c r="EJ72" s="115" t="s">
        <v>274</v>
      </c>
      <c r="EK72">
        <v>4.1900000000000004</v>
      </c>
      <c r="EL72">
        <v>4.1900000000000004</v>
      </c>
    </row>
    <row r="73" spans="140:142" x14ac:dyDescent="0.25">
      <c r="EJ73" s="115" t="s">
        <v>275</v>
      </c>
      <c r="EK73">
        <v>48.98</v>
      </c>
      <c r="EL73">
        <v>48.98</v>
      </c>
    </row>
  </sheetData>
  <sheetProtection algorithmName="SHA-512" hashValue="WD95ZAxH2UlLKtn7ZP9ks/6018wAx43dIDyT/WqOrf70i3MHm9UBUQwC25V2+gu9Yhkk5m3tD/7jLVIo350Xsg==" saltValue="11ELPREok0iSZ86ztXBiyA=="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2"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legacyDrawing r:id="rId14"/>
  <tableParts count="9">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DS78"/>
  <sheetViews>
    <sheetView showGridLines="0" zoomScaleNormal="100" workbookViewId="0">
      <selection activeCell="BT10" sqref="BT7:BT11"/>
      <pivotSelection pane="bottomRight" showHeader="1" activeRow="9" activeCol="71" click="1" r:id="rId5">
        <pivotArea dataOnly="0" labelOnly="1" fieldPosition="0">
          <references count="1">
            <reference field="0" count="0"/>
          </references>
        </pivotArea>
      </pivotSelection>
    </sheetView>
  </sheetViews>
  <sheetFormatPr defaultColWidth="8.7109375" defaultRowHeight="15" outlineLevelCol="1" x14ac:dyDescent="0.25"/>
  <cols>
    <col min="1" max="1" customWidth="true" style="123" width="4.7109375" collapsed="false"/>
    <col min="2" max="9" customWidth="true" style="123" width="8.7109375" collapsed="false"/>
    <col min="10" max="10" customWidth="true" style="123" width="10.85546875" collapsed="false"/>
    <col min="11" max="11" customWidth="true" style="123" width="4.7109375" collapsed="false"/>
    <col min="12" max="12" customWidth="true" style="117" width="6.7109375" collapsed="false"/>
    <col min="13" max="13" customWidth="true" width="9.140625" outlineLevel="1" collapsed="false"/>
    <col min="14" max="14" customWidth="true" width="12.0" outlineLevel="1" collapsed="false"/>
    <col min="15" max="15" customWidth="true" width="11.85546875" outlineLevel="1" collapsed="false"/>
    <col min="16" max="16" customWidth="true" width="16.42578125" outlineLevel="1" collapsed="false"/>
    <col min="17" max="21" customWidth="true" width="16.5703125" outlineLevel="1" collapsed="false"/>
    <col min="22" max="22" customWidth="true" style="118" width="6.7109375" collapsed="false"/>
    <col min="23" max="23" customWidth="true" width="8.7109375" outlineLevel="1" collapsed="false"/>
    <col min="24" max="24" customWidth="true" width="11.28515625" outlineLevel="1" collapsed="false"/>
    <col min="25" max="25" customWidth="true" width="17.7109375" outlineLevel="1" collapsed="false"/>
    <col min="26" max="26" customWidth="true" width="15.5703125" outlineLevel="1" collapsed="false"/>
    <col min="27" max="27" customWidth="true" width="21.0" outlineLevel="1" collapsed="false"/>
    <col min="28" max="28" customWidth="true" width="16.5703125" outlineLevel="1" collapsed="false"/>
    <col min="29" max="29" customWidth="true" width="14.140625" outlineLevel="1" collapsed="false"/>
    <col min="30" max="30" customWidth="true" width="27.85546875" outlineLevel="1" collapsed="false"/>
    <col min="31" max="31" customWidth="true" width="17.28515625" outlineLevel="1" collapsed="false"/>
    <col min="32" max="32" customWidth="true" style="118" width="6.7109375" collapsed="false"/>
    <col min="33" max="33" customWidth="true" width="8.7109375" outlineLevel="1" collapsed="false"/>
    <col min="34" max="34" customWidth="true" width="10.85546875" outlineLevel="1" collapsed="false"/>
    <col min="35" max="35" customWidth="true" width="14.42578125" outlineLevel="1" collapsed="false"/>
    <col min="36" max="36" customWidth="true" width="13.7109375" outlineLevel="1" collapsed="false"/>
    <col min="37" max="37" customWidth="true" width="10.5703125" outlineLevel="1" collapsed="false"/>
    <col min="38" max="38" customWidth="true" width="8.7109375" outlineLevel="1" collapsed="false"/>
    <col min="39" max="39" customWidth="true" style="118" width="6.7109375" collapsed="false"/>
    <col min="40" max="40" customWidth="true" width="8.7109375" outlineLevel="1" collapsed="false"/>
    <col min="41" max="41" customWidth="true" width="11.28515625" outlineLevel="1" collapsed="false"/>
    <col min="42" max="42" customWidth="true" width="12.7109375" outlineLevel="1" collapsed="false"/>
    <col min="43" max="43" customWidth="true" width="19.5703125" outlineLevel="1" collapsed="false"/>
    <col min="44" max="44" customWidth="true" width="9.140625" outlineLevel="1" collapsed="false"/>
    <col min="45" max="45" customWidth="true" width="8.7109375" outlineLevel="1" collapsed="false"/>
    <col min="46" max="46" customWidth="true" style="118" width="6.7109375" collapsed="false"/>
    <col min="47" max="47" customWidth="true" width="8.7109375" outlineLevel="1" collapsed="false"/>
    <col min="48" max="48" customWidth="true" width="10.85546875" outlineLevel="1" collapsed="false"/>
    <col min="49" max="49" customWidth="true" width="11.7109375" outlineLevel="1" collapsed="false"/>
    <col min="50" max="50" customWidth="true" width="34.5703125" outlineLevel="1" collapsed="false"/>
    <col min="51" max="52" customWidth="true" width="8.7109375" outlineLevel="1" collapsed="false"/>
    <col min="53" max="53" customWidth="true" style="118" width="6.7109375" collapsed="false"/>
    <col min="54" max="54" customWidth="true" width="8.7109375" outlineLevel="1" collapsed="false"/>
    <col min="55" max="55" customWidth="true" width="10.85546875" outlineLevel="1" collapsed="false"/>
    <col min="56" max="56" customWidth="true" width="12.0" outlineLevel="1" collapsed="false"/>
    <col min="57" max="66" customWidth="true" width="8.7109375" outlineLevel="1" collapsed="false"/>
    <col min="67" max="67" customWidth="true" style="118"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9.2851562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2.85546875" collapsed="false"/>
    <col min="102" max="102" customWidth="true" width="12.5703125" collapsed="false"/>
    <col min="103" max="107" customWidth="true" width="9.140625" collapsed="false"/>
    <col min="108" max="108" customWidth="true" width="17.0" collapsed="false"/>
    <col min="109" max="115" customWidth="true" width="9.140625" collapsed="false"/>
    <col min="116" max="116" customWidth="true" width="11.85546875" collapsed="false"/>
    <col min="117" max="119" customWidth="true" width="9.140625" collapsed="false"/>
    <col min="120" max="120" customWidth="true" width="1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x14ac:dyDescent="0.25">
      <c r="L1" s="116"/>
      <c r="V1" s="120" t="s">
        <v>146</v>
      </c>
      <c r="AF1" s="120" t="s">
        <v>147</v>
      </c>
      <c r="AM1" s="120" t="s">
        <v>148</v>
      </c>
      <c r="AT1" s="120" t="s">
        <v>149</v>
      </c>
      <c r="BA1" s="120" t="s">
        <v>150</v>
      </c>
      <c r="BO1" s="120" t="s">
        <v>151</v>
      </c>
    </row>
    <row r="2" spans="2:123" ht="26.25" x14ac:dyDescent="0.25">
      <c r="B2" s="124" t="s">
        <v>165</v>
      </c>
    </row>
    <row r="4" spans="2:123" ht="16.5" thickBot="1" x14ac:dyDescent="0.3">
      <c r="J4" s="126" t="s">
        <v>221</v>
      </c>
      <c r="BT4" s="115" t="s">
        <v>186</v>
      </c>
      <c r="CI4" s="115" t="s">
        <v>181</v>
      </c>
      <c r="DS4" s="115" t="s">
        <v>181</v>
      </c>
    </row>
    <row r="5" spans="2:123" x14ac:dyDescent="0.25">
      <c r="B5" s="358" t="s">
        <v>58</v>
      </c>
      <c r="C5" s="359"/>
      <c r="D5" s="359"/>
      <c r="E5" s="359"/>
      <c r="F5" s="359"/>
      <c r="G5" s="359"/>
      <c r="H5" s="359"/>
      <c r="I5" s="360"/>
      <c r="J5" s="127" t="s">
        <v>139</v>
      </c>
      <c r="M5" s="1" t="s">
        <v>58</v>
      </c>
      <c r="N5" s="1"/>
      <c r="O5" s="1"/>
      <c r="P5" s="1"/>
      <c r="Q5" s="1"/>
      <c r="R5" s="1"/>
      <c r="S5" s="1"/>
      <c r="T5" s="1"/>
      <c r="U5" s="1" t="s">
        <v>7</v>
      </c>
      <c r="W5" s="1" t="s">
        <v>59</v>
      </c>
      <c r="X5" s="1"/>
      <c r="Y5" s="1"/>
      <c r="Z5" s="1"/>
      <c r="AA5" s="1"/>
      <c r="AB5" s="1"/>
      <c r="AC5" s="1"/>
      <c r="AD5" s="1"/>
      <c r="AE5" s="1" t="s">
        <v>7</v>
      </c>
      <c r="AG5" s="1" t="s">
        <v>60</v>
      </c>
      <c r="AH5" s="1"/>
      <c r="AI5" s="1"/>
      <c r="AJ5" s="1"/>
      <c r="AK5" s="1"/>
      <c r="AL5" s="1" t="s">
        <v>7</v>
      </c>
      <c r="AN5" s="1" t="s">
        <v>61</v>
      </c>
      <c r="AO5" s="1"/>
      <c r="AP5" s="1"/>
      <c r="AQ5" s="1"/>
      <c r="AR5" s="1"/>
      <c r="AS5" s="1" t="s">
        <v>7</v>
      </c>
      <c r="AU5" s="1" t="s">
        <v>62</v>
      </c>
      <c r="AV5" s="1"/>
      <c r="AW5" s="1"/>
      <c r="AX5" s="1"/>
      <c r="AY5" s="1"/>
      <c r="AZ5" s="1" t="s">
        <v>7</v>
      </c>
      <c r="BB5" s="1" t="s">
        <v>62</v>
      </c>
      <c r="BC5" s="1"/>
      <c r="BD5" s="1"/>
      <c r="BE5" s="1"/>
      <c r="BF5" s="1"/>
      <c r="BG5" s="1"/>
      <c r="BH5" s="1"/>
      <c r="BI5" s="1"/>
      <c r="BJ5" s="1"/>
      <c r="BK5" s="1"/>
      <c r="BL5" s="1"/>
      <c r="BM5" s="1"/>
      <c r="BN5" s="1" t="s">
        <v>7</v>
      </c>
    </row>
    <row r="6" spans="2:123" x14ac:dyDescent="0.25">
      <c r="B6" s="361" t="s">
        <v>59</v>
      </c>
      <c r="C6" s="362"/>
      <c r="D6" s="362"/>
      <c r="E6" s="362"/>
      <c r="F6" s="362"/>
      <c r="G6" s="362"/>
      <c r="H6" s="362"/>
      <c r="I6" s="363"/>
      <c r="J6" s="128" t="s">
        <v>140</v>
      </c>
      <c r="BT6" s="184" t="s">
        <v>153</v>
      </c>
      <c r="BU6" s="231" t="s">
        <v>37</v>
      </c>
      <c r="BV6" s="231" t="s">
        <v>64</v>
      </c>
      <c r="BW6" s="231" t="s">
        <v>246</v>
      </c>
      <c r="BX6" s="231" t="s">
        <v>65</v>
      </c>
      <c r="BY6" s="231" t="s">
        <v>248</v>
      </c>
      <c r="BZ6" s="231" t="s">
        <v>247</v>
      </c>
      <c r="CB6" s="184" t="s">
        <v>202</v>
      </c>
      <c r="CC6" s="184" t="s">
        <v>155</v>
      </c>
      <c r="CW6" s="184" t="s">
        <v>160</v>
      </c>
      <c r="CX6" s="184" t="s">
        <v>155</v>
      </c>
      <c r="DD6" s="184" t="s">
        <v>7</v>
      </c>
      <c r="DE6" s="184" t="s">
        <v>155</v>
      </c>
      <c r="DQ6" s="184" t="s">
        <v>155</v>
      </c>
    </row>
    <row r="7" spans="2:123" x14ac:dyDescent="0.25">
      <c r="B7" s="361" t="s">
        <v>60</v>
      </c>
      <c r="C7" s="362"/>
      <c r="D7" s="362"/>
      <c r="E7" s="362"/>
      <c r="F7" s="362"/>
      <c r="G7" s="362"/>
      <c r="H7" s="362"/>
      <c r="I7" s="363"/>
      <c r="J7" s="128" t="s">
        <v>141</v>
      </c>
      <c r="BT7" s="115" t="s">
        <v>312</v>
      </c>
      <c r="BU7" s="232">
        <v>5050.87</v>
      </c>
      <c r="BV7" s="232">
        <v>2544.61</v>
      </c>
      <c r="BW7" s="232">
        <v>3571.23</v>
      </c>
      <c r="BX7" s="232">
        <v>1319</v>
      </c>
      <c r="BY7" s="232">
        <v>2568.7600000000002</v>
      </c>
      <c r="BZ7" s="232">
        <v>1284.3800000000001</v>
      </c>
      <c r="CC7" s="231" t="s">
        <v>85</v>
      </c>
      <c r="CG7" s="231" t="s">
        <v>154</v>
      </c>
      <c r="CW7" s="184" t="s">
        <v>153</v>
      </c>
      <c r="CX7" s="231" t="s">
        <v>90</v>
      </c>
      <c r="CY7" s="231" t="s">
        <v>96</v>
      </c>
      <c r="CZ7" s="231" t="s">
        <v>87</v>
      </c>
      <c r="DA7" s="231" t="s">
        <v>182</v>
      </c>
      <c r="DB7" s="231" t="s">
        <v>154</v>
      </c>
      <c r="DD7" s="184" t="s">
        <v>153</v>
      </c>
      <c r="DE7" s="231" t="s">
        <v>199</v>
      </c>
      <c r="DF7" s="231" t="s">
        <v>94</v>
      </c>
      <c r="DG7" s="231" t="s">
        <v>198</v>
      </c>
      <c r="DH7" s="231" t="s">
        <v>161</v>
      </c>
      <c r="DI7" s="231" t="s">
        <v>154</v>
      </c>
      <c r="DP7" s="184" t="s">
        <v>156</v>
      </c>
      <c r="DQ7" t="s">
        <v>315</v>
      </c>
      <c r="DR7" t="s">
        <v>154</v>
      </c>
    </row>
    <row r="8" spans="2:123" ht="15" customHeight="1" x14ac:dyDescent="0.25">
      <c r="B8" s="361" t="s">
        <v>61</v>
      </c>
      <c r="C8" s="362"/>
      <c r="D8" s="362"/>
      <c r="E8" s="362"/>
      <c r="F8" s="362"/>
      <c r="G8" s="362"/>
      <c r="H8" s="362"/>
      <c r="I8" s="363"/>
      <c r="J8" s="128" t="s">
        <v>142</v>
      </c>
      <c r="M8" s="158" t="s">
        <v>13</v>
      </c>
      <c r="N8" s="159" t="s">
        <v>14</v>
      </c>
      <c r="O8" s="159" t="s">
        <v>15</v>
      </c>
      <c r="P8" s="160" t="s">
        <v>37</v>
      </c>
      <c r="Q8" s="160" t="s">
        <v>64</v>
      </c>
      <c r="R8" s="160" t="s">
        <v>246</v>
      </c>
      <c r="S8" s="160" t="s">
        <v>65</v>
      </c>
      <c r="T8" s="160" t="s">
        <v>247</v>
      </c>
      <c r="U8" s="160" t="s">
        <v>248</v>
      </c>
      <c r="W8" s="6" t="s">
        <v>13</v>
      </c>
      <c r="X8" t="s">
        <v>14</v>
      </c>
      <c r="Y8" t="s">
        <v>15</v>
      </c>
      <c r="Z8" s="8" t="s">
        <v>66</v>
      </c>
      <c r="AA8" t="s">
        <v>67</v>
      </c>
      <c r="AB8" s="9" t="s">
        <v>68</v>
      </c>
      <c r="AC8" t="s">
        <v>69</v>
      </c>
      <c r="AD8" t="s">
        <v>70</v>
      </c>
      <c r="AE8" t="s">
        <v>71</v>
      </c>
      <c r="AG8" s="6" t="s">
        <v>13</v>
      </c>
      <c r="AH8" t="s">
        <v>14</v>
      </c>
      <c r="AI8" t="s">
        <v>15</v>
      </c>
      <c r="AJ8" t="s">
        <v>56</v>
      </c>
      <c r="AK8" t="s">
        <v>72</v>
      </c>
      <c r="AL8" t="s">
        <v>316</v>
      </c>
      <c r="AN8" s="6" t="s">
        <v>13</v>
      </c>
      <c r="AO8" t="s">
        <v>14</v>
      </c>
      <c r="AP8" t="s">
        <v>15</v>
      </c>
      <c r="AQ8" t="s">
        <v>73</v>
      </c>
      <c r="AR8" t="s">
        <v>74</v>
      </c>
      <c r="AS8" t="s">
        <v>75</v>
      </c>
      <c r="AU8" s="6" t="s">
        <v>13</v>
      </c>
      <c r="AV8" t="s">
        <v>14</v>
      </c>
      <c r="AW8" t="s">
        <v>15</v>
      </c>
      <c r="AX8" s="8" t="s">
        <v>76</v>
      </c>
      <c r="AY8" t="s">
        <v>77</v>
      </c>
      <c r="AZ8" t="s">
        <v>78</v>
      </c>
      <c r="BB8" s="6" t="s">
        <v>13</v>
      </c>
      <c r="BC8" s="3" t="s">
        <v>14</v>
      </c>
      <c r="BD8" s="3" t="s">
        <v>15</v>
      </c>
      <c r="BE8" s="122" t="s">
        <v>79</v>
      </c>
      <c r="BF8" s="122" t="s">
        <v>80</v>
      </c>
      <c r="BG8" s="122" t="s">
        <v>81</v>
      </c>
      <c r="BH8" s="122" t="s">
        <v>82</v>
      </c>
      <c r="BI8" s="122" t="s">
        <v>83</v>
      </c>
      <c r="BJ8" s="122" t="s">
        <v>200</v>
      </c>
      <c r="BK8" s="122" t="s">
        <v>201</v>
      </c>
      <c r="BL8" s="122" t="s">
        <v>84</v>
      </c>
      <c r="BM8" s="183" t="s">
        <v>253</v>
      </c>
      <c r="BN8" s="122"/>
      <c r="BT8" s="115" t="s">
        <v>313</v>
      </c>
      <c r="BU8" s="232">
        <v>5070.24</v>
      </c>
      <c r="BV8" s="232">
        <v>2602.7800000000002</v>
      </c>
      <c r="BW8" s="232">
        <v>3605.13</v>
      </c>
      <c r="BX8" s="232">
        <v>1353</v>
      </c>
      <c r="BY8" s="232">
        <v>2589.2600000000002</v>
      </c>
      <c r="BZ8" s="232">
        <v>1294.6300000000001</v>
      </c>
      <c r="CB8" s="184" t="s">
        <v>153</v>
      </c>
      <c r="CC8" s="231" t="s">
        <v>95</v>
      </c>
      <c r="CD8" s="231" t="s">
        <v>92</v>
      </c>
      <c r="CE8" s="231" t="s">
        <v>89</v>
      </c>
      <c r="CF8" s="231" t="s">
        <v>86</v>
      </c>
      <c r="CW8" s="115" t="s">
        <v>312</v>
      </c>
      <c r="CX8" s="232">
        <v>3992.56</v>
      </c>
      <c r="CY8" s="232">
        <v>7986.77</v>
      </c>
      <c r="CZ8" s="232">
        <v>40.56</v>
      </c>
      <c r="DA8" s="232">
        <v>1425.82</v>
      </c>
      <c r="DB8" s="232">
        <v>13445.71</v>
      </c>
      <c r="DD8" s="115" t="s">
        <v>312</v>
      </c>
      <c r="DE8" s="232">
        <v>951.89</v>
      </c>
      <c r="DF8" s="232">
        <v>453.99</v>
      </c>
      <c r="DG8" s="232">
        <v>154.88</v>
      </c>
      <c r="DH8" s="232">
        <v>8.3699999999999992</v>
      </c>
      <c r="DI8" s="232">
        <v>1569.13</v>
      </c>
      <c r="DP8" s="115" t="s">
        <v>176</v>
      </c>
      <c r="DQ8">
        <v>4.4000000000000004</v>
      </c>
      <c r="DR8">
        <v>4.4000000000000004</v>
      </c>
    </row>
    <row r="9" spans="2:123" x14ac:dyDescent="0.25">
      <c r="B9" s="361" t="s">
        <v>62</v>
      </c>
      <c r="C9" s="362"/>
      <c r="D9" s="362"/>
      <c r="E9" s="362"/>
      <c r="F9" s="362"/>
      <c r="G9" s="362"/>
      <c r="H9" s="362"/>
      <c r="I9" s="363"/>
      <c r="J9" s="128" t="s">
        <v>143</v>
      </c>
      <c r="M9" s="157">
        <v>12</v>
      </c>
      <c r="N9" s="148" t="s">
        <v>312</v>
      </c>
      <c r="O9" s="148" t="s">
        <v>312</v>
      </c>
      <c r="P9" s="150">
        <v>5050.87</v>
      </c>
      <c r="Q9" s="150">
        <v>2544.61</v>
      </c>
      <c r="R9" s="150">
        <v>3571.23</v>
      </c>
      <c r="S9" s="150">
        <v>1319</v>
      </c>
      <c r="T9" s="150">
        <v>1284.3800000000001</v>
      </c>
      <c r="U9" s="150">
        <v>2568.7600000000002</v>
      </c>
      <c r="W9" s="157">
        <v>12</v>
      </c>
      <c r="X9" s="181" t="s">
        <v>312</v>
      </c>
      <c r="Y9" s="181" t="s">
        <v>312</v>
      </c>
      <c r="Z9" s="177" t="s">
        <v>85</v>
      </c>
      <c r="AA9" t="s">
        <v>86</v>
      </c>
      <c r="AB9" s="9">
        <v>429.39</v>
      </c>
      <c r="AC9" s="177" t="s">
        <v>85</v>
      </c>
      <c r="AD9" t="s">
        <v>86</v>
      </c>
      <c r="AE9" s="9">
        <v>4902.55</v>
      </c>
      <c r="AG9" s="157">
        <v>12</v>
      </c>
      <c r="AH9" s="148" t="s">
        <v>312</v>
      </c>
      <c r="AI9" s="148" t="s">
        <v>312</v>
      </c>
      <c r="AJ9" s="9">
        <v>2957.31</v>
      </c>
      <c r="AK9" s="9">
        <v>504.56</v>
      </c>
      <c r="AL9" s="9"/>
      <c r="AN9" s="157">
        <v>12</v>
      </c>
      <c r="AO9" s="181" t="s">
        <v>312</v>
      </c>
      <c r="AP9" s="181" t="s">
        <v>312</v>
      </c>
      <c r="AQ9" s="178" t="s">
        <v>87</v>
      </c>
      <c r="AR9" s="11">
        <v>5050.87</v>
      </c>
      <c r="AS9" s="11">
        <v>40.56</v>
      </c>
      <c r="AU9" s="157">
        <v>12</v>
      </c>
      <c r="AV9" s="181" t="s">
        <v>312</v>
      </c>
      <c r="AW9" s="181" t="s">
        <v>312</v>
      </c>
      <c r="AX9" t="s">
        <v>88</v>
      </c>
      <c r="AY9">
        <v>951.89</v>
      </c>
      <c r="AZ9" s="9">
        <v>183.47</v>
      </c>
      <c r="BB9" s="157">
        <v>12</v>
      </c>
      <c r="BC9" s="148" t="s">
        <v>312</v>
      </c>
      <c r="BD9" s="148" t="s">
        <v>312</v>
      </c>
      <c r="BE9" s="142">
        <v>5.2</v>
      </c>
      <c r="BF9" s="142">
        <v>36.4</v>
      </c>
      <c r="BG9" s="142">
        <v>24.5</v>
      </c>
      <c r="BH9" s="142">
        <v>19.8</v>
      </c>
      <c r="BI9" s="142">
        <v>5.3</v>
      </c>
      <c r="BJ9" s="142">
        <v>4</v>
      </c>
      <c r="BK9" s="142">
        <v>2.9</v>
      </c>
      <c r="BL9" s="142">
        <v>0.6</v>
      </c>
      <c r="BM9" s="142">
        <v>1.3</v>
      </c>
      <c r="BN9" s="142"/>
      <c r="BT9" s="115" t="s">
        <v>314</v>
      </c>
      <c r="BU9" s="232">
        <v>5163.6899999999996</v>
      </c>
      <c r="BV9" s="232">
        <v>2642.19</v>
      </c>
      <c r="BW9" s="232">
        <v>3624.81</v>
      </c>
      <c r="BX9" s="232">
        <v>1388.33</v>
      </c>
      <c r="BY9" s="232">
        <v>2624.75</v>
      </c>
      <c r="BZ9" s="232">
        <v>1312.37</v>
      </c>
      <c r="CB9" s="115" t="s">
        <v>312</v>
      </c>
      <c r="CC9" s="232">
        <v>3475.44</v>
      </c>
      <c r="CD9" s="232">
        <v>217.83</v>
      </c>
      <c r="CE9" s="232">
        <v>41.7</v>
      </c>
      <c r="CF9" s="232">
        <v>429.39</v>
      </c>
      <c r="CG9" s="232">
        <v>4164.3599999999997</v>
      </c>
      <c r="CW9" s="115" t="s">
        <v>313</v>
      </c>
      <c r="CX9" s="232">
        <v>4058.09</v>
      </c>
      <c r="CY9" s="232">
        <v>7877.16</v>
      </c>
      <c r="CZ9" s="232">
        <v>35.200000000000003</v>
      </c>
      <c r="DA9" s="232">
        <v>1387.83</v>
      </c>
      <c r="DB9" s="232">
        <v>13358.28</v>
      </c>
      <c r="DD9" s="115" t="s">
        <v>313</v>
      </c>
      <c r="DE9" s="232">
        <v>860.6</v>
      </c>
      <c r="DF9" s="232">
        <v>333.52</v>
      </c>
      <c r="DG9" s="232">
        <v>137.02000000000001</v>
      </c>
      <c r="DH9" s="232">
        <v>7.7</v>
      </c>
      <c r="DI9" s="232">
        <v>1338.84</v>
      </c>
      <c r="DP9" s="115" t="s">
        <v>207</v>
      </c>
      <c r="DQ9">
        <v>36.1</v>
      </c>
      <c r="DR9">
        <v>36.1</v>
      </c>
    </row>
    <row r="10" spans="2:123" ht="15.75" thickBot="1" x14ac:dyDescent="0.3">
      <c r="B10" s="353" t="s">
        <v>63</v>
      </c>
      <c r="C10" s="354"/>
      <c r="D10" s="354"/>
      <c r="E10" s="354"/>
      <c r="F10" s="354"/>
      <c r="G10" s="354"/>
      <c r="H10" s="354"/>
      <c r="I10" s="355"/>
      <c r="J10" s="129" t="s">
        <v>144</v>
      </c>
      <c r="M10" s="157">
        <v>13</v>
      </c>
      <c r="N10" s="148" t="s">
        <v>313</v>
      </c>
      <c r="O10" s="148" t="s">
        <v>313</v>
      </c>
      <c r="P10" s="186">
        <v>5070.24</v>
      </c>
      <c r="Q10" s="186">
        <v>2602.7800000000002</v>
      </c>
      <c r="R10" s="186">
        <v>3605.13</v>
      </c>
      <c r="S10" s="186">
        <v>1353</v>
      </c>
      <c r="T10" s="186">
        <v>1294.6300000000001</v>
      </c>
      <c r="U10" s="150">
        <v>2589.2600000000002</v>
      </c>
      <c r="W10" s="157">
        <v>12</v>
      </c>
      <c r="X10" s="181" t="s">
        <v>312</v>
      </c>
      <c r="Y10" s="181" t="s">
        <v>312</v>
      </c>
      <c r="Z10" s="177" t="s">
        <v>85</v>
      </c>
      <c r="AA10" t="s">
        <v>89</v>
      </c>
      <c r="AB10" s="9">
        <v>41.7</v>
      </c>
      <c r="AC10" s="177" t="s">
        <v>85</v>
      </c>
      <c r="AD10" t="s">
        <v>89</v>
      </c>
      <c r="AE10" s="9">
        <v>7.09</v>
      </c>
      <c r="AG10" s="6">
        <v>13</v>
      </c>
      <c r="AH10" s="148" t="s">
        <v>313</v>
      </c>
      <c r="AI10" s="148" t="s">
        <v>313</v>
      </c>
      <c r="AJ10" s="9">
        <v>3006.67</v>
      </c>
      <c r="AK10" s="9">
        <v>512.03</v>
      </c>
      <c r="AL10" s="9"/>
      <c r="AN10" s="157">
        <v>12</v>
      </c>
      <c r="AO10" s="181" t="s">
        <v>312</v>
      </c>
      <c r="AP10" s="181" t="s">
        <v>312</v>
      </c>
      <c r="AQ10" s="178" t="s">
        <v>90</v>
      </c>
      <c r="AR10" s="11">
        <v>7.68</v>
      </c>
      <c r="AS10" s="11">
        <v>3992.56</v>
      </c>
      <c r="AU10" s="157">
        <v>12</v>
      </c>
      <c r="AV10" s="181" t="s">
        <v>312</v>
      </c>
      <c r="AW10" s="181" t="s">
        <v>312</v>
      </c>
      <c r="AX10" t="s">
        <v>91</v>
      </c>
      <c r="AY10">
        <v>154.88</v>
      </c>
      <c r="AZ10" s="9">
        <v>5642.77</v>
      </c>
      <c r="BB10" s="6">
        <v>13</v>
      </c>
      <c r="BC10" s="148" t="s">
        <v>313</v>
      </c>
      <c r="BD10" s="148" t="s">
        <v>313</v>
      </c>
      <c r="BE10" s="190">
        <v>5.5</v>
      </c>
      <c r="BF10" s="190">
        <v>34.4</v>
      </c>
      <c r="BG10" s="190">
        <v>24.4</v>
      </c>
      <c r="BH10" s="190">
        <v>17.399999999999999</v>
      </c>
      <c r="BI10" s="190">
        <v>5.6</v>
      </c>
      <c r="BJ10" s="190">
        <v>3.4</v>
      </c>
      <c r="BK10" s="190">
        <v>3.2</v>
      </c>
      <c r="BL10" s="190">
        <v>6.1</v>
      </c>
      <c r="BM10" s="182">
        <v>0</v>
      </c>
      <c r="BN10" s="142"/>
      <c r="BT10" s="115" t="s">
        <v>260</v>
      </c>
      <c r="BU10" s="232">
        <v>5104.2700000000004</v>
      </c>
      <c r="BV10" s="232">
        <v>2716.77</v>
      </c>
      <c r="BW10" s="232">
        <v>3579.38</v>
      </c>
      <c r="BX10" s="232">
        <v>1463.61</v>
      </c>
      <c r="BY10" s="232">
        <v>2664.32</v>
      </c>
      <c r="BZ10" s="232">
        <v>1332.16</v>
      </c>
      <c r="CB10" s="115" t="s">
        <v>313</v>
      </c>
      <c r="CC10" s="232">
        <v>3541.72</v>
      </c>
      <c r="CD10" s="232">
        <v>199.89</v>
      </c>
      <c r="CE10" s="232">
        <v>38.78</v>
      </c>
      <c r="CF10" s="232">
        <v>475.12</v>
      </c>
      <c r="CG10" s="232">
        <v>4255.51</v>
      </c>
      <c r="CW10" s="115" t="s">
        <v>314</v>
      </c>
      <c r="CX10" s="232">
        <v>4124.45</v>
      </c>
      <c r="CY10" s="232">
        <v>8119.62</v>
      </c>
      <c r="CZ10" s="232">
        <v>33.07</v>
      </c>
      <c r="DA10" s="232">
        <v>1418.27</v>
      </c>
      <c r="DB10" s="232">
        <v>13695.41</v>
      </c>
      <c r="DD10" s="115" t="s">
        <v>314</v>
      </c>
      <c r="DE10" s="232">
        <v>931.18</v>
      </c>
      <c r="DF10" s="232">
        <v>245.02</v>
      </c>
      <c r="DG10" s="232">
        <v>223.81</v>
      </c>
      <c r="DH10" s="232">
        <v>7.7</v>
      </c>
      <c r="DI10" s="232">
        <v>1407.71</v>
      </c>
      <c r="DP10" s="115" t="s">
        <v>208</v>
      </c>
      <c r="DQ10">
        <v>24</v>
      </c>
      <c r="DR10">
        <v>24</v>
      </c>
    </row>
    <row r="11" spans="2:123" x14ac:dyDescent="0.25">
      <c r="M11" s="157">
        <v>14</v>
      </c>
      <c r="N11" s="148" t="s">
        <v>314</v>
      </c>
      <c r="O11" s="148" t="s">
        <v>314</v>
      </c>
      <c r="P11" s="186">
        <v>5163.6899999999996</v>
      </c>
      <c r="Q11" s="186">
        <v>2642.19</v>
      </c>
      <c r="R11" s="186">
        <v>3624.81</v>
      </c>
      <c r="S11" s="186">
        <v>1388.33</v>
      </c>
      <c r="T11" s="186">
        <v>1312.37</v>
      </c>
      <c r="U11" s="186">
        <v>2624.75</v>
      </c>
      <c r="W11" s="157">
        <v>12</v>
      </c>
      <c r="X11" s="181" t="s">
        <v>312</v>
      </c>
      <c r="Y11" s="181" t="s">
        <v>312</v>
      </c>
      <c r="Z11" s="177" t="s">
        <v>85</v>
      </c>
      <c r="AA11" t="s">
        <v>92</v>
      </c>
      <c r="AB11" s="9">
        <v>217.83</v>
      </c>
      <c r="AC11" s="177" t="s">
        <v>85</v>
      </c>
      <c r="AD11" t="s">
        <v>92</v>
      </c>
      <c r="AE11" s="9">
        <v>6012.8</v>
      </c>
      <c r="AG11" s="6">
        <v>14</v>
      </c>
      <c r="AH11" s="148" t="s">
        <v>314</v>
      </c>
      <c r="AI11" s="148" t="s">
        <v>314</v>
      </c>
      <c r="AJ11" s="9">
        <v>3132.55</v>
      </c>
      <c r="AK11" s="9">
        <v>569.08000000000004</v>
      </c>
      <c r="AL11" s="9"/>
      <c r="AN11" s="157">
        <v>12</v>
      </c>
      <c r="AO11" s="181" t="s">
        <v>312</v>
      </c>
      <c r="AP11" s="181" t="s">
        <v>312</v>
      </c>
      <c r="AQ11" s="178" t="s">
        <v>182</v>
      </c>
      <c r="AR11" s="11">
        <v>948.27</v>
      </c>
      <c r="AS11" s="11">
        <v>1425.82</v>
      </c>
      <c r="AU11" s="157">
        <v>12</v>
      </c>
      <c r="AV11" s="181" t="s">
        <v>312</v>
      </c>
      <c r="AW11" s="181" t="s">
        <v>312</v>
      </c>
      <c r="AX11" t="s">
        <v>94</v>
      </c>
      <c r="AY11">
        <v>453.99</v>
      </c>
      <c r="AZ11" s="9">
        <v>1988.29</v>
      </c>
      <c r="BB11" s="6">
        <v>14</v>
      </c>
      <c r="BC11" s="148" t="s">
        <v>314</v>
      </c>
      <c r="BD11" s="148" t="s">
        <v>314</v>
      </c>
      <c r="BE11" s="190">
        <v>5.5</v>
      </c>
      <c r="BF11" s="190">
        <v>32.1</v>
      </c>
      <c r="BG11" s="190">
        <v>27.4</v>
      </c>
      <c r="BH11" s="190">
        <v>17.899999999999999</v>
      </c>
      <c r="BI11" s="190">
        <v>5.2</v>
      </c>
      <c r="BJ11" s="190">
        <v>3.7</v>
      </c>
      <c r="BK11" s="190">
        <v>3.2</v>
      </c>
      <c r="BL11" s="190">
        <v>5</v>
      </c>
      <c r="BM11" s="182"/>
      <c r="BN11" s="142"/>
      <c r="BT11" s="115" t="s">
        <v>315</v>
      </c>
      <c r="BU11" s="232">
        <v>5266.54</v>
      </c>
      <c r="BV11" s="232">
        <v>2717.89</v>
      </c>
      <c r="BW11" s="232">
        <v>3565.27</v>
      </c>
      <c r="BX11" s="232">
        <v>1444.85</v>
      </c>
      <c r="BY11" s="232">
        <v>2703</v>
      </c>
      <c r="BZ11" s="232">
        <v>1351.5</v>
      </c>
      <c r="CB11" s="115" t="s">
        <v>314</v>
      </c>
      <c r="CC11" s="232">
        <v>3395.8</v>
      </c>
      <c r="CD11" s="232">
        <v>279.31</v>
      </c>
      <c r="CE11" s="232">
        <v>39.869999999999997</v>
      </c>
      <c r="CF11" s="232">
        <v>503.78</v>
      </c>
      <c r="CG11" s="232">
        <v>4218.76</v>
      </c>
      <c r="CW11" s="115" t="s">
        <v>260</v>
      </c>
      <c r="CX11" s="232">
        <v>4156.09</v>
      </c>
      <c r="CY11" s="232">
        <v>8181.92</v>
      </c>
      <c r="CZ11" s="232">
        <v>29.52</v>
      </c>
      <c r="DA11" s="232">
        <v>1473.13</v>
      </c>
      <c r="DB11" s="232">
        <v>13840.66</v>
      </c>
      <c r="DD11" s="115" t="s">
        <v>260</v>
      </c>
      <c r="DE11" s="232">
        <v>848.71</v>
      </c>
      <c r="DF11" s="232">
        <v>213.73</v>
      </c>
      <c r="DG11" s="232">
        <v>141.72</v>
      </c>
      <c r="DH11" s="232">
        <v>7.67</v>
      </c>
      <c r="DI11" s="232">
        <v>1211.83</v>
      </c>
      <c r="DP11" s="115" t="s">
        <v>209</v>
      </c>
      <c r="DQ11">
        <v>17.7</v>
      </c>
      <c r="DR11">
        <v>17.7</v>
      </c>
    </row>
    <row r="12" spans="2:123" x14ac:dyDescent="0.25">
      <c r="M12" s="157">
        <v>15</v>
      </c>
      <c r="N12" s="148" t="s">
        <v>260</v>
      </c>
      <c r="O12" s="148" t="s">
        <v>260</v>
      </c>
      <c r="P12" s="186">
        <v>5104.2700000000004</v>
      </c>
      <c r="Q12" s="186">
        <v>2716.77</v>
      </c>
      <c r="R12" s="186">
        <v>3579.38</v>
      </c>
      <c r="S12" s="186">
        <v>1463.61</v>
      </c>
      <c r="T12" s="186">
        <v>1332.16</v>
      </c>
      <c r="U12" s="186">
        <v>2664.32</v>
      </c>
      <c r="W12" s="157">
        <v>12</v>
      </c>
      <c r="X12" s="181" t="s">
        <v>312</v>
      </c>
      <c r="Y12" s="181" t="s">
        <v>312</v>
      </c>
      <c r="Z12" s="177" t="s">
        <v>85</v>
      </c>
      <c r="AA12" t="s">
        <v>95</v>
      </c>
      <c r="AB12" s="9">
        <v>3475.44</v>
      </c>
      <c r="AC12" s="177" t="s">
        <v>85</v>
      </c>
      <c r="AD12" t="s">
        <v>95</v>
      </c>
      <c r="AE12" s="9">
        <v>0</v>
      </c>
      <c r="AG12" s="157">
        <v>15</v>
      </c>
      <c r="AH12" s="148" t="s">
        <v>260</v>
      </c>
      <c r="AI12" s="148" t="s">
        <v>260</v>
      </c>
      <c r="AJ12" s="9">
        <v>3143.62</v>
      </c>
      <c r="AK12" s="9">
        <v>577.21</v>
      </c>
      <c r="AL12" s="9"/>
      <c r="AN12" s="157">
        <v>12</v>
      </c>
      <c r="AO12" s="181" t="s">
        <v>312</v>
      </c>
      <c r="AP12" s="181" t="s">
        <v>312</v>
      </c>
      <c r="AQ12" s="178" t="s">
        <v>96</v>
      </c>
      <c r="AR12" s="11">
        <v>1226.8900000000001</v>
      </c>
      <c r="AS12" s="11">
        <v>7986.77</v>
      </c>
      <c r="AU12" s="157">
        <v>12</v>
      </c>
      <c r="AV12" s="181" t="s">
        <v>312</v>
      </c>
      <c r="AW12" s="181" t="s">
        <v>312</v>
      </c>
      <c r="AX12" t="s">
        <v>97</v>
      </c>
      <c r="AY12">
        <v>8.3699999999999992</v>
      </c>
      <c r="AZ12" s="9">
        <v>46.2</v>
      </c>
      <c r="BB12" s="6">
        <v>15</v>
      </c>
      <c r="BC12" s="196" t="s">
        <v>260</v>
      </c>
      <c r="BD12" s="196" t="s">
        <v>260</v>
      </c>
      <c r="BE12" s="197">
        <v>5.5</v>
      </c>
      <c r="BF12" s="197">
        <v>33</v>
      </c>
      <c r="BG12" s="197">
        <v>27</v>
      </c>
      <c r="BH12" s="197">
        <v>17.7</v>
      </c>
      <c r="BI12" s="197">
        <v>5.2</v>
      </c>
      <c r="BJ12" s="197">
        <v>3.6</v>
      </c>
      <c r="BK12" s="197">
        <v>3.1</v>
      </c>
      <c r="BL12" s="197">
        <v>4.9000000000000004</v>
      </c>
      <c r="BM12" s="197"/>
      <c r="BN12" s="142"/>
      <c r="BT12" s="115" t="s">
        <v>154</v>
      </c>
      <c r="BU12" s="232">
        <v>25655.61</v>
      </c>
      <c r="BV12" s="232">
        <v>13224.24</v>
      </c>
      <c r="BW12" s="232">
        <v>17945.82</v>
      </c>
      <c r="BX12" s="232">
        <v>6968.79</v>
      </c>
      <c r="BY12" s="232">
        <v>13150.09</v>
      </c>
      <c r="BZ12" s="232">
        <v>6575.04</v>
      </c>
      <c r="CB12" s="115" t="s">
        <v>260</v>
      </c>
      <c r="CC12" s="232">
        <v>3579.52</v>
      </c>
      <c r="CD12" s="232">
        <v>181.41</v>
      </c>
      <c r="CE12" s="232">
        <v>36.479999999999997</v>
      </c>
      <c r="CF12" s="232">
        <v>524.83000000000004</v>
      </c>
      <c r="CG12" s="232">
        <v>4322.24</v>
      </c>
      <c r="CW12" s="115" t="s">
        <v>315</v>
      </c>
      <c r="CX12" s="232">
        <v>4339.24</v>
      </c>
      <c r="CY12" s="232">
        <v>8082.18</v>
      </c>
      <c r="CZ12" s="232">
        <v>27.91</v>
      </c>
      <c r="DA12" s="232">
        <v>1497.34</v>
      </c>
      <c r="DB12" s="232">
        <v>13946.67</v>
      </c>
      <c r="DD12" s="115" t="s">
        <v>315</v>
      </c>
      <c r="DE12" s="232">
        <v>1004.6</v>
      </c>
      <c r="DF12" s="232">
        <v>175.44</v>
      </c>
      <c r="DG12" s="232">
        <v>144.46</v>
      </c>
      <c r="DH12" s="232">
        <v>7.85</v>
      </c>
      <c r="DI12" s="232">
        <v>1332.35</v>
      </c>
      <c r="DP12" s="115" t="s">
        <v>210</v>
      </c>
      <c r="DQ12">
        <v>6.2</v>
      </c>
      <c r="DR12">
        <v>6.2</v>
      </c>
    </row>
    <row r="13" spans="2:123" ht="15.75" thickBot="1" x14ac:dyDescent="0.3">
      <c r="B13" s="123" t="s">
        <v>179</v>
      </c>
      <c r="M13" s="157">
        <v>16</v>
      </c>
      <c r="N13" s="148" t="s">
        <v>315</v>
      </c>
      <c r="O13" s="148" t="s">
        <v>315</v>
      </c>
      <c r="P13" s="186">
        <v>5266.54</v>
      </c>
      <c r="Q13" s="186">
        <v>2717.89</v>
      </c>
      <c r="R13" s="186">
        <v>3565.27</v>
      </c>
      <c r="S13" s="186">
        <v>1444.85</v>
      </c>
      <c r="T13" s="186">
        <v>1351.5</v>
      </c>
      <c r="U13" s="186">
        <v>2703</v>
      </c>
      <c r="W13" s="157">
        <v>12</v>
      </c>
      <c r="X13" s="181" t="s">
        <v>312</v>
      </c>
      <c r="Y13" s="181" t="s">
        <v>312</v>
      </c>
      <c r="Z13" s="177" t="s">
        <v>98</v>
      </c>
      <c r="AA13" t="s">
        <v>86</v>
      </c>
      <c r="AB13" s="9">
        <v>7.87</v>
      </c>
      <c r="AC13" s="177" t="s">
        <v>98</v>
      </c>
      <c r="AD13" t="s">
        <v>86</v>
      </c>
      <c r="AE13" s="9">
        <v>324.95</v>
      </c>
      <c r="AG13" s="157">
        <v>16</v>
      </c>
      <c r="AH13" s="148" t="s">
        <v>315</v>
      </c>
      <c r="AI13" s="148" t="s">
        <v>315</v>
      </c>
      <c r="AJ13" s="9">
        <v>2932.2</v>
      </c>
      <c r="AK13" s="9">
        <v>485.46</v>
      </c>
      <c r="AL13" s="9"/>
      <c r="AN13" s="6">
        <v>13</v>
      </c>
      <c r="AO13" s="181" t="s">
        <v>313</v>
      </c>
      <c r="AP13" s="181" t="s">
        <v>313</v>
      </c>
      <c r="AQ13" s="178" t="s">
        <v>87</v>
      </c>
      <c r="AR13" s="189">
        <v>5070.24</v>
      </c>
      <c r="AS13" s="189">
        <v>35.200000000000003</v>
      </c>
      <c r="AU13" s="6">
        <v>13</v>
      </c>
      <c r="AV13" s="181" t="s">
        <v>313</v>
      </c>
      <c r="AW13" s="181" t="s">
        <v>313</v>
      </c>
      <c r="AX13" t="s">
        <v>88</v>
      </c>
      <c r="AY13">
        <v>860.6</v>
      </c>
      <c r="AZ13" s="9">
        <v>178.95</v>
      </c>
      <c r="BB13" s="195">
        <v>16</v>
      </c>
      <c r="BC13" s="196" t="s">
        <v>315</v>
      </c>
      <c r="BD13" s="196" t="s">
        <v>315</v>
      </c>
      <c r="BE13" s="197">
        <v>4.4000000000000004</v>
      </c>
      <c r="BF13" s="197">
        <v>36.1</v>
      </c>
      <c r="BG13" s="197">
        <v>24</v>
      </c>
      <c r="BH13" s="197">
        <v>17.7</v>
      </c>
      <c r="BI13" s="197">
        <v>6.2</v>
      </c>
      <c r="BJ13" s="197">
        <v>3.9</v>
      </c>
      <c r="BK13" s="197">
        <v>3.3</v>
      </c>
      <c r="BL13" s="197">
        <v>4.4000000000000004</v>
      </c>
      <c r="BM13" s="197"/>
      <c r="BN13" s="142"/>
      <c r="CB13" s="115" t="s">
        <v>315</v>
      </c>
      <c r="CC13" s="232">
        <v>3825.5</v>
      </c>
      <c r="CD13" s="232">
        <v>167.22</v>
      </c>
      <c r="CE13" s="232">
        <v>41.04</v>
      </c>
      <c r="CF13" s="232">
        <v>558.61</v>
      </c>
      <c r="CG13" s="232">
        <v>4592.37</v>
      </c>
      <c r="CW13" s="115" t="s">
        <v>154</v>
      </c>
      <c r="CX13" s="232">
        <v>20670.43</v>
      </c>
      <c r="CY13" s="232">
        <v>40247.65</v>
      </c>
      <c r="CZ13" s="232">
        <v>166.26</v>
      </c>
      <c r="DA13" s="232">
        <v>7202.39</v>
      </c>
      <c r="DB13" s="232">
        <v>68286.73</v>
      </c>
      <c r="DD13" s="115" t="s">
        <v>154</v>
      </c>
      <c r="DE13" s="232">
        <v>4596.9799999999996</v>
      </c>
      <c r="DF13" s="232">
        <v>1421.7</v>
      </c>
      <c r="DG13" s="232">
        <v>801.89</v>
      </c>
      <c r="DH13" s="232">
        <v>39.29</v>
      </c>
      <c r="DI13" s="232">
        <v>6859.86</v>
      </c>
      <c r="DP13" s="115" t="s">
        <v>211</v>
      </c>
      <c r="DQ13">
        <v>3.9</v>
      </c>
      <c r="DR13">
        <v>3.9</v>
      </c>
    </row>
    <row r="14" spans="2:123" x14ac:dyDescent="0.25">
      <c r="B14" s="356" t="s">
        <v>58</v>
      </c>
      <c r="C14" s="357"/>
      <c r="D14" s="357"/>
      <c r="E14" s="357"/>
      <c r="F14" s="357"/>
      <c r="G14" s="357"/>
      <c r="H14" s="357"/>
      <c r="I14" s="357"/>
      <c r="J14" s="130" t="str">
        <f>VLOOKUP(MAX(M:M),M:N,2,0)</f>
        <v>2026.03.31</v>
      </c>
      <c r="M14" s="144"/>
      <c r="N14" s="144"/>
      <c r="O14" s="144"/>
      <c r="P14" s="144"/>
      <c r="Q14" s="144"/>
      <c r="R14" s="144"/>
      <c r="S14" s="144"/>
      <c r="T14" s="144"/>
      <c r="U14" s="144"/>
      <c r="W14" s="157">
        <v>12</v>
      </c>
      <c r="X14" s="181" t="s">
        <v>312</v>
      </c>
      <c r="Y14" s="181" t="s">
        <v>312</v>
      </c>
      <c r="Z14" s="177" t="s">
        <v>98</v>
      </c>
      <c r="AA14" t="s">
        <v>89</v>
      </c>
      <c r="AB14" s="9">
        <v>71.760000000000005</v>
      </c>
      <c r="AC14" s="177" t="s">
        <v>98</v>
      </c>
      <c r="AD14" t="s">
        <v>89</v>
      </c>
      <c r="AE14" s="9">
        <v>0.36</v>
      </c>
      <c r="AN14" s="6">
        <v>13</v>
      </c>
      <c r="AO14" s="181" t="s">
        <v>313</v>
      </c>
      <c r="AP14" s="181" t="s">
        <v>313</v>
      </c>
      <c r="AQ14" s="178" t="s">
        <v>90</v>
      </c>
      <c r="AR14" s="189">
        <v>10.27</v>
      </c>
      <c r="AS14" s="189">
        <v>4058.09</v>
      </c>
      <c r="AU14" s="6">
        <v>13</v>
      </c>
      <c r="AV14" s="181" t="s">
        <v>313</v>
      </c>
      <c r="AW14" s="181" t="s">
        <v>313</v>
      </c>
      <c r="AX14" t="s">
        <v>91</v>
      </c>
      <c r="AY14">
        <v>137.02000000000001</v>
      </c>
      <c r="AZ14" s="9">
        <v>5682.13</v>
      </c>
      <c r="BB14" s="10"/>
      <c r="BC14" s="10"/>
      <c r="BD14" s="10"/>
      <c r="BE14" s="10"/>
      <c r="BF14" s="10"/>
      <c r="BG14" s="10"/>
      <c r="BH14" s="10"/>
      <c r="BI14" s="10"/>
      <c r="BJ14" s="10"/>
      <c r="BK14" s="10"/>
      <c r="BL14" s="10"/>
      <c r="BM14" s="10"/>
      <c r="BN14" s="142"/>
      <c r="CB14" s="115" t="s">
        <v>154</v>
      </c>
      <c r="CC14" s="232">
        <v>17817.98</v>
      </c>
      <c r="CD14" s="232">
        <v>1045.6600000000001</v>
      </c>
      <c r="CE14" s="232">
        <v>197.87</v>
      </c>
      <c r="CF14" s="232">
        <v>2491.73</v>
      </c>
      <c r="CG14" s="232">
        <v>21553.24</v>
      </c>
      <c r="DP14" s="115" t="s">
        <v>212</v>
      </c>
      <c r="DQ14">
        <v>3.3</v>
      </c>
      <c r="DR14">
        <v>3.3</v>
      </c>
    </row>
    <row r="15" spans="2:123" x14ac:dyDescent="0.25">
      <c r="B15" s="349" t="s">
        <v>59</v>
      </c>
      <c r="C15" s="350"/>
      <c r="D15" s="350"/>
      <c r="E15" s="350"/>
      <c r="F15" s="350"/>
      <c r="G15" s="350"/>
      <c r="H15" s="350"/>
      <c r="I15" s="350"/>
      <c r="J15" s="131" t="str">
        <f>VLOOKUP(MAX(W:W),W:X,2,0)</f>
        <v>2026.03.31</v>
      </c>
      <c r="M15" s="144"/>
      <c r="N15" s="144"/>
      <c r="O15" s="144"/>
      <c r="P15" s="144"/>
      <c r="Q15" s="144"/>
      <c r="R15" s="144"/>
      <c r="S15" s="144"/>
      <c r="T15" s="144">
        <v>1284.3800000000001</v>
      </c>
      <c r="U15" s="144">
        <v>2568.7600000000002</v>
      </c>
      <c r="W15" s="157">
        <v>12</v>
      </c>
      <c r="X15" s="181" t="s">
        <v>312</v>
      </c>
      <c r="Y15" s="181" t="s">
        <v>312</v>
      </c>
      <c r="Z15" s="177" t="s">
        <v>98</v>
      </c>
      <c r="AA15" t="s">
        <v>99</v>
      </c>
      <c r="AB15" s="9">
        <v>0</v>
      </c>
      <c r="AC15" s="177" t="s">
        <v>98</v>
      </c>
      <c r="AD15" t="s">
        <v>99</v>
      </c>
      <c r="AE15" s="9">
        <v>0</v>
      </c>
      <c r="AN15" s="6">
        <v>13</v>
      </c>
      <c r="AO15" s="181" t="s">
        <v>313</v>
      </c>
      <c r="AP15" s="181" t="s">
        <v>313</v>
      </c>
      <c r="AQ15" s="178" t="s">
        <v>182</v>
      </c>
      <c r="AR15" s="189">
        <v>898.22</v>
      </c>
      <c r="AS15" s="189">
        <v>1387.83</v>
      </c>
      <c r="AU15" s="6">
        <v>13</v>
      </c>
      <c r="AV15" s="181" t="s">
        <v>313</v>
      </c>
      <c r="AW15" s="181" t="s">
        <v>313</v>
      </c>
      <c r="AX15" t="s">
        <v>94</v>
      </c>
      <c r="AY15">
        <v>333.52</v>
      </c>
      <c r="AZ15" s="9">
        <v>1934.31</v>
      </c>
      <c r="BB15" s="10"/>
      <c r="BC15" s="10"/>
      <c r="BD15" s="10"/>
      <c r="BE15" s="10"/>
      <c r="BF15" s="10"/>
      <c r="BG15" s="10"/>
      <c r="BH15" s="10"/>
      <c r="BI15" s="10"/>
      <c r="BJ15" s="10"/>
      <c r="BK15" s="10"/>
      <c r="BL15" s="10"/>
      <c r="BM15" s="10"/>
      <c r="DP15" s="115" t="s">
        <v>213</v>
      </c>
      <c r="DQ15">
        <v>4.4000000000000004</v>
      </c>
      <c r="DR15">
        <v>4.4000000000000004</v>
      </c>
    </row>
    <row r="16" spans="2:123" x14ac:dyDescent="0.25">
      <c r="B16" s="349" t="s">
        <v>60</v>
      </c>
      <c r="C16" s="350"/>
      <c r="D16" s="350"/>
      <c r="E16" s="350"/>
      <c r="F16" s="350"/>
      <c r="G16" s="350"/>
      <c r="H16" s="350"/>
      <c r="I16" s="350"/>
      <c r="J16" s="131" t="str">
        <f>VLOOKUP(MAX(AG:AG),AG:AH,2,0)</f>
        <v>2026.03.31</v>
      </c>
      <c r="M16" s="144"/>
      <c r="N16" s="144"/>
      <c r="O16" s="144"/>
      <c r="P16" s="144"/>
      <c r="Q16" s="144"/>
      <c r="R16" s="144"/>
      <c r="S16" s="144"/>
      <c r="T16" s="144">
        <v>1294.6300000000001</v>
      </c>
      <c r="U16" s="144">
        <v>2589.2600000000002</v>
      </c>
      <c r="W16" s="157">
        <v>12</v>
      </c>
      <c r="X16" s="181" t="s">
        <v>312</v>
      </c>
      <c r="Y16" s="181" t="s">
        <v>312</v>
      </c>
      <c r="Z16" s="177" t="s">
        <v>98</v>
      </c>
      <c r="AA16" t="s">
        <v>92</v>
      </c>
      <c r="AB16" s="9">
        <v>1351.3</v>
      </c>
      <c r="AC16" s="177" t="s">
        <v>98</v>
      </c>
      <c r="AD16" t="s">
        <v>92</v>
      </c>
      <c r="AE16" s="9">
        <v>2197.9699999999998</v>
      </c>
      <c r="AN16" s="6">
        <v>13</v>
      </c>
      <c r="AO16" s="181" t="s">
        <v>313</v>
      </c>
      <c r="AP16" s="181" t="s">
        <v>313</v>
      </c>
      <c r="AQ16" s="178" t="s">
        <v>96</v>
      </c>
      <c r="AR16" s="189">
        <v>1019.32</v>
      </c>
      <c r="AS16" s="189">
        <v>7877.16</v>
      </c>
      <c r="AU16" s="6">
        <v>13</v>
      </c>
      <c r="AV16" s="181" t="s">
        <v>313</v>
      </c>
      <c r="AW16" s="181" t="s">
        <v>313</v>
      </c>
      <c r="AX16" t="s">
        <v>97</v>
      </c>
      <c r="AY16">
        <v>7.7</v>
      </c>
      <c r="AZ16" s="9">
        <v>41.99</v>
      </c>
      <c r="BB16" s="10"/>
      <c r="BC16" s="10"/>
      <c r="BD16" s="10"/>
      <c r="BE16" s="10"/>
      <c r="BF16" s="10"/>
      <c r="BG16" s="10"/>
      <c r="BH16" s="10"/>
      <c r="BI16" s="10"/>
      <c r="BJ16" s="10"/>
      <c r="BK16" s="10"/>
      <c r="BL16" s="10"/>
      <c r="BM16" s="10"/>
    </row>
    <row r="17" spans="2:113" x14ac:dyDescent="0.25">
      <c r="B17" s="349" t="s">
        <v>61</v>
      </c>
      <c r="C17" s="350"/>
      <c r="D17" s="350"/>
      <c r="E17" s="350"/>
      <c r="F17" s="350"/>
      <c r="G17" s="350"/>
      <c r="H17" s="350"/>
      <c r="I17" s="350"/>
      <c r="J17" s="131" t="str">
        <f>VLOOKUP(MAX(AN:AN),AN:AO,2,0)</f>
        <v>2026.03.31</v>
      </c>
      <c r="M17" s="144"/>
      <c r="N17" s="144"/>
      <c r="O17" s="144"/>
      <c r="P17" s="144"/>
      <c r="Q17" s="144"/>
      <c r="R17" s="144"/>
      <c r="S17" s="144"/>
      <c r="T17" s="144">
        <v>1312.37</v>
      </c>
      <c r="U17" s="144">
        <v>2624.75</v>
      </c>
      <c r="W17" s="157">
        <v>12</v>
      </c>
      <c r="X17" s="181" t="s">
        <v>312</v>
      </c>
      <c r="Y17" s="181" t="s">
        <v>312</v>
      </c>
      <c r="Z17" s="177" t="s">
        <v>98</v>
      </c>
      <c r="AA17" t="s">
        <v>95</v>
      </c>
      <c r="AB17" s="9">
        <v>1575.43</v>
      </c>
      <c r="AC17" s="177" t="s">
        <v>98</v>
      </c>
      <c r="AD17" t="s">
        <v>95</v>
      </c>
      <c r="AE17" s="9">
        <v>0</v>
      </c>
      <c r="AN17" s="6">
        <v>14</v>
      </c>
      <c r="AO17" s="181" t="s">
        <v>314</v>
      </c>
      <c r="AP17" s="181" t="s">
        <v>314</v>
      </c>
      <c r="AQ17" s="188" t="s">
        <v>87</v>
      </c>
      <c r="AR17" s="189">
        <v>5163.6899999999996</v>
      </c>
      <c r="AS17" s="189">
        <v>33.07</v>
      </c>
      <c r="AU17" s="6">
        <v>14</v>
      </c>
      <c r="AV17" s="181" t="s">
        <v>314</v>
      </c>
      <c r="AW17" s="181" t="s">
        <v>314</v>
      </c>
      <c r="AX17" t="s">
        <v>88</v>
      </c>
      <c r="AY17">
        <v>931.18</v>
      </c>
      <c r="AZ17" s="9">
        <v>196.42</v>
      </c>
      <c r="BB17" s="10"/>
      <c r="BC17" s="10"/>
      <c r="BD17" s="10"/>
      <c r="BE17" s="10"/>
      <c r="BF17" s="10"/>
      <c r="BG17" s="10"/>
      <c r="BH17" s="10"/>
      <c r="BI17" s="10"/>
      <c r="BJ17" s="10"/>
      <c r="BK17" s="10"/>
      <c r="BL17" s="10"/>
      <c r="BM17" s="10"/>
    </row>
    <row r="18" spans="2:113" x14ac:dyDescent="0.25">
      <c r="B18" s="349" t="s">
        <v>62</v>
      </c>
      <c r="C18" s="350"/>
      <c r="D18" s="350"/>
      <c r="E18" s="350"/>
      <c r="F18" s="350"/>
      <c r="G18" s="350"/>
      <c r="H18" s="350"/>
      <c r="I18" s="350"/>
      <c r="J18" s="131" t="str">
        <f>VLOOKUP(MAX(AU:AU),AU:AV,2,0)</f>
        <v>2026.03.31</v>
      </c>
      <c r="M18" s="144"/>
      <c r="N18" s="144"/>
      <c r="O18" s="144"/>
      <c r="P18" s="144"/>
      <c r="Q18" s="144"/>
      <c r="R18" s="144"/>
      <c r="S18" s="144"/>
      <c r="T18" s="144">
        <v>1332.16</v>
      </c>
      <c r="U18" s="144">
        <v>2664.32</v>
      </c>
      <c r="W18" s="157">
        <v>12</v>
      </c>
      <c r="X18" s="181" t="s">
        <v>312</v>
      </c>
      <c r="Y18" s="181" t="s">
        <v>312</v>
      </c>
      <c r="Z18" s="177" t="s">
        <v>100</v>
      </c>
      <c r="AA18" t="s">
        <v>86</v>
      </c>
      <c r="AB18" s="9">
        <v>500.26</v>
      </c>
      <c r="AC18" s="177" t="s">
        <v>100</v>
      </c>
      <c r="AD18" t="s">
        <v>86</v>
      </c>
      <c r="AE18" s="9">
        <v>5227.5</v>
      </c>
      <c r="AN18" s="6">
        <v>14</v>
      </c>
      <c r="AO18" s="181" t="s">
        <v>314</v>
      </c>
      <c r="AP18" s="181" t="s">
        <v>314</v>
      </c>
      <c r="AQ18" s="188" t="s">
        <v>90</v>
      </c>
      <c r="AR18" s="189">
        <v>10.56</v>
      </c>
      <c r="AS18" s="189">
        <v>4124.45</v>
      </c>
      <c r="AU18" s="6">
        <v>14</v>
      </c>
      <c r="AV18" s="181" t="s">
        <v>314</v>
      </c>
      <c r="AW18" s="181" t="s">
        <v>314</v>
      </c>
      <c r="AX18" t="s">
        <v>91</v>
      </c>
      <c r="AY18">
        <v>223.81</v>
      </c>
      <c r="AZ18" s="9">
        <v>5764.84</v>
      </c>
      <c r="BB18" s="10"/>
      <c r="BC18" s="10"/>
      <c r="BD18" s="10"/>
      <c r="BE18" s="10"/>
      <c r="BF18" s="10"/>
      <c r="BG18" s="10"/>
      <c r="BH18" s="10"/>
      <c r="BI18" s="10"/>
      <c r="BJ18" s="10"/>
      <c r="BK18" s="10"/>
      <c r="BL18" s="10"/>
      <c r="BM18" s="10"/>
      <c r="BN18" s="10"/>
      <c r="DD18" s="184" t="s">
        <v>206</v>
      </c>
      <c r="DE18" s="184" t="s">
        <v>155</v>
      </c>
    </row>
    <row r="19" spans="2:113" ht="15.75" thickBot="1" x14ac:dyDescent="0.3">
      <c r="B19" s="351" t="s">
        <v>63</v>
      </c>
      <c r="C19" s="352"/>
      <c r="D19" s="352"/>
      <c r="E19" s="352"/>
      <c r="F19" s="352"/>
      <c r="G19" s="352"/>
      <c r="H19" s="352"/>
      <c r="I19" s="352"/>
      <c r="J19" s="132" t="str">
        <f>VLOOKUP(MAX(BB:BB),BB:BC,2,0)</f>
        <v>2026.03.31</v>
      </c>
      <c r="M19" s="144"/>
      <c r="N19" s="144"/>
      <c r="O19" s="144"/>
      <c r="P19" s="144"/>
      <c r="Q19" s="144"/>
      <c r="R19" s="144"/>
      <c r="S19" s="144"/>
      <c r="T19" s="144">
        <v>1351.5</v>
      </c>
      <c r="U19" s="144">
        <v>2703</v>
      </c>
      <c r="W19" s="157">
        <v>12</v>
      </c>
      <c r="X19" s="181" t="s">
        <v>312</v>
      </c>
      <c r="Y19" s="181" t="s">
        <v>312</v>
      </c>
      <c r="Z19" s="177" t="s">
        <v>100</v>
      </c>
      <c r="AA19" t="s">
        <v>89</v>
      </c>
      <c r="AB19" s="9">
        <v>113.45</v>
      </c>
      <c r="AC19" s="177" t="s">
        <v>100</v>
      </c>
      <c r="AD19" t="s">
        <v>89</v>
      </c>
      <c r="AE19" s="9">
        <v>7.45</v>
      </c>
      <c r="AN19" s="6">
        <v>14</v>
      </c>
      <c r="AO19" s="181" t="s">
        <v>314</v>
      </c>
      <c r="AP19" s="181" t="s">
        <v>314</v>
      </c>
      <c r="AQ19" s="188" t="s">
        <v>182</v>
      </c>
      <c r="AR19" s="189">
        <v>974.48</v>
      </c>
      <c r="AS19" s="189">
        <v>1418.27</v>
      </c>
      <c r="AU19" s="6">
        <v>14</v>
      </c>
      <c r="AV19" s="181" t="s">
        <v>314</v>
      </c>
      <c r="AW19" s="181" t="s">
        <v>314</v>
      </c>
      <c r="AX19" t="s">
        <v>94</v>
      </c>
      <c r="AY19">
        <v>245.02</v>
      </c>
      <c r="AZ19" s="9">
        <v>2001.77</v>
      </c>
      <c r="BB19" s="10"/>
      <c r="BC19" s="10"/>
      <c r="BD19" s="10"/>
      <c r="BE19" s="10"/>
      <c r="BF19" s="10"/>
      <c r="BG19" s="10"/>
      <c r="BH19" s="10"/>
      <c r="BI19" s="10"/>
      <c r="BJ19" s="10"/>
      <c r="BK19" s="10"/>
      <c r="BL19" s="10"/>
      <c r="BM19" s="10"/>
      <c r="BN19" s="10"/>
      <c r="DD19" s="184" t="s">
        <v>153</v>
      </c>
      <c r="DE19" s="231" t="s">
        <v>198</v>
      </c>
      <c r="DF19" s="231" t="s">
        <v>94</v>
      </c>
      <c r="DG19" s="231" t="s">
        <v>199</v>
      </c>
      <c r="DH19" s="231" t="s">
        <v>161</v>
      </c>
      <c r="DI19" s="231" t="s">
        <v>154</v>
      </c>
    </row>
    <row r="20" spans="2:113" x14ac:dyDescent="0.25">
      <c r="B20" s="133"/>
      <c r="P20" s="144"/>
      <c r="Q20" s="144"/>
      <c r="R20" s="144"/>
      <c r="S20" s="144"/>
      <c r="T20" s="144"/>
      <c r="U20" s="144"/>
      <c r="W20" s="157">
        <v>12</v>
      </c>
      <c r="X20" s="181" t="s">
        <v>312</v>
      </c>
      <c r="Y20" s="181" t="s">
        <v>312</v>
      </c>
      <c r="Z20" s="177" t="s">
        <v>100</v>
      </c>
      <c r="AA20" t="s">
        <v>99</v>
      </c>
      <c r="AB20" s="9">
        <v>0</v>
      </c>
      <c r="AC20" s="177" t="s">
        <v>100</v>
      </c>
      <c r="AD20" t="s">
        <v>99</v>
      </c>
      <c r="AE20" s="9">
        <v>0</v>
      </c>
      <c r="AN20" s="6">
        <v>14</v>
      </c>
      <c r="AO20" s="181" t="s">
        <v>314</v>
      </c>
      <c r="AP20" s="181" t="s">
        <v>314</v>
      </c>
      <c r="AQ20" s="188" t="s">
        <v>96</v>
      </c>
      <c r="AR20" s="189">
        <v>1054.9100000000001</v>
      </c>
      <c r="AS20" s="189">
        <v>8119.62</v>
      </c>
      <c r="AU20" s="6">
        <v>14</v>
      </c>
      <c r="AV20" s="181" t="s">
        <v>314</v>
      </c>
      <c r="AW20" s="181" t="s">
        <v>314</v>
      </c>
      <c r="AX20" t="s">
        <v>97</v>
      </c>
      <c r="AY20">
        <v>7.7</v>
      </c>
      <c r="AZ20" s="9">
        <v>42.37</v>
      </c>
      <c r="BC20" s="10"/>
      <c r="BD20" s="10"/>
      <c r="BE20" s="10"/>
      <c r="BF20" s="10"/>
      <c r="BG20" s="10"/>
      <c r="BH20" s="10"/>
      <c r="BI20" s="10"/>
      <c r="BJ20" s="10"/>
      <c r="BK20" s="10"/>
      <c r="BL20" s="10"/>
      <c r="BM20" s="10"/>
      <c r="BN20" s="10"/>
      <c r="DD20" s="115" t="s">
        <v>312</v>
      </c>
      <c r="DE20" s="232">
        <v>5642.77</v>
      </c>
      <c r="DF20" s="232">
        <v>1988.29</v>
      </c>
      <c r="DG20" s="232">
        <v>183.47</v>
      </c>
      <c r="DH20" s="232">
        <v>46.2</v>
      </c>
      <c r="DI20" s="232">
        <v>7860.73</v>
      </c>
    </row>
    <row r="21" spans="2:113" ht="15.75" thickBot="1" x14ac:dyDescent="0.3">
      <c r="P21" s="144"/>
      <c r="Q21" s="144"/>
      <c r="R21" s="144"/>
      <c r="S21" s="144"/>
      <c r="T21" s="144"/>
      <c r="U21" s="144"/>
      <c r="W21" s="157">
        <v>12</v>
      </c>
      <c r="X21" s="181" t="s">
        <v>312</v>
      </c>
      <c r="Y21" s="181" t="s">
        <v>312</v>
      </c>
      <c r="Z21" s="177" t="s">
        <v>100</v>
      </c>
      <c r="AA21" t="s">
        <v>92</v>
      </c>
      <c r="AB21" s="9">
        <v>1569.13</v>
      </c>
      <c r="AC21" s="177" t="s">
        <v>100</v>
      </c>
      <c r="AD21" t="s">
        <v>92</v>
      </c>
      <c r="AE21" s="9">
        <v>8210.77</v>
      </c>
      <c r="AN21" s="6">
        <v>15</v>
      </c>
      <c r="AO21" s="148" t="s">
        <v>260</v>
      </c>
      <c r="AP21" s="148" t="s">
        <v>257</v>
      </c>
      <c r="AQ21" s="188" t="s">
        <v>87</v>
      </c>
      <c r="AR21" s="189">
        <v>5104.2700000000004</v>
      </c>
      <c r="AS21" s="189">
        <v>29.52</v>
      </c>
      <c r="AU21" s="6">
        <v>15</v>
      </c>
      <c r="AV21" s="148" t="s">
        <v>260</v>
      </c>
      <c r="AW21" s="148" t="s">
        <v>257</v>
      </c>
      <c r="AX21" t="s">
        <v>88</v>
      </c>
      <c r="AY21">
        <v>848.71</v>
      </c>
      <c r="AZ21" s="9">
        <v>205.78</v>
      </c>
      <c r="BC21" s="10"/>
      <c r="BD21" s="10"/>
      <c r="BE21" s="10"/>
      <c r="BF21" s="10"/>
      <c r="BG21" s="10"/>
      <c r="BH21" s="10"/>
      <c r="BI21" s="10"/>
      <c r="BJ21" s="10"/>
      <c r="BK21" s="10"/>
      <c r="BL21" s="10"/>
      <c r="BM21" s="10"/>
      <c r="BN21" s="10"/>
      <c r="CB21" s="184" t="s">
        <v>158</v>
      </c>
      <c r="CC21" s="184" t="s">
        <v>155</v>
      </c>
      <c r="CW21" s="184" t="s">
        <v>153</v>
      </c>
      <c r="CX21" s="231" t="s">
        <v>56</v>
      </c>
      <c r="CY21" s="231" t="s">
        <v>72</v>
      </c>
      <c r="DD21" s="115" t="s">
        <v>313</v>
      </c>
      <c r="DE21" s="232">
        <v>5682.13</v>
      </c>
      <c r="DF21" s="232">
        <v>1934.31</v>
      </c>
      <c r="DG21" s="232">
        <v>178.95</v>
      </c>
      <c r="DH21" s="232">
        <v>41.99</v>
      </c>
      <c r="DI21" s="232">
        <v>7837.38</v>
      </c>
    </row>
    <row r="22" spans="2:113" x14ac:dyDescent="0.25">
      <c r="B22" s="134" t="s">
        <v>180</v>
      </c>
      <c r="C22" s="135"/>
      <c r="P22" s="173"/>
      <c r="Q22" s="173"/>
      <c r="R22" s="173"/>
      <c r="S22" s="173"/>
      <c r="T22" s="173"/>
      <c r="U22" s="173"/>
      <c r="W22" s="157">
        <v>12</v>
      </c>
      <c r="X22" s="181" t="s">
        <v>312</v>
      </c>
      <c r="Y22" s="181" t="s">
        <v>312</v>
      </c>
      <c r="Z22" s="177" t="s">
        <v>100</v>
      </c>
      <c r="AA22" t="s">
        <v>95</v>
      </c>
      <c r="AB22" s="9">
        <v>5050.87</v>
      </c>
      <c r="AC22" s="177" t="s">
        <v>100</v>
      </c>
      <c r="AE22" s="9">
        <v>0</v>
      </c>
      <c r="AN22" s="6">
        <v>15</v>
      </c>
      <c r="AO22" s="148" t="s">
        <v>260</v>
      </c>
      <c r="AP22" s="148" t="s">
        <v>257</v>
      </c>
      <c r="AQ22" s="188" t="s">
        <v>90</v>
      </c>
      <c r="AR22" s="189">
        <v>11.31</v>
      </c>
      <c r="AS22" s="189">
        <v>4156.09</v>
      </c>
      <c r="AU22" s="6">
        <v>15</v>
      </c>
      <c r="AV22" s="148" t="s">
        <v>260</v>
      </c>
      <c r="AW22" s="148" t="s">
        <v>257</v>
      </c>
      <c r="AX22" t="s">
        <v>91</v>
      </c>
      <c r="AY22">
        <v>141.72</v>
      </c>
      <c r="AZ22" s="9">
        <v>5918.42</v>
      </c>
      <c r="BC22" s="10"/>
      <c r="BD22" s="10"/>
      <c r="BE22" s="10"/>
      <c r="BF22" s="10"/>
      <c r="BG22" s="10"/>
      <c r="BH22" s="10"/>
      <c r="BI22" s="10"/>
      <c r="BJ22" s="10"/>
      <c r="BK22" s="10"/>
      <c r="BL22" s="10"/>
      <c r="BM22" s="10"/>
      <c r="BN22" s="10"/>
      <c r="CC22" s="231" t="s">
        <v>85</v>
      </c>
      <c r="CG22" s="231" t="s">
        <v>154</v>
      </c>
      <c r="CW22" s="115" t="s">
        <v>312</v>
      </c>
      <c r="CX22" s="232">
        <v>2957.31</v>
      </c>
      <c r="CY22" s="232">
        <v>504.56</v>
      </c>
      <c r="DD22" s="115" t="s">
        <v>314</v>
      </c>
      <c r="DE22" s="232">
        <v>5764.84</v>
      </c>
      <c r="DF22" s="232">
        <v>2001.77</v>
      </c>
      <c r="DG22" s="232">
        <v>196.42</v>
      </c>
      <c r="DH22" s="232">
        <v>42.37</v>
      </c>
      <c r="DI22" s="232">
        <v>8005.4</v>
      </c>
    </row>
    <row r="23" spans="2:113" ht="15.75" thickBot="1" x14ac:dyDescent="0.3">
      <c r="B23" s="136" t="s">
        <v>181</v>
      </c>
      <c r="C23" s="137"/>
      <c r="P23" s="173"/>
      <c r="Q23" s="173"/>
      <c r="R23" s="173"/>
      <c r="S23" s="173"/>
      <c r="T23" s="173"/>
      <c r="U23" s="173"/>
      <c r="W23" s="6">
        <v>13</v>
      </c>
      <c r="X23" s="181" t="s">
        <v>313</v>
      </c>
      <c r="Y23" s="181" t="s">
        <v>313</v>
      </c>
      <c r="Z23" s="187" t="s">
        <v>85</v>
      </c>
      <c r="AA23" t="s">
        <v>86</v>
      </c>
      <c r="AB23" s="9">
        <v>475.12</v>
      </c>
      <c r="AC23" s="187" t="s">
        <v>85</v>
      </c>
      <c r="AD23" t="s">
        <v>86</v>
      </c>
      <c r="AE23" s="9">
        <v>4859.08</v>
      </c>
      <c r="AN23" s="6">
        <v>15</v>
      </c>
      <c r="AO23" s="148" t="s">
        <v>260</v>
      </c>
      <c r="AP23" s="148" t="s">
        <v>257</v>
      </c>
      <c r="AQ23" s="188" t="s">
        <v>182</v>
      </c>
      <c r="AR23" s="189">
        <v>851.83</v>
      </c>
      <c r="AS23" s="189">
        <v>1473.13</v>
      </c>
      <c r="AU23" s="6">
        <v>15</v>
      </c>
      <c r="AV23" s="148" t="s">
        <v>260</v>
      </c>
      <c r="AW23" s="148" t="s">
        <v>257</v>
      </c>
      <c r="AX23" t="s">
        <v>94</v>
      </c>
      <c r="AY23">
        <v>213.73</v>
      </c>
      <c r="AZ23" s="9">
        <v>1962.37</v>
      </c>
      <c r="BC23" s="10"/>
      <c r="BD23" s="10"/>
      <c r="BE23" s="10"/>
      <c r="BF23" s="10"/>
      <c r="BG23" s="10"/>
      <c r="BH23" s="10"/>
      <c r="BI23" s="10"/>
      <c r="BJ23" s="10"/>
      <c r="BK23" s="10"/>
      <c r="BL23" s="10"/>
      <c r="BM23" s="10"/>
      <c r="BN23" s="10"/>
      <c r="CB23" s="184" t="s">
        <v>153</v>
      </c>
      <c r="CC23" s="231" t="s">
        <v>95</v>
      </c>
      <c r="CD23" s="231" t="s">
        <v>92</v>
      </c>
      <c r="CE23" s="231" t="s">
        <v>89</v>
      </c>
      <c r="CF23" s="231" t="s">
        <v>86</v>
      </c>
      <c r="CW23" s="115" t="s">
        <v>313</v>
      </c>
      <c r="CX23" s="232">
        <v>3006.67</v>
      </c>
      <c r="CY23" s="232">
        <v>512.03</v>
      </c>
      <c r="DD23" s="115" t="s">
        <v>260</v>
      </c>
      <c r="DE23" s="232">
        <v>5918.42</v>
      </c>
      <c r="DF23" s="232">
        <v>1962.37</v>
      </c>
      <c r="DG23" s="232">
        <v>205.78</v>
      </c>
      <c r="DH23" s="232">
        <v>39.42</v>
      </c>
      <c r="DI23" s="232">
        <v>8125.99</v>
      </c>
    </row>
    <row r="24" spans="2:113" ht="15.75" thickBot="1" x14ac:dyDescent="0.3">
      <c r="P24" s="173"/>
      <c r="Q24" s="173"/>
      <c r="R24" s="173"/>
      <c r="S24" s="173"/>
      <c r="T24" s="173"/>
      <c r="U24" s="173"/>
      <c r="W24" s="6">
        <v>13</v>
      </c>
      <c r="X24" s="181" t="s">
        <v>313</v>
      </c>
      <c r="Y24" s="181" t="s">
        <v>313</v>
      </c>
      <c r="Z24" s="187" t="s">
        <v>85</v>
      </c>
      <c r="AA24" t="s">
        <v>89</v>
      </c>
      <c r="AB24" s="9">
        <v>38.78</v>
      </c>
      <c r="AC24" s="187" t="s">
        <v>85</v>
      </c>
      <c r="AD24" t="s">
        <v>89</v>
      </c>
      <c r="AE24" s="9">
        <v>6.02</v>
      </c>
      <c r="AN24" s="6">
        <v>15</v>
      </c>
      <c r="AO24" s="148" t="s">
        <v>260</v>
      </c>
      <c r="AP24" s="148" t="s">
        <v>257</v>
      </c>
      <c r="AQ24" s="188" t="s">
        <v>96</v>
      </c>
      <c r="AR24" s="189">
        <v>999.62</v>
      </c>
      <c r="AS24" s="189">
        <v>8181.92</v>
      </c>
      <c r="AU24" s="6">
        <v>15</v>
      </c>
      <c r="AV24" s="148" t="s">
        <v>260</v>
      </c>
      <c r="AW24" s="148" t="s">
        <v>257</v>
      </c>
      <c r="AX24" t="s">
        <v>97</v>
      </c>
      <c r="AY24">
        <v>7.67</v>
      </c>
      <c r="AZ24" s="9">
        <v>39.42</v>
      </c>
      <c r="BC24" s="10"/>
      <c r="BD24" s="10"/>
      <c r="BE24" s="10"/>
      <c r="BF24" s="10"/>
      <c r="BG24" s="10"/>
      <c r="BH24" s="10"/>
      <c r="BI24" s="10"/>
      <c r="BJ24" s="10"/>
      <c r="BK24" s="10"/>
      <c r="BL24" s="10"/>
      <c r="BM24" s="10"/>
      <c r="BN24" s="10"/>
      <c r="CB24" s="115" t="s">
        <v>312</v>
      </c>
      <c r="CC24" s="232">
        <v>0</v>
      </c>
      <c r="CD24" s="232">
        <v>6012.8</v>
      </c>
      <c r="CE24" s="232">
        <v>7.09</v>
      </c>
      <c r="CF24" s="232">
        <v>4902.55</v>
      </c>
      <c r="CG24" s="232">
        <v>10922.44</v>
      </c>
      <c r="CW24" s="115" t="s">
        <v>314</v>
      </c>
      <c r="CX24" s="232">
        <v>3132.55</v>
      </c>
      <c r="CY24" s="232">
        <v>569.08000000000004</v>
      </c>
      <c r="DD24" s="115" t="s">
        <v>315</v>
      </c>
      <c r="DE24" s="232">
        <v>6174.5</v>
      </c>
      <c r="DF24" s="232">
        <v>2069.81</v>
      </c>
      <c r="DG24" s="232">
        <v>211.89</v>
      </c>
      <c r="DH24" s="232">
        <v>39.69</v>
      </c>
      <c r="DI24" s="232">
        <v>8495.89</v>
      </c>
    </row>
    <row r="25" spans="2:113" x14ac:dyDescent="0.25">
      <c r="B25" s="134" t="s">
        <v>180</v>
      </c>
      <c r="C25" s="135"/>
      <c r="W25" s="6">
        <v>13</v>
      </c>
      <c r="X25" s="181" t="s">
        <v>313</v>
      </c>
      <c r="Y25" s="181" t="s">
        <v>313</v>
      </c>
      <c r="Z25" s="187" t="s">
        <v>85</v>
      </c>
      <c r="AA25" t="s">
        <v>92</v>
      </c>
      <c r="AB25" s="9">
        <v>199.89</v>
      </c>
      <c r="AC25" s="187" t="s">
        <v>85</v>
      </c>
      <c r="AD25" t="s">
        <v>92</v>
      </c>
      <c r="AE25" s="9">
        <v>6037.81</v>
      </c>
      <c r="AN25" s="157">
        <v>16</v>
      </c>
      <c r="AO25" s="181" t="s">
        <v>315</v>
      </c>
      <c r="AP25" s="181" t="s">
        <v>315</v>
      </c>
      <c r="AQ25" s="188" t="s">
        <v>87</v>
      </c>
      <c r="AR25" s="189">
        <v>5266.54</v>
      </c>
      <c r="AS25" s="189">
        <v>27.91</v>
      </c>
      <c r="AU25" s="6">
        <v>16</v>
      </c>
      <c r="AV25" s="181" t="s">
        <v>315</v>
      </c>
      <c r="AW25" s="181" t="s">
        <v>315</v>
      </c>
      <c r="AX25" t="s">
        <v>88</v>
      </c>
      <c r="AY25">
        <v>1004.6</v>
      </c>
      <c r="AZ25" s="9">
        <v>211.89</v>
      </c>
      <c r="BC25" s="10"/>
      <c r="BD25" s="10"/>
      <c r="BE25" s="10"/>
      <c r="BF25" s="10"/>
      <c r="BG25" s="10"/>
      <c r="BH25" s="10"/>
      <c r="BI25" s="10"/>
      <c r="BJ25" s="10"/>
      <c r="BK25" s="10"/>
      <c r="BL25" s="10"/>
      <c r="BM25" s="10"/>
      <c r="BN25" s="10"/>
      <c r="CB25" s="115" t="s">
        <v>313</v>
      </c>
      <c r="CC25" s="232">
        <v>0</v>
      </c>
      <c r="CD25" s="232">
        <v>6037.81</v>
      </c>
      <c r="CE25" s="232">
        <v>6.02</v>
      </c>
      <c r="CF25" s="232">
        <v>4859.08</v>
      </c>
      <c r="CG25" s="232">
        <v>10902.91</v>
      </c>
      <c r="CW25" s="115" t="s">
        <v>260</v>
      </c>
      <c r="CX25" s="232">
        <v>3143.62</v>
      </c>
      <c r="CY25" s="232">
        <v>577.21</v>
      </c>
      <c r="DD25" s="115" t="s">
        <v>154</v>
      </c>
      <c r="DE25" s="232">
        <v>29182.66</v>
      </c>
      <c r="DF25" s="232">
        <v>9956.5499999999993</v>
      </c>
      <c r="DG25" s="232">
        <v>976.51</v>
      </c>
      <c r="DH25" s="232">
        <v>209.67</v>
      </c>
      <c r="DI25" s="232">
        <v>40325.39</v>
      </c>
    </row>
    <row r="26" spans="2:113" ht="15.75" thickBot="1" x14ac:dyDescent="0.3">
      <c r="B26" s="136" t="s">
        <v>185</v>
      </c>
      <c r="C26" s="137"/>
      <c r="W26" s="6">
        <v>13</v>
      </c>
      <c r="X26" s="181" t="s">
        <v>313</v>
      </c>
      <c r="Y26" s="181" t="s">
        <v>313</v>
      </c>
      <c r="Z26" s="187" t="s">
        <v>85</v>
      </c>
      <c r="AA26" t="s">
        <v>95</v>
      </c>
      <c r="AB26" s="9">
        <v>3541.72</v>
      </c>
      <c r="AC26" s="187" t="s">
        <v>85</v>
      </c>
      <c r="AD26" t="s">
        <v>95</v>
      </c>
      <c r="AE26" s="9">
        <v>0</v>
      </c>
      <c r="AN26" s="157">
        <v>16</v>
      </c>
      <c r="AO26" s="181" t="s">
        <v>315</v>
      </c>
      <c r="AP26" s="181" t="s">
        <v>315</v>
      </c>
      <c r="AQ26" s="188" t="s">
        <v>90</v>
      </c>
      <c r="AR26" s="189">
        <v>11.59</v>
      </c>
      <c r="AS26" s="189">
        <v>4339.24</v>
      </c>
      <c r="AU26" s="6">
        <v>16</v>
      </c>
      <c r="AV26" s="181" t="s">
        <v>315</v>
      </c>
      <c r="AW26" s="181" t="s">
        <v>315</v>
      </c>
      <c r="AX26" t="s">
        <v>91</v>
      </c>
      <c r="AY26">
        <v>144.46</v>
      </c>
      <c r="AZ26" s="9">
        <v>6174.5</v>
      </c>
      <c r="BC26" s="10"/>
      <c r="BD26" s="10"/>
      <c r="BE26" s="10"/>
      <c r="BF26" s="10"/>
      <c r="BG26" s="10"/>
      <c r="BH26" s="10"/>
      <c r="BI26" s="10"/>
      <c r="BJ26" s="10"/>
      <c r="BK26" s="10"/>
      <c r="BL26" s="10"/>
      <c r="BM26" s="10"/>
      <c r="BN26" s="10"/>
      <c r="CB26" s="115" t="s">
        <v>314</v>
      </c>
      <c r="CC26" s="232">
        <v>0</v>
      </c>
      <c r="CD26" s="232">
        <v>6106.79</v>
      </c>
      <c r="CE26" s="232">
        <v>4.83</v>
      </c>
      <c r="CF26" s="232">
        <v>5023.46</v>
      </c>
      <c r="CG26" s="232">
        <v>11135.08</v>
      </c>
      <c r="CW26" s="115" t="s">
        <v>315</v>
      </c>
      <c r="CX26" s="232">
        <v>2932.2</v>
      </c>
      <c r="CY26" s="232">
        <v>485.46</v>
      </c>
    </row>
    <row r="27" spans="2:113" x14ac:dyDescent="0.25">
      <c r="W27" s="6">
        <v>13</v>
      </c>
      <c r="X27" s="181" t="s">
        <v>313</v>
      </c>
      <c r="Y27" s="181" t="s">
        <v>313</v>
      </c>
      <c r="Z27" s="187" t="s">
        <v>98</v>
      </c>
      <c r="AA27" t="s">
        <v>86</v>
      </c>
      <c r="AB27" s="9">
        <v>4.5599999999999996</v>
      </c>
      <c r="AC27" s="187" t="s">
        <v>98</v>
      </c>
      <c r="AD27" t="s">
        <v>86</v>
      </c>
      <c r="AE27" s="9">
        <v>321.89999999999998</v>
      </c>
      <c r="AN27" s="157">
        <v>16</v>
      </c>
      <c r="AO27" s="181" t="s">
        <v>315</v>
      </c>
      <c r="AP27" s="181" t="s">
        <v>315</v>
      </c>
      <c r="AQ27" s="188" t="s">
        <v>182</v>
      </c>
      <c r="AR27" s="189">
        <v>1052.43</v>
      </c>
      <c r="AS27" s="189">
        <v>1497.34</v>
      </c>
      <c r="AU27" s="6">
        <v>16</v>
      </c>
      <c r="AV27" s="181" t="s">
        <v>315</v>
      </c>
      <c r="AW27" s="181" t="s">
        <v>315</v>
      </c>
      <c r="AX27" t="s">
        <v>94</v>
      </c>
      <c r="AY27">
        <v>175.44</v>
      </c>
      <c r="AZ27" s="9">
        <v>2069.81</v>
      </c>
      <c r="BC27" s="10"/>
      <c r="BD27" s="10"/>
      <c r="BE27" s="10"/>
      <c r="BF27" s="10"/>
      <c r="BG27" s="10"/>
      <c r="BH27" s="10"/>
      <c r="BI27" s="10"/>
      <c r="BJ27" s="10"/>
      <c r="BK27" s="10"/>
      <c r="BL27" s="10"/>
      <c r="BM27" s="10"/>
      <c r="BN27" s="10"/>
      <c r="CB27" s="115" t="s">
        <v>260</v>
      </c>
      <c r="CC27" s="232">
        <v>0</v>
      </c>
      <c r="CD27" s="232">
        <v>6263.46</v>
      </c>
      <c r="CE27" s="232">
        <v>5.86</v>
      </c>
      <c r="CF27" s="232">
        <v>5039.6000000000004</v>
      </c>
      <c r="CG27" s="232">
        <v>11308.92</v>
      </c>
      <c r="CW27" s="115" t="s">
        <v>154</v>
      </c>
      <c r="CX27" s="232">
        <v>15172.35</v>
      </c>
      <c r="CY27" s="232">
        <v>2648.34</v>
      </c>
    </row>
    <row r="28" spans="2:113" x14ac:dyDescent="0.25">
      <c r="W28" s="6">
        <v>13</v>
      </c>
      <c r="X28" s="181" t="s">
        <v>313</v>
      </c>
      <c r="Y28" s="181" t="s">
        <v>313</v>
      </c>
      <c r="Z28" s="187" t="s">
        <v>98</v>
      </c>
      <c r="AA28" t="s">
        <v>89</v>
      </c>
      <c r="AB28" s="9">
        <v>67.31</v>
      </c>
      <c r="AC28" s="187" t="s">
        <v>98</v>
      </c>
      <c r="AD28" t="s">
        <v>89</v>
      </c>
      <c r="AE28" s="9">
        <v>0.35</v>
      </c>
      <c r="AN28" s="157">
        <v>16</v>
      </c>
      <c r="AO28" s="181" t="s">
        <v>315</v>
      </c>
      <c r="AP28" s="181" t="s">
        <v>315</v>
      </c>
      <c r="AQ28" s="188" t="s">
        <v>96</v>
      </c>
      <c r="AR28" s="189">
        <v>996.71</v>
      </c>
      <c r="AS28" s="189">
        <v>8082.18</v>
      </c>
      <c r="AU28" s="6">
        <v>16</v>
      </c>
      <c r="AV28" s="181" t="s">
        <v>315</v>
      </c>
      <c r="AW28" s="181" t="s">
        <v>315</v>
      </c>
      <c r="AX28" t="s">
        <v>97</v>
      </c>
      <c r="AY28">
        <v>7.85</v>
      </c>
      <c r="AZ28" s="9">
        <v>39.69</v>
      </c>
      <c r="BC28" s="10"/>
      <c r="BD28" s="10"/>
      <c r="BE28" s="10"/>
      <c r="BF28" s="10"/>
      <c r="BG28" s="10"/>
      <c r="BH28" s="10"/>
      <c r="BI28" s="10"/>
      <c r="BJ28" s="10"/>
      <c r="BK28" s="10"/>
      <c r="BL28" s="10"/>
      <c r="BM28" s="10"/>
      <c r="BN28" s="10"/>
      <c r="CB28" s="115" t="s">
        <v>315</v>
      </c>
      <c r="CC28" s="232">
        <v>0</v>
      </c>
      <c r="CD28" s="232">
        <v>6526.8</v>
      </c>
      <c r="CE28" s="232">
        <v>3.12</v>
      </c>
      <c r="CF28" s="232">
        <v>4756.91</v>
      </c>
      <c r="CG28" s="232">
        <v>11286.83</v>
      </c>
    </row>
    <row r="29" spans="2:113" x14ac:dyDescent="0.25">
      <c r="W29" s="6">
        <v>13</v>
      </c>
      <c r="X29" s="181" t="s">
        <v>313</v>
      </c>
      <c r="Y29" s="181" t="s">
        <v>313</v>
      </c>
      <c r="Z29" s="187" t="s">
        <v>98</v>
      </c>
      <c r="AA29" t="s">
        <v>99</v>
      </c>
      <c r="AB29" s="9">
        <v>0</v>
      </c>
      <c r="AC29" s="187" t="s">
        <v>98</v>
      </c>
      <c r="AD29" t="s">
        <v>99</v>
      </c>
      <c r="AE29" s="9">
        <v>0</v>
      </c>
      <c r="BC29" s="10"/>
      <c r="BD29" s="10"/>
      <c r="BE29" s="10"/>
      <c r="BF29" s="10"/>
      <c r="BG29" s="10"/>
      <c r="BH29" s="10"/>
      <c r="BI29" s="10"/>
      <c r="BJ29" s="10"/>
      <c r="BK29" s="10"/>
      <c r="BL29" s="10"/>
      <c r="BM29" s="10"/>
      <c r="BN29" s="10"/>
      <c r="CB29" s="115" t="s">
        <v>154</v>
      </c>
      <c r="CC29" s="232">
        <v>0</v>
      </c>
      <c r="CD29" s="232">
        <v>30947.66</v>
      </c>
      <c r="CE29" s="232">
        <v>26.92</v>
      </c>
      <c r="CF29" s="232">
        <v>24581.599999999999</v>
      </c>
      <c r="CG29" s="232">
        <v>55556.18</v>
      </c>
    </row>
    <row r="30" spans="2:113" x14ac:dyDescent="0.25">
      <c r="W30" s="6">
        <v>13</v>
      </c>
      <c r="X30" s="181" t="s">
        <v>313</v>
      </c>
      <c r="Y30" s="181" t="s">
        <v>313</v>
      </c>
      <c r="Z30" s="187" t="s">
        <v>98</v>
      </c>
      <c r="AA30" t="s">
        <v>92</v>
      </c>
      <c r="AB30" s="9">
        <v>1142.1600000000001</v>
      </c>
      <c r="AC30" s="187" t="s">
        <v>98</v>
      </c>
      <c r="AD30" t="s">
        <v>92</v>
      </c>
      <c r="AE30" s="9">
        <v>2133.11</v>
      </c>
      <c r="BC30" s="10"/>
      <c r="BD30" s="10"/>
      <c r="BE30" s="10"/>
      <c r="BF30" s="10"/>
      <c r="BG30" s="10"/>
      <c r="BH30" s="10"/>
      <c r="BI30" s="10"/>
      <c r="BJ30" s="10"/>
      <c r="BK30" s="10"/>
      <c r="BL30" s="10"/>
      <c r="BM30" s="10"/>
      <c r="BN30" s="10"/>
    </row>
    <row r="31" spans="2:113" x14ac:dyDescent="0.25">
      <c r="W31" s="6">
        <v>13</v>
      </c>
      <c r="X31" s="181" t="s">
        <v>313</v>
      </c>
      <c r="Y31" s="181" t="s">
        <v>313</v>
      </c>
      <c r="Z31" s="187" t="s">
        <v>98</v>
      </c>
      <c r="AA31" t="s">
        <v>95</v>
      </c>
      <c r="AB31" s="9">
        <v>1528.52</v>
      </c>
      <c r="AC31" s="187" t="s">
        <v>98</v>
      </c>
      <c r="AD31" t="s">
        <v>95</v>
      </c>
      <c r="AE31" s="9">
        <v>0</v>
      </c>
      <c r="BC31" s="10"/>
      <c r="BD31" s="10"/>
      <c r="BE31" s="10"/>
      <c r="BF31" s="10"/>
      <c r="BG31" s="10"/>
      <c r="BH31" s="10"/>
      <c r="BI31" s="10"/>
      <c r="BJ31" s="10"/>
      <c r="BK31" s="10"/>
      <c r="BL31" s="10"/>
      <c r="BM31" s="10"/>
      <c r="BN31" s="10"/>
    </row>
    <row r="32" spans="2:113" x14ac:dyDescent="0.25">
      <c r="W32" s="6">
        <v>13</v>
      </c>
      <c r="X32" s="181" t="s">
        <v>313</v>
      </c>
      <c r="Y32" s="181" t="s">
        <v>313</v>
      </c>
      <c r="Z32" s="187" t="s">
        <v>100</v>
      </c>
      <c r="AA32" t="s">
        <v>86</v>
      </c>
      <c r="AB32" s="9">
        <v>479.68</v>
      </c>
      <c r="AC32" s="187" t="s">
        <v>100</v>
      </c>
      <c r="AD32" t="s">
        <v>86</v>
      </c>
      <c r="AE32" s="9">
        <v>5180.9799999999996</v>
      </c>
      <c r="BC32" s="10"/>
      <c r="BD32" s="10"/>
      <c r="BE32" s="10"/>
      <c r="BF32" s="10"/>
      <c r="BG32" s="10"/>
      <c r="BH32" s="10"/>
      <c r="BI32" s="10"/>
      <c r="BJ32" s="10"/>
      <c r="BK32" s="10"/>
      <c r="BL32" s="10"/>
      <c r="BM32" s="10"/>
      <c r="BN32" s="10"/>
    </row>
    <row r="33" spans="23:106" x14ac:dyDescent="0.25">
      <c r="W33" s="6">
        <v>13</v>
      </c>
      <c r="X33" s="181" t="s">
        <v>313</v>
      </c>
      <c r="Y33" s="181" t="s">
        <v>313</v>
      </c>
      <c r="Z33" s="187" t="s">
        <v>100</v>
      </c>
      <c r="AA33" t="s">
        <v>89</v>
      </c>
      <c r="AB33" s="9">
        <v>106.09</v>
      </c>
      <c r="AC33" s="187" t="s">
        <v>100</v>
      </c>
      <c r="AD33" t="s">
        <v>89</v>
      </c>
      <c r="AE33" s="9">
        <v>6.37</v>
      </c>
      <c r="BH33" s="10"/>
      <c r="BI33" s="10"/>
      <c r="BJ33" s="10"/>
      <c r="BK33" s="10"/>
      <c r="BL33" s="10"/>
      <c r="BN33" s="10"/>
    </row>
    <row r="34" spans="23:106" x14ac:dyDescent="0.25">
      <c r="W34" s="6">
        <v>13</v>
      </c>
      <c r="X34" s="181" t="s">
        <v>313</v>
      </c>
      <c r="Y34" s="181" t="s">
        <v>313</v>
      </c>
      <c r="Z34" s="187" t="s">
        <v>100</v>
      </c>
      <c r="AA34" t="s">
        <v>99</v>
      </c>
      <c r="AB34" s="9">
        <v>0</v>
      </c>
      <c r="AC34" s="187" t="s">
        <v>100</v>
      </c>
      <c r="AD34" t="s">
        <v>99</v>
      </c>
      <c r="AE34" s="9">
        <v>0</v>
      </c>
      <c r="BH34" s="10"/>
      <c r="BI34" s="10"/>
      <c r="BJ34" s="10"/>
      <c r="BK34" s="10"/>
      <c r="BL34" s="10"/>
      <c r="BN34" s="10"/>
      <c r="CW34" s="184" t="s">
        <v>159</v>
      </c>
      <c r="CX34" s="184" t="s">
        <v>155</v>
      </c>
    </row>
    <row r="35" spans="23:106" x14ac:dyDescent="0.25">
      <c r="W35" s="6">
        <v>13</v>
      </c>
      <c r="X35" s="181" t="s">
        <v>313</v>
      </c>
      <c r="Y35" s="181" t="s">
        <v>313</v>
      </c>
      <c r="Z35" s="187" t="s">
        <v>100</v>
      </c>
      <c r="AA35" t="s">
        <v>92</v>
      </c>
      <c r="AB35" s="9">
        <v>1342.04</v>
      </c>
      <c r="AC35" s="187" t="s">
        <v>100</v>
      </c>
      <c r="AD35" t="s">
        <v>92</v>
      </c>
      <c r="AE35" s="9">
        <v>8170.92</v>
      </c>
      <c r="BH35" s="10"/>
      <c r="BI35" s="10"/>
      <c r="BJ35" s="10"/>
      <c r="BK35" s="10"/>
      <c r="BL35" s="10"/>
      <c r="BN35" s="10"/>
      <c r="CW35" s="184" t="s">
        <v>153</v>
      </c>
      <c r="CX35" s="231" t="s">
        <v>90</v>
      </c>
      <c r="CY35" s="231" t="s">
        <v>96</v>
      </c>
      <c r="CZ35" s="231" t="s">
        <v>87</v>
      </c>
      <c r="DA35" s="231" t="s">
        <v>182</v>
      </c>
      <c r="DB35" s="231" t="s">
        <v>154</v>
      </c>
    </row>
    <row r="36" spans="23:106" x14ac:dyDescent="0.25">
      <c r="W36" s="6">
        <v>13</v>
      </c>
      <c r="X36" s="181" t="s">
        <v>313</v>
      </c>
      <c r="Y36" s="181" t="s">
        <v>313</v>
      </c>
      <c r="Z36" s="187" t="s">
        <v>100</v>
      </c>
      <c r="AA36" t="s">
        <v>95</v>
      </c>
      <c r="AB36" s="9">
        <v>5070.24</v>
      </c>
      <c r="AC36" s="187" t="s">
        <v>100</v>
      </c>
      <c r="AE36" s="9">
        <v>0</v>
      </c>
      <c r="BH36" s="10"/>
      <c r="BI36" s="10"/>
      <c r="BJ36" s="10"/>
      <c r="BK36" s="10"/>
      <c r="BL36" s="10"/>
      <c r="BN36" s="10"/>
      <c r="CW36" s="115" t="s">
        <v>312</v>
      </c>
      <c r="CX36" s="232">
        <v>7.68</v>
      </c>
      <c r="CY36" s="232">
        <v>1226.8900000000001</v>
      </c>
      <c r="CZ36" s="232">
        <v>5050.87</v>
      </c>
      <c r="DA36" s="232">
        <v>948.27</v>
      </c>
      <c r="DB36" s="232">
        <v>7233.71</v>
      </c>
    </row>
    <row r="37" spans="23:106" x14ac:dyDescent="0.25">
      <c r="W37" s="6">
        <v>14</v>
      </c>
      <c r="X37" s="144" t="s">
        <v>314</v>
      </c>
      <c r="Y37" s="144" t="s">
        <v>314</v>
      </c>
      <c r="Z37" s="187" t="s">
        <v>85</v>
      </c>
      <c r="AA37" t="s">
        <v>86</v>
      </c>
      <c r="AB37" s="9">
        <v>503.78</v>
      </c>
      <c r="AC37" s="187" t="s">
        <v>85</v>
      </c>
      <c r="AD37" t="s">
        <v>86</v>
      </c>
      <c r="AE37" s="9">
        <v>5023.46</v>
      </c>
      <c r="BH37" s="10"/>
      <c r="BI37" s="10"/>
      <c r="BJ37" s="10"/>
      <c r="BK37" s="10"/>
      <c r="BL37" s="10"/>
      <c r="BN37" s="10"/>
      <c r="CW37" s="115" t="s">
        <v>313</v>
      </c>
      <c r="CX37" s="232">
        <v>10.27</v>
      </c>
      <c r="CY37" s="232">
        <v>1019.32</v>
      </c>
      <c r="CZ37" s="232">
        <v>5070.24</v>
      </c>
      <c r="DA37" s="232">
        <v>898.22</v>
      </c>
      <c r="DB37" s="232">
        <v>6998.05</v>
      </c>
    </row>
    <row r="38" spans="23:106" x14ac:dyDescent="0.25">
      <c r="W38" s="6">
        <v>14</v>
      </c>
      <c r="X38" s="144" t="s">
        <v>314</v>
      </c>
      <c r="Y38" s="144" t="s">
        <v>314</v>
      </c>
      <c r="Z38" s="187" t="s">
        <v>85</v>
      </c>
      <c r="AA38" t="s">
        <v>89</v>
      </c>
      <c r="AB38" s="9">
        <v>39.869999999999997</v>
      </c>
      <c r="AC38" s="187" t="s">
        <v>85</v>
      </c>
      <c r="AD38" t="s">
        <v>89</v>
      </c>
      <c r="AE38" s="9">
        <v>4.83</v>
      </c>
      <c r="BH38" s="10"/>
      <c r="BI38" s="10"/>
      <c r="BJ38" s="10"/>
      <c r="BK38" s="10"/>
      <c r="BL38" s="10"/>
      <c r="CW38" s="115" t="s">
        <v>314</v>
      </c>
      <c r="CX38" s="232">
        <v>10.56</v>
      </c>
      <c r="CY38" s="232">
        <v>1054.9100000000001</v>
      </c>
      <c r="CZ38" s="232">
        <v>5163.6899999999996</v>
      </c>
      <c r="DA38" s="232">
        <v>974.48</v>
      </c>
      <c r="DB38" s="232">
        <v>7203.64</v>
      </c>
    </row>
    <row r="39" spans="23:106" x14ac:dyDescent="0.25">
      <c r="W39" s="6">
        <v>14</v>
      </c>
      <c r="X39" s="144" t="s">
        <v>314</v>
      </c>
      <c r="Y39" s="144" t="s">
        <v>314</v>
      </c>
      <c r="Z39" s="187" t="s">
        <v>85</v>
      </c>
      <c r="AA39" t="s">
        <v>92</v>
      </c>
      <c r="AB39" s="9">
        <v>279.31</v>
      </c>
      <c r="AC39" s="187" t="s">
        <v>85</v>
      </c>
      <c r="AD39" t="s">
        <v>92</v>
      </c>
      <c r="AE39" s="9">
        <v>6106.79</v>
      </c>
      <c r="BH39" s="10"/>
      <c r="BI39" s="10"/>
      <c r="BJ39" s="10"/>
      <c r="BK39" s="10"/>
      <c r="BL39" s="10"/>
      <c r="CW39" s="115" t="s">
        <v>260</v>
      </c>
      <c r="CX39" s="232">
        <v>11.31</v>
      </c>
      <c r="CY39" s="232">
        <v>999.62</v>
      </c>
      <c r="CZ39" s="232">
        <v>5104.2700000000004</v>
      </c>
      <c r="DA39" s="232">
        <v>851.83</v>
      </c>
      <c r="DB39" s="232">
        <v>6967.03</v>
      </c>
    </row>
    <row r="40" spans="23:106" x14ac:dyDescent="0.25">
      <c r="W40" s="6">
        <v>14</v>
      </c>
      <c r="X40" s="144" t="s">
        <v>314</v>
      </c>
      <c r="Y40" s="144" t="s">
        <v>314</v>
      </c>
      <c r="Z40" s="187" t="s">
        <v>85</v>
      </c>
      <c r="AA40" t="s">
        <v>95</v>
      </c>
      <c r="AB40" s="9">
        <v>3395.8</v>
      </c>
      <c r="AC40" s="187" t="s">
        <v>85</v>
      </c>
      <c r="AD40" t="s">
        <v>95</v>
      </c>
      <c r="AE40" s="9">
        <v>0</v>
      </c>
      <c r="CW40" s="115" t="s">
        <v>315</v>
      </c>
      <c r="CX40" s="232">
        <v>11.59</v>
      </c>
      <c r="CY40" s="232">
        <v>996.71</v>
      </c>
      <c r="CZ40" s="232">
        <v>5266.54</v>
      </c>
      <c r="DA40" s="232">
        <v>1052.43</v>
      </c>
      <c r="DB40" s="232">
        <v>7327.27</v>
      </c>
    </row>
    <row r="41" spans="23:106" x14ac:dyDescent="0.25">
      <c r="W41" s="6">
        <v>14</v>
      </c>
      <c r="X41" s="144" t="s">
        <v>314</v>
      </c>
      <c r="Y41" s="144" t="s">
        <v>314</v>
      </c>
      <c r="Z41" s="187" t="s">
        <v>98</v>
      </c>
      <c r="AA41" t="s">
        <v>86</v>
      </c>
      <c r="AB41" s="9">
        <v>2.76</v>
      </c>
      <c r="AC41" s="187" t="s">
        <v>98</v>
      </c>
      <c r="AD41" t="s">
        <v>86</v>
      </c>
      <c r="AE41" s="9">
        <v>328.43</v>
      </c>
      <c r="CW41" s="115" t="s">
        <v>154</v>
      </c>
      <c r="CX41" s="232">
        <v>51.41</v>
      </c>
      <c r="CY41" s="232">
        <v>5297.45</v>
      </c>
      <c r="CZ41" s="232">
        <v>25655.61</v>
      </c>
      <c r="DA41" s="232">
        <v>4725.2299999999996</v>
      </c>
      <c r="DB41" s="232">
        <v>35729.699999999997</v>
      </c>
    </row>
    <row r="42" spans="23:106" x14ac:dyDescent="0.25">
      <c r="W42" s="6">
        <v>14</v>
      </c>
      <c r="X42" s="144" t="s">
        <v>314</v>
      </c>
      <c r="Y42" s="144" t="s">
        <v>314</v>
      </c>
      <c r="Z42" s="187" t="s">
        <v>98</v>
      </c>
      <c r="AA42" t="s">
        <v>89</v>
      </c>
      <c r="AB42" s="9">
        <v>82.34</v>
      </c>
      <c r="AC42" s="187" t="s">
        <v>98</v>
      </c>
      <c r="AD42" t="s">
        <v>89</v>
      </c>
      <c r="AE42" s="9">
        <v>0.93</v>
      </c>
    </row>
    <row r="43" spans="23:106" x14ac:dyDescent="0.25">
      <c r="W43" s="6">
        <v>14</v>
      </c>
      <c r="X43" s="144" t="s">
        <v>314</v>
      </c>
      <c r="Y43" s="144" t="s">
        <v>314</v>
      </c>
      <c r="Z43" s="187" t="s">
        <v>98</v>
      </c>
      <c r="AA43" t="s">
        <v>99</v>
      </c>
      <c r="AB43" s="9">
        <v>0</v>
      </c>
      <c r="AC43" s="187" t="s">
        <v>98</v>
      </c>
      <c r="AD43" t="s">
        <v>99</v>
      </c>
      <c r="AE43" s="9">
        <v>0</v>
      </c>
    </row>
    <row r="44" spans="23:106" x14ac:dyDescent="0.25">
      <c r="W44" s="6">
        <v>14</v>
      </c>
      <c r="X44" s="144" t="s">
        <v>314</v>
      </c>
      <c r="Y44" s="144" t="s">
        <v>314</v>
      </c>
      <c r="Z44" s="187" t="s">
        <v>98</v>
      </c>
      <c r="AA44" t="s">
        <v>92</v>
      </c>
      <c r="AB44" s="9">
        <v>1131.8900000000001</v>
      </c>
      <c r="AC44" s="187" t="s">
        <v>98</v>
      </c>
      <c r="AD44" t="s">
        <v>92</v>
      </c>
      <c r="AE44" s="9">
        <v>2230.9699999999998</v>
      </c>
    </row>
    <row r="45" spans="23:106" x14ac:dyDescent="0.25">
      <c r="W45" s="6">
        <v>14</v>
      </c>
      <c r="X45" s="144" t="s">
        <v>314</v>
      </c>
      <c r="Y45" s="144" t="s">
        <v>314</v>
      </c>
      <c r="Z45" s="187" t="s">
        <v>98</v>
      </c>
      <c r="AA45" t="s">
        <v>95</v>
      </c>
      <c r="AB45" s="9">
        <v>1767.88</v>
      </c>
      <c r="AC45" s="187" t="s">
        <v>98</v>
      </c>
      <c r="AD45" t="s">
        <v>95</v>
      </c>
      <c r="AE45" s="9">
        <v>0</v>
      </c>
    </row>
    <row r="46" spans="23:106" x14ac:dyDescent="0.25">
      <c r="W46" s="6">
        <v>14</v>
      </c>
      <c r="X46" s="144" t="s">
        <v>314</v>
      </c>
      <c r="Y46" s="144" t="s">
        <v>314</v>
      </c>
      <c r="Z46" s="187" t="s">
        <v>100</v>
      </c>
      <c r="AA46" t="s">
        <v>86</v>
      </c>
      <c r="AB46" s="9">
        <v>506.54</v>
      </c>
      <c r="AC46" s="187" t="s">
        <v>100</v>
      </c>
      <c r="AD46" t="s">
        <v>86</v>
      </c>
      <c r="AE46" s="9">
        <v>5351.89</v>
      </c>
    </row>
    <row r="47" spans="23:106" x14ac:dyDescent="0.25">
      <c r="W47" s="6">
        <v>14</v>
      </c>
      <c r="X47" s="144" t="s">
        <v>314</v>
      </c>
      <c r="Y47" s="144" t="s">
        <v>314</v>
      </c>
      <c r="Z47" s="187" t="s">
        <v>100</v>
      </c>
      <c r="AA47" t="s">
        <v>89</v>
      </c>
      <c r="AB47" s="9">
        <v>122.21</v>
      </c>
      <c r="AC47" s="187" t="s">
        <v>100</v>
      </c>
      <c r="AD47" t="s">
        <v>89</v>
      </c>
      <c r="AE47" s="9">
        <v>5.76</v>
      </c>
    </row>
    <row r="48" spans="23:106" x14ac:dyDescent="0.25">
      <c r="W48" s="6">
        <v>14</v>
      </c>
      <c r="X48" s="144" t="s">
        <v>314</v>
      </c>
      <c r="Y48" s="144" t="s">
        <v>314</v>
      </c>
      <c r="Z48" s="187" t="s">
        <v>100</v>
      </c>
      <c r="AA48" t="s">
        <v>99</v>
      </c>
      <c r="AB48" s="9">
        <v>0</v>
      </c>
      <c r="AC48" s="187" t="s">
        <v>100</v>
      </c>
      <c r="AD48" t="s">
        <v>99</v>
      </c>
      <c r="AE48" s="9">
        <v>0</v>
      </c>
    </row>
    <row r="49" spans="23:31" x14ac:dyDescent="0.25">
      <c r="W49" s="6">
        <v>14</v>
      </c>
      <c r="X49" s="144" t="s">
        <v>314</v>
      </c>
      <c r="Y49" s="144" t="s">
        <v>314</v>
      </c>
      <c r="Z49" s="187" t="s">
        <v>100</v>
      </c>
      <c r="AA49" t="s">
        <v>92</v>
      </c>
      <c r="AB49" s="9">
        <v>1411.2</v>
      </c>
      <c r="AC49" s="187" t="s">
        <v>100</v>
      </c>
      <c r="AD49" t="s">
        <v>92</v>
      </c>
      <c r="AE49" s="9">
        <v>8337.76</v>
      </c>
    </row>
    <row r="50" spans="23:31" x14ac:dyDescent="0.25">
      <c r="W50" s="6">
        <v>14</v>
      </c>
      <c r="X50" s="144" t="s">
        <v>314</v>
      </c>
      <c r="Y50" s="144" t="s">
        <v>314</v>
      </c>
      <c r="Z50" s="187" t="s">
        <v>100</v>
      </c>
      <c r="AA50" t="s">
        <v>95</v>
      </c>
      <c r="AB50" s="9">
        <v>5163.6899999999996</v>
      </c>
      <c r="AC50" s="187" t="s">
        <v>100</v>
      </c>
      <c r="AD50" t="s">
        <v>95</v>
      </c>
      <c r="AE50" s="9">
        <v>0</v>
      </c>
    </row>
    <row r="51" spans="23:31" x14ac:dyDescent="0.25">
      <c r="W51" s="6">
        <v>15</v>
      </c>
      <c r="X51" s="144" t="s">
        <v>260</v>
      </c>
      <c r="Y51" s="144" t="s">
        <v>260</v>
      </c>
      <c r="Z51" s="187" t="s">
        <v>85</v>
      </c>
      <c r="AA51" t="s">
        <v>86</v>
      </c>
      <c r="AB51" s="9">
        <v>524.83000000000004</v>
      </c>
      <c r="AC51" s="187" t="s">
        <v>85</v>
      </c>
      <c r="AD51" t="s">
        <v>86</v>
      </c>
      <c r="AE51" s="9">
        <v>5039.6000000000004</v>
      </c>
    </row>
    <row r="52" spans="23:31" x14ac:dyDescent="0.25">
      <c r="W52" s="6">
        <v>15</v>
      </c>
      <c r="X52" s="144" t="s">
        <v>260</v>
      </c>
      <c r="Y52" s="144" t="s">
        <v>260</v>
      </c>
      <c r="Z52" s="187" t="s">
        <v>85</v>
      </c>
      <c r="AA52" t="s">
        <v>89</v>
      </c>
      <c r="AB52" s="9">
        <v>36.479999999999997</v>
      </c>
      <c r="AC52" s="187" t="s">
        <v>85</v>
      </c>
      <c r="AD52" t="s">
        <v>89</v>
      </c>
      <c r="AE52" s="9">
        <v>5.86</v>
      </c>
    </row>
    <row r="53" spans="23:31" x14ac:dyDescent="0.25">
      <c r="W53" s="6">
        <v>15</v>
      </c>
      <c r="X53" s="144" t="s">
        <v>260</v>
      </c>
      <c r="Y53" s="144" t="s">
        <v>260</v>
      </c>
      <c r="Z53" s="187" t="s">
        <v>85</v>
      </c>
      <c r="AA53" t="s">
        <v>92</v>
      </c>
      <c r="AB53" s="9">
        <v>181.41</v>
      </c>
      <c r="AC53" s="187" t="s">
        <v>85</v>
      </c>
      <c r="AD53" t="s">
        <v>92</v>
      </c>
      <c r="AE53" s="9">
        <v>6263.46</v>
      </c>
    </row>
    <row r="54" spans="23:31" x14ac:dyDescent="0.25">
      <c r="W54" s="6">
        <v>15</v>
      </c>
      <c r="X54" s="144" t="s">
        <v>260</v>
      </c>
      <c r="Y54" s="144" t="s">
        <v>260</v>
      </c>
      <c r="Z54" s="187" t="s">
        <v>85</v>
      </c>
      <c r="AA54" t="s">
        <v>95</v>
      </c>
      <c r="AB54" s="9">
        <v>3579.52</v>
      </c>
      <c r="AC54" s="187" t="s">
        <v>85</v>
      </c>
      <c r="AD54" t="s">
        <v>95</v>
      </c>
      <c r="AE54" s="9">
        <v>0</v>
      </c>
    </row>
    <row r="55" spans="23:31" x14ac:dyDescent="0.25">
      <c r="W55" s="6">
        <v>15</v>
      </c>
      <c r="X55" s="144" t="s">
        <v>260</v>
      </c>
      <c r="Y55" s="144" t="s">
        <v>260</v>
      </c>
      <c r="Z55" s="187" t="s">
        <v>98</v>
      </c>
      <c r="AA55" t="s">
        <v>86</v>
      </c>
      <c r="AB55" s="9">
        <v>2.1</v>
      </c>
      <c r="AC55" s="187" t="s">
        <v>98</v>
      </c>
      <c r="AD55" t="s">
        <v>86</v>
      </c>
      <c r="AE55" s="9">
        <v>333.71</v>
      </c>
    </row>
    <row r="56" spans="23:31" x14ac:dyDescent="0.25">
      <c r="W56" s="6">
        <v>15</v>
      </c>
      <c r="X56" s="144" t="s">
        <v>260</v>
      </c>
      <c r="Y56" s="144" t="s">
        <v>260</v>
      </c>
      <c r="Z56" s="187" t="s">
        <v>98</v>
      </c>
      <c r="AA56" t="s">
        <v>89</v>
      </c>
      <c r="AB56" s="9">
        <v>83.25</v>
      </c>
      <c r="AC56" s="187" t="s">
        <v>98</v>
      </c>
      <c r="AD56" t="s">
        <v>89</v>
      </c>
      <c r="AE56" s="9">
        <v>0.9</v>
      </c>
    </row>
    <row r="57" spans="23:31" x14ac:dyDescent="0.25">
      <c r="W57" s="6">
        <v>15</v>
      </c>
      <c r="X57" s="144" t="s">
        <v>260</v>
      </c>
      <c r="Y57" s="144" t="s">
        <v>260</v>
      </c>
      <c r="Z57" s="187" t="s">
        <v>98</v>
      </c>
      <c r="AA57" t="s">
        <v>99</v>
      </c>
      <c r="AB57" s="9">
        <v>0</v>
      </c>
      <c r="AC57" s="187" t="s">
        <v>98</v>
      </c>
      <c r="AD57" t="s">
        <v>99</v>
      </c>
      <c r="AE57" s="9">
        <v>0</v>
      </c>
    </row>
    <row r="58" spans="23:31" x14ac:dyDescent="0.25">
      <c r="W58" s="6">
        <v>15</v>
      </c>
      <c r="X58" s="144" t="s">
        <v>260</v>
      </c>
      <c r="Y58" s="144" t="s">
        <v>260</v>
      </c>
      <c r="Z58" s="187" t="s">
        <v>98</v>
      </c>
      <c r="AA58" t="s">
        <v>92</v>
      </c>
      <c r="AB58" s="9">
        <v>1034.69</v>
      </c>
      <c r="AC58" s="187" t="s">
        <v>98</v>
      </c>
      <c r="AD58" t="s">
        <v>92</v>
      </c>
      <c r="AE58" s="9">
        <v>2197.14</v>
      </c>
    </row>
    <row r="59" spans="23:31" x14ac:dyDescent="0.25">
      <c r="W59" s="6">
        <v>15</v>
      </c>
      <c r="X59" s="144" t="s">
        <v>260</v>
      </c>
      <c r="Y59" s="144" t="s">
        <v>260</v>
      </c>
      <c r="Z59" s="187" t="s">
        <v>98</v>
      </c>
      <c r="AA59" t="s">
        <v>95</v>
      </c>
      <c r="AB59" s="9">
        <v>1524.74</v>
      </c>
      <c r="AC59" s="187" t="s">
        <v>98</v>
      </c>
      <c r="AD59" t="s">
        <v>95</v>
      </c>
      <c r="AE59" s="9">
        <v>0</v>
      </c>
    </row>
    <row r="60" spans="23:31" x14ac:dyDescent="0.25">
      <c r="W60" s="6">
        <v>15</v>
      </c>
      <c r="X60" s="144" t="s">
        <v>260</v>
      </c>
      <c r="Y60" s="144" t="s">
        <v>260</v>
      </c>
      <c r="Z60" s="187" t="s">
        <v>100</v>
      </c>
      <c r="AA60" t="s">
        <v>86</v>
      </c>
      <c r="AB60" s="9">
        <v>526.94000000000005</v>
      </c>
      <c r="AC60" s="187" t="s">
        <v>100</v>
      </c>
      <c r="AD60" t="s">
        <v>86</v>
      </c>
      <c r="AE60" s="9">
        <v>5373.31</v>
      </c>
    </row>
    <row r="61" spans="23:31" x14ac:dyDescent="0.25">
      <c r="W61" s="6">
        <v>15</v>
      </c>
      <c r="X61" s="144" t="s">
        <v>260</v>
      </c>
      <c r="Y61" s="144" t="s">
        <v>260</v>
      </c>
      <c r="Z61" s="187" t="s">
        <v>100</v>
      </c>
      <c r="AA61" t="s">
        <v>89</v>
      </c>
      <c r="AB61" s="9">
        <v>119.73</v>
      </c>
      <c r="AC61" s="187" t="s">
        <v>100</v>
      </c>
      <c r="AD61" t="s">
        <v>89</v>
      </c>
      <c r="AE61" s="9">
        <v>6.76</v>
      </c>
    </row>
    <row r="62" spans="23:31" x14ac:dyDescent="0.25">
      <c r="W62" s="6">
        <v>15</v>
      </c>
      <c r="X62" s="144" t="s">
        <v>260</v>
      </c>
      <c r="Y62" s="144" t="s">
        <v>260</v>
      </c>
      <c r="Z62" s="187" t="s">
        <v>100</v>
      </c>
      <c r="AA62" t="s">
        <v>99</v>
      </c>
      <c r="AB62" s="9">
        <v>0</v>
      </c>
      <c r="AC62" s="187" t="s">
        <v>100</v>
      </c>
      <c r="AD62" t="s">
        <v>99</v>
      </c>
      <c r="AE62" s="9">
        <v>0</v>
      </c>
    </row>
    <row r="63" spans="23:31" x14ac:dyDescent="0.25">
      <c r="W63" s="6">
        <v>15</v>
      </c>
      <c r="X63" s="144" t="s">
        <v>260</v>
      </c>
      <c r="Y63" s="144" t="s">
        <v>260</v>
      </c>
      <c r="Z63" s="187" t="s">
        <v>100</v>
      </c>
      <c r="AA63" t="s">
        <v>92</v>
      </c>
      <c r="AB63" s="9">
        <v>1216.1099999999999</v>
      </c>
      <c r="AC63" s="187" t="s">
        <v>100</v>
      </c>
      <c r="AD63" t="s">
        <v>92</v>
      </c>
      <c r="AE63" s="9">
        <v>8460.6</v>
      </c>
    </row>
    <row r="64" spans="23:31" x14ac:dyDescent="0.25">
      <c r="W64" s="6">
        <v>15</v>
      </c>
      <c r="X64" s="144" t="s">
        <v>260</v>
      </c>
      <c r="Y64" s="144" t="s">
        <v>260</v>
      </c>
      <c r="Z64" s="187" t="s">
        <v>100</v>
      </c>
      <c r="AA64" t="s">
        <v>95</v>
      </c>
      <c r="AB64" s="9">
        <v>5104.2700000000004</v>
      </c>
      <c r="AC64" s="187" t="s">
        <v>100</v>
      </c>
      <c r="AD64" t="s">
        <v>95</v>
      </c>
      <c r="AE64" s="9">
        <v>0</v>
      </c>
    </row>
    <row r="65" spans="23:31" x14ac:dyDescent="0.25">
      <c r="W65" s="6">
        <v>16</v>
      </c>
      <c r="X65" s="148" t="s">
        <v>315</v>
      </c>
      <c r="Y65" s="148" t="s">
        <v>315</v>
      </c>
      <c r="Z65" s="187" t="s">
        <v>85</v>
      </c>
      <c r="AA65" t="s">
        <v>86</v>
      </c>
      <c r="AB65" s="9">
        <v>558.61</v>
      </c>
      <c r="AC65" s="187" t="s">
        <v>85</v>
      </c>
      <c r="AD65" t="s">
        <v>86</v>
      </c>
      <c r="AE65" s="9">
        <v>4756.91</v>
      </c>
    </row>
    <row r="66" spans="23:31" x14ac:dyDescent="0.25">
      <c r="W66" s="6">
        <v>16</v>
      </c>
      <c r="X66" s="148" t="s">
        <v>315</v>
      </c>
      <c r="Y66" s="148" t="s">
        <v>315</v>
      </c>
      <c r="Z66" s="187" t="s">
        <v>85</v>
      </c>
      <c r="AA66" t="s">
        <v>89</v>
      </c>
      <c r="AB66" s="9">
        <v>41.04</v>
      </c>
      <c r="AC66" s="187" t="s">
        <v>85</v>
      </c>
      <c r="AD66" t="s">
        <v>89</v>
      </c>
      <c r="AE66" s="9">
        <v>3.12</v>
      </c>
    </row>
    <row r="67" spans="23:31" x14ac:dyDescent="0.25">
      <c r="W67" s="6">
        <v>16</v>
      </c>
      <c r="X67" s="148" t="s">
        <v>315</v>
      </c>
      <c r="Y67" s="148" t="s">
        <v>315</v>
      </c>
      <c r="Z67" s="187" t="s">
        <v>85</v>
      </c>
      <c r="AA67" t="s">
        <v>92</v>
      </c>
      <c r="AB67" s="9">
        <v>167.22</v>
      </c>
      <c r="AC67" s="187" t="s">
        <v>85</v>
      </c>
      <c r="AD67" t="s">
        <v>92</v>
      </c>
      <c r="AE67" s="9">
        <v>6526.8</v>
      </c>
    </row>
    <row r="68" spans="23:31" x14ac:dyDescent="0.25">
      <c r="W68" s="6">
        <v>16</v>
      </c>
      <c r="X68" s="148" t="s">
        <v>315</v>
      </c>
      <c r="Y68" s="148" t="s">
        <v>315</v>
      </c>
      <c r="Z68" s="187" t="s">
        <v>85</v>
      </c>
      <c r="AA68" t="s">
        <v>95</v>
      </c>
      <c r="AB68" s="9">
        <v>3825.5</v>
      </c>
      <c r="AC68" s="187" t="s">
        <v>85</v>
      </c>
      <c r="AD68" t="s">
        <v>95</v>
      </c>
      <c r="AE68" s="9">
        <v>0</v>
      </c>
    </row>
    <row r="69" spans="23:31" x14ac:dyDescent="0.25">
      <c r="W69" s="6">
        <v>16</v>
      </c>
      <c r="X69" s="148" t="s">
        <v>315</v>
      </c>
      <c r="Y69" s="148" t="s">
        <v>315</v>
      </c>
      <c r="Z69" s="187" t="s">
        <v>98</v>
      </c>
      <c r="AA69" t="s">
        <v>86</v>
      </c>
      <c r="AB69" s="9">
        <v>1.78</v>
      </c>
      <c r="AC69" s="187" t="s">
        <v>98</v>
      </c>
      <c r="AD69" t="s">
        <v>86</v>
      </c>
      <c r="AE69" s="9">
        <v>348.57</v>
      </c>
    </row>
    <row r="70" spans="23:31" x14ac:dyDescent="0.25">
      <c r="W70" s="6">
        <v>16</v>
      </c>
      <c r="X70" s="148" t="s">
        <v>315</v>
      </c>
      <c r="Y70" s="148" t="s">
        <v>315</v>
      </c>
      <c r="Z70" s="187" t="s">
        <v>98</v>
      </c>
      <c r="AA70" t="s">
        <v>89</v>
      </c>
      <c r="AB70" s="9">
        <v>122.55</v>
      </c>
      <c r="AC70" s="187" t="s">
        <v>98</v>
      </c>
      <c r="AD70" t="s">
        <v>89</v>
      </c>
      <c r="AE70" s="9">
        <v>1.03</v>
      </c>
    </row>
    <row r="71" spans="23:31" x14ac:dyDescent="0.25">
      <c r="W71" s="6">
        <v>16</v>
      </c>
      <c r="X71" s="148" t="s">
        <v>315</v>
      </c>
      <c r="Y71" s="148" t="s">
        <v>315</v>
      </c>
      <c r="Z71" s="187" t="s">
        <v>98</v>
      </c>
      <c r="AA71" t="s">
        <v>99</v>
      </c>
      <c r="AB71" s="9">
        <v>0</v>
      </c>
      <c r="AC71" s="187" t="s">
        <v>98</v>
      </c>
      <c r="AD71" t="s">
        <v>99</v>
      </c>
      <c r="AE71" s="9">
        <v>0</v>
      </c>
    </row>
    <row r="72" spans="23:31" x14ac:dyDescent="0.25">
      <c r="W72" s="6">
        <v>16</v>
      </c>
      <c r="X72" s="148" t="s">
        <v>315</v>
      </c>
      <c r="Y72" s="148" t="s">
        <v>315</v>
      </c>
      <c r="Z72" s="187" t="s">
        <v>98</v>
      </c>
      <c r="AA72" t="s">
        <v>92</v>
      </c>
      <c r="AB72" s="9">
        <v>1169.52</v>
      </c>
      <c r="AC72" s="187" t="s">
        <v>98</v>
      </c>
      <c r="AD72" t="s">
        <v>92</v>
      </c>
      <c r="AE72" s="9">
        <v>2310.25</v>
      </c>
    </row>
    <row r="73" spans="23:31" x14ac:dyDescent="0.25">
      <c r="W73" s="6">
        <v>16</v>
      </c>
      <c r="X73" s="148" t="s">
        <v>315</v>
      </c>
      <c r="Y73" s="148" t="s">
        <v>315</v>
      </c>
      <c r="Z73" s="187" t="s">
        <v>98</v>
      </c>
      <c r="AA73" t="s">
        <v>95</v>
      </c>
      <c r="AB73" s="9">
        <v>1441.04</v>
      </c>
      <c r="AC73" s="187" t="s">
        <v>98</v>
      </c>
      <c r="AD73" t="s">
        <v>95</v>
      </c>
      <c r="AE73" s="9">
        <v>0</v>
      </c>
    </row>
    <row r="74" spans="23:31" x14ac:dyDescent="0.25">
      <c r="W74" s="6">
        <v>16</v>
      </c>
      <c r="X74" s="148" t="s">
        <v>315</v>
      </c>
      <c r="Y74" s="148" t="s">
        <v>315</v>
      </c>
      <c r="Z74" s="187" t="s">
        <v>100</v>
      </c>
      <c r="AA74" t="s">
        <v>86</v>
      </c>
      <c r="AB74" s="9">
        <v>560.39</v>
      </c>
      <c r="AC74" s="187" t="s">
        <v>100</v>
      </c>
      <c r="AD74" t="s">
        <v>86</v>
      </c>
      <c r="AE74" s="9">
        <v>5105.4799999999996</v>
      </c>
    </row>
    <row r="75" spans="23:31" x14ac:dyDescent="0.25">
      <c r="W75" s="6">
        <v>16</v>
      </c>
      <c r="X75" s="148" t="s">
        <v>315</v>
      </c>
      <c r="Y75" s="148" t="s">
        <v>315</v>
      </c>
      <c r="Z75" s="187" t="s">
        <v>100</v>
      </c>
      <c r="AA75" t="s">
        <v>89</v>
      </c>
      <c r="AB75" s="9">
        <v>163.59</v>
      </c>
      <c r="AC75" s="187" t="s">
        <v>100</v>
      </c>
      <c r="AD75" t="s">
        <v>89</v>
      </c>
      <c r="AE75" s="9">
        <v>4.1399999999999997</v>
      </c>
    </row>
    <row r="76" spans="23:31" x14ac:dyDescent="0.25">
      <c r="W76" s="6">
        <v>16</v>
      </c>
      <c r="X76" s="148" t="s">
        <v>315</v>
      </c>
      <c r="Y76" s="148" t="s">
        <v>315</v>
      </c>
      <c r="Z76" s="187" t="s">
        <v>100</v>
      </c>
      <c r="AA76" t="s">
        <v>99</v>
      </c>
      <c r="AB76" s="9">
        <v>0</v>
      </c>
      <c r="AC76" s="187" t="s">
        <v>100</v>
      </c>
      <c r="AD76" t="s">
        <v>99</v>
      </c>
      <c r="AE76" s="9">
        <v>0</v>
      </c>
    </row>
    <row r="77" spans="23:31" x14ac:dyDescent="0.25">
      <c r="W77" s="6">
        <v>16</v>
      </c>
      <c r="X77" s="148" t="s">
        <v>315</v>
      </c>
      <c r="Y77" s="148" t="s">
        <v>315</v>
      </c>
      <c r="Z77" s="187" t="s">
        <v>100</v>
      </c>
      <c r="AA77" t="s">
        <v>92</v>
      </c>
      <c r="AB77" s="9">
        <v>1336.74</v>
      </c>
      <c r="AC77" s="187" t="s">
        <v>100</v>
      </c>
      <c r="AD77" t="s">
        <v>92</v>
      </c>
      <c r="AE77" s="9">
        <v>8837.0499999999993</v>
      </c>
    </row>
    <row r="78" spans="23:31" x14ac:dyDescent="0.25">
      <c r="W78" s="6">
        <v>16</v>
      </c>
      <c r="X78" s="148" t="s">
        <v>315</v>
      </c>
      <c r="Y78" s="148" t="s">
        <v>315</v>
      </c>
      <c r="Z78" s="187" t="s">
        <v>100</v>
      </c>
      <c r="AA78" t="s">
        <v>95</v>
      </c>
      <c r="AB78" s="9">
        <v>5266.54</v>
      </c>
      <c r="AC78" s="187" t="s">
        <v>100</v>
      </c>
      <c r="AD78" t="s">
        <v>95</v>
      </c>
      <c r="AE78" s="9">
        <v>0</v>
      </c>
    </row>
  </sheetData>
  <sheetProtection algorithmName="SHA-512" hashValue="HI/P1pJY8gctGwrsQ/pMnLY4YL0QDj8cvzHNeV/+4BErqnuMkiGShFM7UIfK7zjQ8rvFA+X16oxCATGUDZiqXg==" saltValue="E1KsZ7DiGFGMRtlm3sQPNw==" spinCount="100000" sheet="1" objects="1" scenarios="1" selectLockedCells="1" sort="0" autoFilter="0" pivotTables="0" selectUnlockedCells="1"/>
  <mergeCells count="12">
    <mergeCell ref="B5:I5"/>
    <mergeCell ref="B6:I6"/>
    <mergeCell ref="B7:I7"/>
    <mergeCell ref="B8:I8"/>
    <mergeCell ref="B9:I9"/>
    <mergeCell ref="B18:I18"/>
    <mergeCell ref="B19:I19"/>
    <mergeCell ref="B10:I10"/>
    <mergeCell ref="B14:I14"/>
    <mergeCell ref="B15:I15"/>
    <mergeCell ref="B16:I16"/>
    <mergeCell ref="B17:I17"/>
  </mergeCells>
  <phoneticPr fontId="42" type="noConversion"/>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CR78"/>
  <sheetViews>
    <sheetView showGridLines="0" zoomScale="80" zoomScaleNormal="80" workbookViewId="0">
      <selection activeCell="AY14" sqref="AY14"/>
    </sheetView>
  </sheetViews>
  <sheetFormatPr defaultRowHeight="15" outlineLevelCol="1" x14ac:dyDescent="0.25"/>
  <cols>
    <col min="1" max="1" customWidth="true" style="123" width="4.7109375" collapsed="false"/>
    <col min="2" max="9" customWidth="true" style="123" width="8.7109375" collapsed="false"/>
    <col min="10" max="10" customWidth="true" style="123" width="10.85546875" collapsed="false"/>
    <col min="11" max="11" customWidth="true" style="123" width="4.7109375" collapsed="false"/>
    <col min="12" max="12" customWidth="true" style="117" width="6.7109375" collapsed="false"/>
    <col min="13" max="13" customWidth="true" width="9.140625" outlineLevel="1" collapsed="false"/>
    <col min="14" max="14" customWidth="true" width="10.85546875" outlineLevel="1" collapsed="false"/>
    <col min="15" max="15" customWidth="true" width="12.7109375" outlineLevel="1" collapsed="false"/>
    <col min="16" max="16" customWidth="true" width="36.0" outlineLevel="1" collapsed="false"/>
    <col min="17" max="17" customWidth="true" width="8.7109375" outlineLevel="1" collapsed="false"/>
    <col min="18" max="18" customWidth="true" style="118" width="6.7109375" collapsed="false"/>
    <col min="19" max="19" customWidth="true" width="9.140625" outlineLevel="1" collapsed="false"/>
    <col min="20" max="20" customWidth="true" width="11.28515625" outlineLevel="1" collapsed="false"/>
    <col min="21" max="21" customWidth="true" width="12.7109375" outlineLevel="1" collapsed="false"/>
    <col min="22" max="33" customWidth="true" width="8.7109375" outlineLevel="1" collapsed="false"/>
    <col min="34" max="34" customWidth="true" style="118" width="6.7109375" collapsed="false"/>
    <col min="35" max="35" customWidth="true" width="8.7109375" outlineLevel="1" collapsed="false"/>
    <col min="36" max="36" customWidth="true" width="12.0" outlineLevel="1" collapsed="false"/>
    <col min="37" max="37" customWidth="true" width="13.28515625" outlineLevel="1" collapsed="false"/>
    <col min="38" max="52" customWidth="true" width="8.7109375" outlineLevel="1" collapsed="false"/>
    <col min="53" max="53" customWidth="true" style="118" width="6.7109375" collapsed="false"/>
    <col min="54" max="55" customWidth="true" width="2.7109375" collapsed="false"/>
    <col min="56" max="56" customWidth="true" width="1.7109375" collapsed="false"/>
    <col min="57" max="57" customWidth="true" width="2.7109375" collapsed="false"/>
    <col min="58" max="58" customWidth="true" width="13.42578125" collapsed="false"/>
    <col min="59" max="59" customWidth="true" width="10.5703125" collapsed="false"/>
    <col min="60" max="60" bestFit="true" customWidth="true" width="14.140625" collapsed="false"/>
    <col min="61" max="61" customWidth="true" width="8.7109375" collapsed="false"/>
    <col min="63" max="66" customWidth="true" width="8.7109375" collapsed="false"/>
    <col min="67" max="67" customWidth="true" width="16.42578125" collapsed="false"/>
    <col min="68" max="70" customWidth="true" width="8.7109375" collapsed="false"/>
    <col min="71" max="71" customWidth="true" width="15.42578125" collapsed="false"/>
    <col min="74" max="74" customWidth="true" width="8.7109375" collapsed="false"/>
    <col min="75" max="75" customWidth="true" width="17.4257812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6" x14ac:dyDescent="0.25">
      <c r="L1" s="116"/>
      <c r="R1" s="119" t="s">
        <v>146</v>
      </c>
      <c r="AH1" s="119" t="s">
        <v>147</v>
      </c>
      <c r="BA1" s="119" t="s">
        <v>149</v>
      </c>
    </row>
    <row r="2" spans="2:96" ht="26.25" x14ac:dyDescent="0.25">
      <c r="B2" s="124" t="s">
        <v>166</v>
      </c>
    </row>
    <row r="4" spans="2:96" ht="16.5" thickBot="1" x14ac:dyDescent="0.3">
      <c r="J4" s="126" t="s">
        <v>221</v>
      </c>
      <c r="BU4" s="144"/>
    </row>
    <row r="5" spans="2:96" x14ac:dyDescent="0.25">
      <c r="B5" s="340" t="s">
        <v>101</v>
      </c>
      <c r="C5" s="341"/>
      <c r="D5" s="341"/>
      <c r="E5" s="341"/>
      <c r="F5" s="341"/>
      <c r="G5" s="341"/>
      <c r="H5" s="341"/>
      <c r="I5" s="364"/>
      <c r="J5" s="138" t="s">
        <v>139</v>
      </c>
      <c r="M5" s="1" t="s">
        <v>261</v>
      </c>
      <c r="N5" s="1"/>
      <c r="O5" s="1"/>
      <c r="P5" s="1"/>
      <c r="Q5" s="1" t="s">
        <v>7</v>
      </c>
      <c r="S5" s="1" t="s">
        <v>102</v>
      </c>
      <c r="T5" s="1"/>
      <c r="U5" s="1"/>
      <c r="V5" s="1"/>
      <c r="W5" s="1"/>
      <c r="X5" s="1"/>
      <c r="Y5" s="1"/>
      <c r="Z5" s="1"/>
      <c r="AA5" s="1" t="s">
        <v>7</v>
      </c>
      <c r="AB5" s="1" t="s">
        <v>103</v>
      </c>
      <c r="AC5" s="1"/>
      <c r="AD5" s="1"/>
      <c r="AE5" s="1"/>
      <c r="AF5" s="1"/>
      <c r="AG5" s="1" t="s">
        <v>7</v>
      </c>
      <c r="AI5" s="1" t="s">
        <v>104</v>
      </c>
      <c r="AJ5" s="1"/>
      <c r="AK5" s="1"/>
      <c r="AL5" s="1"/>
      <c r="AM5" s="1"/>
      <c r="AN5" s="1"/>
      <c r="AO5" s="1"/>
      <c r="AP5" s="1"/>
      <c r="AQ5" s="1"/>
      <c r="AR5" s="1"/>
      <c r="AS5" s="1"/>
      <c r="AT5" s="1"/>
      <c r="AU5" s="1"/>
      <c r="AV5" s="1"/>
      <c r="AW5" s="1"/>
      <c r="AX5" s="1"/>
      <c r="AY5" s="1"/>
      <c r="AZ5" s="1" t="s">
        <v>7</v>
      </c>
    </row>
    <row r="6" spans="2:96" x14ac:dyDescent="0.25">
      <c r="B6" s="343" t="s">
        <v>197</v>
      </c>
      <c r="C6" s="344"/>
      <c r="D6" s="344"/>
      <c r="E6" s="344"/>
      <c r="F6" s="344"/>
      <c r="G6" s="344"/>
      <c r="H6" s="344"/>
      <c r="I6" s="365"/>
      <c r="J6" s="139" t="s">
        <v>140</v>
      </c>
      <c r="CF6" s="115" t="s">
        <v>181</v>
      </c>
    </row>
    <row r="7" spans="2:96" ht="15.75" thickBot="1" x14ac:dyDescent="0.3">
      <c r="B7" s="337" t="s">
        <v>104</v>
      </c>
      <c r="C7" s="338"/>
      <c r="D7" s="338"/>
      <c r="E7" s="338"/>
      <c r="F7" s="338"/>
      <c r="G7" s="338"/>
      <c r="H7" s="338"/>
      <c r="I7" s="366"/>
      <c r="J7" s="140" t="s">
        <v>142</v>
      </c>
      <c r="S7" s="4" t="s">
        <v>105</v>
      </c>
      <c r="T7" s="4"/>
      <c r="U7" s="4"/>
      <c r="V7" s="4"/>
      <c r="W7" s="4"/>
      <c r="X7" s="4"/>
      <c r="Y7" s="5" t="s">
        <v>106</v>
      </c>
      <c r="Z7" s="5"/>
      <c r="AA7" s="5"/>
      <c r="AI7" s="4" t="s">
        <v>105</v>
      </c>
      <c r="AJ7" s="4"/>
      <c r="AK7" s="4"/>
      <c r="AL7" s="4"/>
      <c r="AM7" s="4"/>
      <c r="AN7" s="4"/>
      <c r="AO7" s="4"/>
      <c r="AP7" s="4"/>
      <c r="AQ7" s="4"/>
      <c r="AR7" s="4"/>
      <c r="AS7" s="5" t="s">
        <v>106</v>
      </c>
      <c r="AT7" s="5"/>
      <c r="AU7" s="5"/>
      <c r="AV7" s="5"/>
      <c r="AW7" s="5"/>
      <c r="AX7" s="5"/>
      <c r="AY7" s="5"/>
      <c r="AZ7" s="5"/>
      <c r="BF7" s="115" t="s">
        <v>186</v>
      </c>
    </row>
    <row r="8" spans="2:96" ht="15" customHeight="1" x14ac:dyDescent="0.25">
      <c r="M8" s="158" t="s">
        <v>13</v>
      </c>
      <c r="N8" s="159" t="s">
        <v>14</v>
      </c>
      <c r="O8" s="159" t="s">
        <v>15</v>
      </c>
      <c r="P8" s="159" t="s">
        <v>107</v>
      </c>
      <c r="Q8" s="159" t="s">
        <v>29</v>
      </c>
      <c r="S8" s="158" t="s">
        <v>13</v>
      </c>
      <c r="T8" s="159" t="s">
        <v>14</v>
      </c>
      <c r="U8" s="159" t="s">
        <v>15</v>
      </c>
      <c r="V8" s="159" t="s">
        <v>108</v>
      </c>
      <c r="W8" s="159" t="s">
        <v>109</v>
      </c>
      <c r="X8" s="159" t="s">
        <v>110</v>
      </c>
      <c r="Y8" s="159" t="s">
        <v>111</v>
      </c>
      <c r="Z8" s="159" t="s">
        <v>112</v>
      </c>
      <c r="AA8" s="162" t="s">
        <v>113</v>
      </c>
      <c r="AB8" s="159" t="s">
        <v>236</v>
      </c>
      <c r="AC8" s="159" t="s">
        <v>238</v>
      </c>
      <c r="AD8" s="163" t="s">
        <v>114</v>
      </c>
      <c r="AI8" s="6" t="s">
        <v>13</v>
      </c>
      <c r="AJ8" t="s">
        <v>14</v>
      </c>
      <c r="AK8" t="s">
        <v>15</v>
      </c>
      <c r="AL8" t="s">
        <v>115</v>
      </c>
      <c r="AM8" t="s">
        <v>116</v>
      </c>
      <c r="AN8" t="s">
        <v>117</v>
      </c>
      <c r="AO8" t="s">
        <v>119</v>
      </c>
      <c r="AP8" t="s">
        <v>118</v>
      </c>
      <c r="AQ8" t="s">
        <v>120</v>
      </c>
      <c r="AR8" t="s">
        <v>121</v>
      </c>
      <c r="AS8" t="s">
        <v>122</v>
      </c>
      <c r="AT8" t="s">
        <v>177</v>
      </c>
      <c r="AU8" t="s">
        <v>178</v>
      </c>
      <c r="AV8" t="s">
        <v>123</v>
      </c>
      <c r="AW8" t="s">
        <v>124</v>
      </c>
      <c r="AX8" t="s">
        <v>125</v>
      </c>
      <c r="AY8" t="s">
        <v>126</v>
      </c>
      <c r="AZ8" t="s">
        <v>138</v>
      </c>
    </row>
    <row r="9" spans="2:96" x14ac:dyDescent="0.25">
      <c r="M9" s="157">
        <v>12</v>
      </c>
      <c r="N9" s="148" t="s">
        <v>312</v>
      </c>
      <c r="O9" s="148" t="s">
        <v>312</v>
      </c>
      <c r="P9" s="149" t="s">
        <v>127</v>
      </c>
      <c r="Q9">
        <v>3992.56</v>
      </c>
      <c r="S9" s="157">
        <v>12</v>
      </c>
      <c r="T9" s="148" t="s">
        <v>312</v>
      </c>
      <c r="U9" s="148" t="s">
        <v>312</v>
      </c>
      <c r="V9" s="149">
        <v>4058.17</v>
      </c>
      <c r="W9" s="149">
        <v>2.1800000000000002</v>
      </c>
      <c r="X9" s="149">
        <v>4055.99</v>
      </c>
      <c r="Y9" s="149">
        <v>5917.58</v>
      </c>
      <c r="Z9" s="149">
        <v>2521.1</v>
      </c>
      <c r="AA9" s="152">
        <v>3396.48</v>
      </c>
      <c r="AB9" s="149">
        <v>138.63999999999999</v>
      </c>
      <c r="AC9" s="153">
        <v>11.1</v>
      </c>
      <c r="AD9" s="161"/>
      <c r="AI9" s="157">
        <v>12</v>
      </c>
      <c r="AJ9" s="148" t="s">
        <v>312</v>
      </c>
      <c r="AK9" s="148" t="s">
        <v>312</v>
      </c>
      <c r="AL9" s="10">
        <v>31.6</v>
      </c>
      <c r="AM9" s="10">
        <v>25.7</v>
      </c>
      <c r="AN9" s="10">
        <v>10.7</v>
      </c>
      <c r="AO9" s="10">
        <v>9.5</v>
      </c>
      <c r="AP9" s="10">
        <v>9</v>
      </c>
      <c r="AQ9" s="10">
        <v>1.8</v>
      </c>
      <c r="AR9" s="10">
        <v>11.8</v>
      </c>
      <c r="AS9" s="9">
        <v>8.3000000000000007</v>
      </c>
      <c r="AT9" s="9"/>
      <c r="AU9" s="9"/>
      <c r="AV9" s="9"/>
      <c r="AW9" s="9"/>
      <c r="AX9" s="9"/>
      <c r="AY9" s="9">
        <v>6.9</v>
      </c>
      <c r="AZ9" s="9">
        <f>Table_D3.4[[#This Row],[FMI]]+Table_D3.4[[#This Row],[Grupul BM]]+Table_D3.4[[#This Row],[BEI]]+Table_D3.4[[#This Row],[BERD]]+Table_D3.4[[#This Row],[Comisia Europeană]]+Table_D3.4[[#This Row],[FIDA]]+Table_D3.4[[#This Row],[Alți creditori]]-Table_D3.4[[#This Row],[Organisme internaționale]]-Table_D3.4[[#This Row],[Societăți care acceptă depozite și alte instituții financiare]]</f>
        <v>84.899999999999991</v>
      </c>
      <c r="BF9" s="184" t="s">
        <v>157</v>
      </c>
      <c r="BG9" s="184" t="s">
        <v>155</v>
      </c>
      <c r="BO9" s="184" t="s">
        <v>153</v>
      </c>
      <c r="BP9" t="s">
        <v>214</v>
      </c>
      <c r="BQ9" t="s">
        <v>215</v>
      </c>
      <c r="BS9" s="184" t="s">
        <v>153</v>
      </c>
      <c r="BT9" t="s">
        <v>216</v>
      </c>
      <c r="BU9" t="s">
        <v>217</v>
      </c>
      <c r="BW9" s="184" t="s">
        <v>153</v>
      </c>
      <c r="BX9" t="s">
        <v>237</v>
      </c>
      <c r="BY9" t="s">
        <v>239</v>
      </c>
      <c r="CD9" s="184" t="s">
        <v>155</v>
      </c>
      <c r="CQ9" s="184" t="s">
        <v>155</v>
      </c>
    </row>
    <row r="10" spans="2:96" x14ac:dyDescent="0.25">
      <c r="M10" s="157">
        <v>12</v>
      </c>
      <c r="N10" s="148" t="s">
        <v>312</v>
      </c>
      <c r="O10" s="148" t="s">
        <v>312</v>
      </c>
      <c r="P10" s="151" t="s">
        <v>128</v>
      </c>
      <c r="Q10" s="151">
        <v>40.56</v>
      </c>
      <c r="S10" s="157">
        <v>13</v>
      </c>
      <c r="T10" s="148" t="s">
        <v>313</v>
      </c>
      <c r="U10" s="148" t="s">
        <v>313</v>
      </c>
      <c r="V10" s="149">
        <v>4115.3500000000004</v>
      </c>
      <c r="W10" s="149">
        <v>2.2200000000000002</v>
      </c>
      <c r="X10" s="149">
        <v>4113.1400000000003</v>
      </c>
      <c r="Y10" s="149">
        <v>5717.14</v>
      </c>
      <c r="Z10" s="149">
        <v>2453.15</v>
      </c>
      <c r="AA10" s="152">
        <v>3263.99</v>
      </c>
      <c r="AB10" s="149">
        <v>211.76</v>
      </c>
      <c r="AC10" s="153">
        <v>16.8</v>
      </c>
      <c r="AD10" s="161"/>
      <c r="AI10" s="157">
        <v>13</v>
      </c>
      <c r="AJ10" s="148" t="s">
        <v>313</v>
      </c>
      <c r="AK10" s="148" t="s">
        <v>313</v>
      </c>
      <c r="AL10" s="10">
        <v>29.1</v>
      </c>
      <c r="AM10" s="10">
        <v>24.9</v>
      </c>
      <c r="AN10" s="10">
        <v>10.6</v>
      </c>
      <c r="AO10" s="10">
        <v>6.4</v>
      </c>
      <c r="AP10" s="10">
        <v>15.4</v>
      </c>
      <c r="AQ10" s="10">
        <v>1.7</v>
      </c>
      <c r="AR10" s="10">
        <v>11.9</v>
      </c>
      <c r="AS10" s="9">
        <v>8.3000000000000007</v>
      </c>
      <c r="AT10" s="9"/>
      <c r="AU10" s="9"/>
      <c r="AV10" s="9"/>
      <c r="AW10" s="9"/>
      <c r="AX10" s="9"/>
      <c r="AY10" s="9">
        <v>7</v>
      </c>
      <c r="AZ10" s="9">
        <v>84.7</v>
      </c>
      <c r="BF10" s="184" t="s">
        <v>153</v>
      </c>
      <c r="BG10" t="s">
        <v>127</v>
      </c>
      <c r="BH10" t="s">
        <v>96</v>
      </c>
      <c r="BI10" t="s">
        <v>162</v>
      </c>
      <c r="BJ10" t="s">
        <v>130</v>
      </c>
      <c r="BK10" t="s">
        <v>184</v>
      </c>
      <c r="BL10" t="s">
        <v>154</v>
      </c>
      <c r="BO10" s="115" t="s">
        <v>312</v>
      </c>
      <c r="BP10">
        <v>2.1800000000000002</v>
      </c>
      <c r="BQ10">
        <v>4055.99</v>
      </c>
      <c r="BS10" s="115" t="s">
        <v>312</v>
      </c>
      <c r="BT10">
        <v>2521.1</v>
      </c>
      <c r="BU10">
        <v>3396.48</v>
      </c>
      <c r="BW10" s="115" t="s">
        <v>312</v>
      </c>
      <c r="BX10">
        <v>138.63999999999999</v>
      </c>
      <c r="BY10">
        <v>11.1</v>
      </c>
      <c r="CC10" s="184" t="s">
        <v>156</v>
      </c>
      <c r="CD10" t="s">
        <v>315</v>
      </c>
      <c r="CE10" t="s">
        <v>154</v>
      </c>
      <c r="CP10" s="184" t="s">
        <v>156</v>
      </c>
      <c r="CQ10" t="s">
        <v>315</v>
      </c>
      <c r="CR10" t="s">
        <v>154</v>
      </c>
    </row>
    <row r="11" spans="2:96" ht="15.75" thickBot="1" x14ac:dyDescent="0.3">
      <c r="B11" s="123" t="s">
        <v>179</v>
      </c>
      <c r="M11" s="157">
        <v>12</v>
      </c>
      <c r="N11" s="148" t="s">
        <v>312</v>
      </c>
      <c r="O11" s="148" t="s">
        <v>312</v>
      </c>
      <c r="P11" s="149" t="s">
        <v>184</v>
      </c>
      <c r="Q11">
        <v>426.24</v>
      </c>
      <c r="S11" s="157">
        <v>14</v>
      </c>
      <c r="T11" s="148" t="s">
        <v>314</v>
      </c>
      <c r="U11" s="148" t="s">
        <v>314</v>
      </c>
      <c r="V11" s="149">
        <v>4179.8900000000003</v>
      </c>
      <c r="W11" s="149">
        <v>2.99</v>
      </c>
      <c r="X11" s="149">
        <v>4176.91</v>
      </c>
      <c r="Y11" s="149">
        <v>5806.93</v>
      </c>
      <c r="Z11" s="149">
        <v>2557.35</v>
      </c>
      <c r="AA11" s="152">
        <v>3249.58</v>
      </c>
      <c r="AB11" s="149">
        <v>96.79</v>
      </c>
      <c r="AC11" s="153">
        <v>6.3</v>
      </c>
      <c r="AD11" s="161"/>
      <c r="AI11" s="157">
        <v>14</v>
      </c>
      <c r="AJ11" s="148" t="s">
        <v>314</v>
      </c>
      <c r="AK11" s="148" t="s">
        <v>314</v>
      </c>
      <c r="AL11" s="10">
        <v>28.4</v>
      </c>
      <c r="AM11" s="10">
        <v>26.6</v>
      </c>
      <c r="AN11" s="10">
        <v>10.7</v>
      </c>
      <c r="AO11" s="10">
        <v>5.3</v>
      </c>
      <c r="AP11" s="10">
        <v>15.7</v>
      </c>
      <c r="AQ11" s="10">
        <v>1.6</v>
      </c>
      <c r="AR11" s="10">
        <v>11.5</v>
      </c>
      <c r="AS11" s="9">
        <v>7.9</v>
      </c>
      <c r="AT11" s="9"/>
      <c r="AU11" s="9"/>
      <c r="AV11" s="9"/>
      <c r="AW11" s="9"/>
      <c r="AX11" s="9"/>
      <c r="AY11" s="9">
        <v>7.1</v>
      </c>
      <c r="AZ11" s="9">
        <v>85</v>
      </c>
      <c r="BF11" s="115" t="s">
        <v>312</v>
      </c>
      <c r="BG11">
        <v>3992.56</v>
      </c>
      <c r="BH11">
        <v>3750.76</v>
      </c>
      <c r="BI11">
        <v>40.56</v>
      </c>
      <c r="BJ11">
        <v>1765.63</v>
      </c>
      <c r="BK11">
        <v>426.24</v>
      </c>
      <c r="BL11">
        <v>9975.75</v>
      </c>
      <c r="BO11" s="115" t="s">
        <v>313</v>
      </c>
      <c r="BP11">
        <v>2.2200000000000002</v>
      </c>
      <c r="BQ11">
        <v>4113.1400000000003</v>
      </c>
      <c r="BS11" s="115" t="s">
        <v>313</v>
      </c>
      <c r="BT11">
        <v>2453.15</v>
      </c>
      <c r="BU11">
        <v>3263.99</v>
      </c>
      <c r="BW11" s="115" t="s">
        <v>313</v>
      </c>
      <c r="BX11">
        <v>211.76</v>
      </c>
      <c r="BY11">
        <v>16.8</v>
      </c>
      <c r="CC11" s="115" t="s">
        <v>115</v>
      </c>
      <c r="CD11">
        <v>26</v>
      </c>
      <c r="CE11">
        <v>26</v>
      </c>
      <c r="CP11" s="115" t="s">
        <v>218</v>
      </c>
      <c r="CQ11">
        <v>86.2</v>
      </c>
      <c r="CR11">
        <v>86.2</v>
      </c>
    </row>
    <row r="12" spans="2:96" x14ac:dyDescent="0.25">
      <c r="B12" s="346" t="s">
        <v>101</v>
      </c>
      <c r="C12" s="347"/>
      <c r="D12" s="347"/>
      <c r="E12" s="347"/>
      <c r="F12" s="347"/>
      <c r="G12" s="347"/>
      <c r="H12" s="347"/>
      <c r="I12" s="348"/>
      <c r="J12" s="130" t="str">
        <f>VLOOKUP(MAX(M:M),M:N,2,0)</f>
        <v>2026.03.31</v>
      </c>
      <c r="M12" s="157">
        <v>12</v>
      </c>
      <c r="N12" s="148" t="s">
        <v>312</v>
      </c>
      <c r="O12" s="148" t="s">
        <v>312</v>
      </c>
      <c r="P12" s="151" t="s">
        <v>129</v>
      </c>
      <c r="Q12">
        <v>3750.76</v>
      </c>
      <c r="S12" s="157">
        <v>15</v>
      </c>
      <c r="T12" s="148" t="s">
        <v>260</v>
      </c>
      <c r="U12" s="148" t="s">
        <v>260</v>
      </c>
      <c r="V12" s="149">
        <v>4310.8500000000004</v>
      </c>
      <c r="W12" s="149">
        <v>3.14</v>
      </c>
      <c r="X12" s="149">
        <v>4307.71</v>
      </c>
      <c r="Y12" s="149">
        <v>5799.72</v>
      </c>
      <c r="Z12" s="149">
        <v>2528.61</v>
      </c>
      <c r="AA12" s="152">
        <v>3271.11</v>
      </c>
      <c r="AB12" s="149">
        <v>82.51</v>
      </c>
      <c r="AC12" s="153">
        <v>5</v>
      </c>
      <c r="AD12" s="161"/>
      <c r="AI12" s="157">
        <v>15</v>
      </c>
      <c r="AJ12" s="148" t="s">
        <v>260</v>
      </c>
      <c r="AK12" s="148" t="s">
        <v>260</v>
      </c>
      <c r="AL12" s="10">
        <v>27.1</v>
      </c>
      <c r="AM12" s="10">
        <v>26</v>
      </c>
      <c r="AN12" s="10">
        <v>10.3</v>
      </c>
      <c r="AO12" s="10">
        <v>7.8</v>
      </c>
      <c r="AP12" s="10">
        <v>15.2</v>
      </c>
      <c r="AQ12" s="10">
        <v>0</v>
      </c>
      <c r="AR12" s="10">
        <v>13.6</v>
      </c>
      <c r="AS12" s="9">
        <v>7.8</v>
      </c>
      <c r="AT12" s="9"/>
      <c r="AU12" s="9"/>
      <c r="AV12" s="9"/>
      <c r="AW12" s="9"/>
      <c r="AX12" s="9"/>
      <c r="AY12" s="9">
        <v>6.7</v>
      </c>
      <c r="AZ12" s="9">
        <v>85.5</v>
      </c>
      <c r="BF12" s="115" t="s">
        <v>313</v>
      </c>
      <c r="BG12">
        <v>4058.09</v>
      </c>
      <c r="BH12">
        <v>3667.86</v>
      </c>
      <c r="BI12">
        <v>35.200000000000003</v>
      </c>
      <c r="BJ12">
        <v>1662.29</v>
      </c>
      <c r="BK12">
        <v>409.05</v>
      </c>
      <c r="BL12">
        <v>9832.4900000000016</v>
      </c>
      <c r="BO12" s="115" t="s">
        <v>314</v>
      </c>
      <c r="BP12">
        <v>2.99</v>
      </c>
      <c r="BQ12">
        <v>4176.91</v>
      </c>
      <c r="BS12" s="115" t="s">
        <v>314</v>
      </c>
      <c r="BT12">
        <v>2557.35</v>
      </c>
      <c r="BU12">
        <v>3249.58</v>
      </c>
      <c r="BW12" s="115" t="s">
        <v>314</v>
      </c>
      <c r="BX12">
        <v>96.79</v>
      </c>
      <c r="BY12">
        <v>6.3</v>
      </c>
      <c r="CC12" s="115" t="s">
        <v>116</v>
      </c>
      <c r="CD12">
        <v>24.8</v>
      </c>
      <c r="CE12">
        <v>24.8</v>
      </c>
      <c r="CP12" s="115" t="s">
        <v>219</v>
      </c>
      <c r="CQ12">
        <v>7.6</v>
      </c>
      <c r="CR12">
        <v>7.6</v>
      </c>
    </row>
    <row r="13" spans="2:96" x14ac:dyDescent="0.25">
      <c r="B13" s="331" t="s">
        <v>197</v>
      </c>
      <c r="C13" s="332"/>
      <c r="D13" s="332"/>
      <c r="E13" s="332"/>
      <c r="F13" s="332"/>
      <c r="G13" s="332"/>
      <c r="H13" s="332"/>
      <c r="I13" s="333"/>
      <c r="J13" s="131" t="str">
        <f>VLOOKUP(MAX(S:S),S:T,2,0)</f>
        <v>2026.03.31</v>
      </c>
      <c r="M13" s="157">
        <v>12</v>
      </c>
      <c r="N13" s="148" t="s">
        <v>312</v>
      </c>
      <c r="O13" s="148" t="s">
        <v>312</v>
      </c>
      <c r="P13" s="165"/>
      <c r="S13" s="157">
        <v>16</v>
      </c>
      <c r="T13" s="148" t="s">
        <v>315</v>
      </c>
      <c r="U13" s="148" t="s">
        <v>315</v>
      </c>
      <c r="V13" s="149">
        <v>4545.13</v>
      </c>
      <c r="W13" s="149">
        <v>3.52</v>
      </c>
      <c r="X13" s="149">
        <v>4541.6099999999997</v>
      </c>
      <c r="Y13" s="149">
        <v>5975.51</v>
      </c>
      <c r="Z13" s="149">
        <v>2656.33</v>
      </c>
      <c r="AA13" s="152">
        <v>3319.18</v>
      </c>
      <c r="AB13" s="149">
        <v>55</v>
      </c>
      <c r="AC13" s="153">
        <v>3.9</v>
      </c>
      <c r="AD13" s="161"/>
      <c r="AI13" s="157">
        <v>16</v>
      </c>
      <c r="AJ13" s="148" t="s">
        <v>315</v>
      </c>
      <c r="AK13" s="148" t="s">
        <v>315</v>
      </c>
      <c r="AL13" s="10">
        <v>26</v>
      </c>
      <c r="AM13" s="10">
        <v>24.8</v>
      </c>
      <c r="AN13" s="10">
        <v>9.6999999999999993</v>
      </c>
      <c r="AO13" s="10">
        <v>8.3000000000000007</v>
      </c>
      <c r="AP13" s="10">
        <v>18.3</v>
      </c>
      <c r="AQ13" s="10">
        <v>0</v>
      </c>
      <c r="AR13" s="10">
        <v>12.9</v>
      </c>
      <c r="AS13" s="9">
        <v>7.6</v>
      </c>
      <c r="AT13" s="9"/>
      <c r="AU13" s="9"/>
      <c r="AV13" s="9"/>
      <c r="AW13" s="9"/>
      <c r="AX13" s="9"/>
      <c r="AY13" s="9">
        <v>6.2</v>
      </c>
      <c r="AZ13" s="9">
        <v>86.2</v>
      </c>
      <c r="BF13" s="115" t="s">
        <v>314</v>
      </c>
      <c r="BG13">
        <v>4124.45</v>
      </c>
      <c r="BH13">
        <v>3765.37</v>
      </c>
      <c r="BI13">
        <v>33.07</v>
      </c>
      <c r="BJ13">
        <v>1650.27</v>
      </c>
      <c r="BK13">
        <v>413.67</v>
      </c>
      <c r="BL13">
        <v>9986.83</v>
      </c>
      <c r="BO13" s="115" t="s">
        <v>260</v>
      </c>
      <c r="BP13">
        <v>3.14</v>
      </c>
      <c r="BQ13">
        <v>4307.71</v>
      </c>
      <c r="BS13" s="115" t="s">
        <v>260</v>
      </c>
      <c r="BT13">
        <v>2528.61</v>
      </c>
      <c r="BU13">
        <v>3271.11</v>
      </c>
      <c r="BW13" s="115" t="s">
        <v>260</v>
      </c>
      <c r="BX13">
        <v>82.51</v>
      </c>
      <c r="BY13">
        <v>5</v>
      </c>
      <c r="CC13" s="115" t="s">
        <v>117</v>
      </c>
      <c r="CD13">
        <v>9.6999999999999993</v>
      </c>
      <c r="CE13">
        <v>9.6999999999999993</v>
      </c>
      <c r="CP13" s="115" t="s">
        <v>220</v>
      </c>
      <c r="CQ13">
        <v>6.2</v>
      </c>
      <c r="CR13">
        <v>6.2</v>
      </c>
    </row>
    <row r="14" spans="2:96" ht="15.75" thickBot="1" x14ac:dyDescent="0.3">
      <c r="B14" s="334" t="s">
        <v>104</v>
      </c>
      <c r="C14" s="335"/>
      <c r="D14" s="335"/>
      <c r="E14" s="335"/>
      <c r="F14" s="335"/>
      <c r="G14" s="335"/>
      <c r="H14" s="335"/>
      <c r="I14" s="336"/>
      <c r="J14" s="132" t="str">
        <f>VLOOKUP(MAX(AI:AI),AI:AJ,2,0)</f>
        <v>2026.03.31</v>
      </c>
      <c r="M14" s="157">
        <v>12</v>
      </c>
      <c r="N14" s="148" t="s">
        <v>312</v>
      </c>
      <c r="O14" s="148" t="s">
        <v>312</v>
      </c>
      <c r="P14" s="151" t="s">
        <v>130</v>
      </c>
      <c r="Q14">
        <v>1765.63</v>
      </c>
      <c r="AS14" s="9"/>
      <c r="BF14" s="115" t="s">
        <v>260</v>
      </c>
      <c r="BG14">
        <v>4156.09</v>
      </c>
      <c r="BH14">
        <v>3846.49</v>
      </c>
      <c r="BI14">
        <v>29.52</v>
      </c>
      <c r="BJ14">
        <v>1652.48</v>
      </c>
      <c r="BK14">
        <v>425.98</v>
      </c>
      <c r="BL14">
        <v>10110.56</v>
      </c>
      <c r="BO14" s="115" t="s">
        <v>315</v>
      </c>
      <c r="BP14">
        <v>3.52</v>
      </c>
      <c r="BQ14">
        <v>4541.6099999999997</v>
      </c>
      <c r="BS14" s="115" t="s">
        <v>315</v>
      </c>
      <c r="BT14">
        <v>2656.33</v>
      </c>
      <c r="BU14">
        <v>3319.18</v>
      </c>
      <c r="BW14" s="115" t="s">
        <v>315</v>
      </c>
      <c r="BX14">
        <v>55</v>
      </c>
      <c r="BY14">
        <v>3.9</v>
      </c>
      <c r="CC14" s="115" t="s">
        <v>119</v>
      </c>
      <c r="CD14">
        <v>8.3000000000000007</v>
      </c>
      <c r="CE14">
        <v>8.3000000000000007</v>
      </c>
    </row>
    <row r="15" spans="2:96" x14ac:dyDescent="0.25">
      <c r="M15" s="157">
        <v>13</v>
      </c>
      <c r="N15" s="148" t="s">
        <v>313</v>
      </c>
      <c r="O15" s="148" t="s">
        <v>313</v>
      </c>
      <c r="P15" s="149" t="s">
        <v>127</v>
      </c>
      <c r="Q15">
        <v>4058.09</v>
      </c>
      <c r="AS15" s="9"/>
      <c r="BF15" s="115" t="s">
        <v>315</v>
      </c>
      <c r="BG15">
        <v>4339.24</v>
      </c>
      <c r="BH15">
        <v>4021.77</v>
      </c>
      <c r="BI15">
        <v>27.91</v>
      </c>
      <c r="BJ15">
        <v>1687.82</v>
      </c>
      <c r="BK15">
        <v>443.91</v>
      </c>
      <c r="BL15">
        <v>10520.65</v>
      </c>
      <c r="BO15" s="115" t="s">
        <v>154</v>
      </c>
      <c r="BP15">
        <v>14.05</v>
      </c>
      <c r="BQ15">
        <v>21195.360000000001</v>
      </c>
      <c r="BS15" s="115" t="s">
        <v>154</v>
      </c>
      <c r="BT15">
        <v>12716.54</v>
      </c>
      <c r="BU15">
        <v>16500.34</v>
      </c>
      <c r="BW15" s="115" t="s">
        <v>154</v>
      </c>
      <c r="BX15">
        <v>584.70000000000005</v>
      </c>
      <c r="BY15">
        <v>43.1</v>
      </c>
      <c r="CB15" s="9"/>
      <c r="CC15" s="115" t="s">
        <v>118</v>
      </c>
      <c r="CD15">
        <v>18.3</v>
      </c>
      <c r="CE15">
        <v>18.3</v>
      </c>
    </row>
    <row r="16" spans="2:96" x14ac:dyDescent="0.25">
      <c r="B16" s="133"/>
      <c r="M16" s="157">
        <v>13</v>
      </c>
      <c r="N16" s="148" t="s">
        <v>313</v>
      </c>
      <c r="O16" s="148" t="s">
        <v>313</v>
      </c>
      <c r="P16" s="151" t="s">
        <v>128</v>
      </c>
      <c r="Q16" s="151">
        <v>35.200000000000003</v>
      </c>
      <c r="V16" s="191"/>
      <c r="AL16" s="10"/>
      <c r="AS16" s="9"/>
      <c r="AT16" s="9"/>
      <c r="BF16" s="115" t="s">
        <v>154</v>
      </c>
      <c r="BG16">
        <v>20670.43</v>
      </c>
      <c r="BH16">
        <v>19052.25</v>
      </c>
      <c r="BI16">
        <v>166.26000000000002</v>
      </c>
      <c r="BJ16">
        <v>8418.49</v>
      </c>
      <c r="BK16">
        <v>2118.85</v>
      </c>
      <c r="BL16">
        <v>50426.280000000006</v>
      </c>
      <c r="CC16" s="115" t="s">
        <v>121</v>
      </c>
      <c r="CD16">
        <v>12.9</v>
      </c>
      <c r="CE16">
        <v>12.9</v>
      </c>
    </row>
    <row r="17" spans="2:45" ht="15.75" thickBot="1" x14ac:dyDescent="0.3">
      <c r="M17" s="157">
        <v>13</v>
      </c>
      <c r="N17" s="148" t="s">
        <v>313</v>
      </c>
      <c r="O17" s="148" t="s">
        <v>313</v>
      </c>
      <c r="P17" s="149" t="s">
        <v>184</v>
      </c>
      <c r="Q17">
        <v>409.05</v>
      </c>
      <c r="AL17" s="10"/>
      <c r="AS17" s="9"/>
    </row>
    <row r="18" spans="2:45" x14ac:dyDescent="0.25">
      <c r="B18" s="134" t="s">
        <v>180</v>
      </c>
      <c r="C18" s="135"/>
      <c r="M18" s="157">
        <v>13</v>
      </c>
      <c r="N18" s="148" t="s">
        <v>313</v>
      </c>
      <c r="O18" s="148" t="s">
        <v>313</v>
      </c>
      <c r="P18" s="151" t="s">
        <v>129</v>
      </c>
      <c r="Q18">
        <v>3667.86</v>
      </c>
      <c r="AL18" s="10"/>
      <c r="AS18" s="9"/>
    </row>
    <row r="19" spans="2:45" ht="15" customHeight="1" thickBot="1" x14ac:dyDescent="0.3">
      <c r="B19" s="136" t="s">
        <v>181</v>
      </c>
      <c r="C19" s="137"/>
      <c r="M19" s="157">
        <v>13</v>
      </c>
      <c r="N19" s="148" t="s">
        <v>313</v>
      </c>
      <c r="O19" s="148" t="s">
        <v>313</v>
      </c>
      <c r="P19" s="165"/>
      <c r="AL19" s="10"/>
      <c r="AS19" s="9"/>
    </row>
    <row r="20" spans="2:45" ht="15.75" thickBot="1" x14ac:dyDescent="0.3">
      <c r="M20" s="157">
        <v>13</v>
      </c>
      <c r="N20" s="148" t="s">
        <v>313</v>
      </c>
      <c r="O20" s="148" t="s">
        <v>313</v>
      </c>
      <c r="P20" s="151" t="s">
        <v>130</v>
      </c>
      <c r="Q20">
        <v>1662.29</v>
      </c>
      <c r="AL20" s="10"/>
    </row>
    <row r="21" spans="2:45" x14ac:dyDescent="0.25">
      <c r="B21" s="134" t="s">
        <v>180</v>
      </c>
      <c r="C21" s="135"/>
      <c r="M21" s="157">
        <v>14</v>
      </c>
      <c r="N21" s="148" t="s">
        <v>314</v>
      </c>
      <c r="O21" s="148" t="s">
        <v>314</v>
      </c>
      <c r="P21" s="149" t="s">
        <v>127</v>
      </c>
      <c r="Q21" s="151">
        <v>4124.45</v>
      </c>
      <c r="AL21" s="10"/>
    </row>
    <row r="22" spans="2:45" ht="15.75" thickBot="1" x14ac:dyDescent="0.3">
      <c r="B22" s="136" t="s">
        <v>185</v>
      </c>
      <c r="C22" s="137"/>
      <c r="M22" s="157">
        <v>14</v>
      </c>
      <c r="N22" s="148" t="s">
        <v>314</v>
      </c>
      <c r="O22" s="148" t="s">
        <v>314</v>
      </c>
      <c r="P22" s="151" t="s">
        <v>128</v>
      </c>
      <c r="Q22" s="151">
        <v>33.07</v>
      </c>
      <c r="AL22" s="10"/>
    </row>
    <row r="23" spans="2:45" x14ac:dyDescent="0.25">
      <c r="M23" s="157">
        <v>14</v>
      </c>
      <c r="N23" s="148" t="s">
        <v>314</v>
      </c>
      <c r="O23" s="148" t="s">
        <v>314</v>
      </c>
      <c r="P23" s="149" t="s">
        <v>184</v>
      </c>
      <c r="Q23">
        <v>413.67</v>
      </c>
      <c r="AL23" s="10"/>
    </row>
    <row r="24" spans="2:45" x14ac:dyDescent="0.25">
      <c r="M24" s="157">
        <v>14</v>
      </c>
      <c r="N24" s="148" t="s">
        <v>314</v>
      </c>
      <c r="O24" s="148" t="s">
        <v>314</v>
      </c>
      <c r="P24" s="151" t="s">
        <v>129</v>
      </c>
      <c r="Q24" s="151">
        <v>3765.37</v>
      </c>
      <c r="AL24" s="10"/>
    </row>
    <row r="25" spans="2:45" x14ac:dyDescent="0.25">
      <c r="M25" s="157">
        <v>14</v>
      </c>
      <c r="N25" s="148" t="s">
        <v>314</v>
      </c>
      <c r="O25" s="148" t="s">
        <v>314</v>
      </c>
      <c r="P25" s="165"/>
      <c r="Q25" s="151"/>
      <c r="T25" s="9"/>
      <c r="AL25" s="10"/>
    </row>
    <row r="26" spans="2:45" x14ac:dyDescent="0.25">
      <c r="M26" s="157">
        <v>14</v>
      </c>
      <c r="N26" s="148" t="s">
        <v>314</v>
      </c>
      <c r="O26" s="148" t="s">
        <v>314</v>
      </c>
      <c r="P26" s="151" t="s">
        <v>130</v>
      </c>
      <c r="Q26" s="151">
        <v>1650.27</v>
      </c>
    </row>
    <row r="27" spans="2:45" x14ac:dyDescent="0.25">
      <c r="M27" s="157">
        <v>15</v>
      </c>
      <c r="N27" s="148" t="s">
        <v>260</v>
      </c>
      <c r="O27" s="148" t="s">
        <v>260</v>
      </c>
      <c r="P27" s="149" t="s">
        <v>127</v>
      </c>
      <c r="Q27">
        <v>4156.09</v>
      </c>
      <c r="T27" s="9"/>
    </row>
    <row r="28" spans="2:45" x14ac:dyDescent="0.25">
      <c r="M28" s="157">
        <v>15</v>
      </c>
      <c r="N28" s="148" t="s">
        <v>260</v>
      </c>
      <c r="O28" s="148" t="s">
        <v>260</v>
      </c>
      <c r="P28" s="151" t="s">
        <v>128</v>
      </c>
      <c r="Q28" s="151">
        <v>29.52</v>
      </c>
      <c r="T28" s="9"/>
    </row>
    <row r="29" spans="2:45" x14ac:dyDescent="0.25">
      <c r="M29" s="157">
        <v>15</v>
      </c>
      <c r="N29" s="148" t="s">
        <v>260</v>
      </c>
      <c r="O29" s="148" t="s">
        <v>260</v>
      </c>
      <c r="P29" s="149" t="s">
        <v>184</v>
      </c>
      <c r="Q29">
        <v>425.98</v>
      </c>
      <c r="T29" s="9"/>
    </row>
    <row r="30" spans="2:45" x14ac:dyDescent="0.25">
      <c r="M30" s="157">
        <v>15</v>
      </c>
      <c r="N30" s="148" t="s">
        <v>260</v>
      </c>
      <c r="O30" s="148" t="s">
        <v>260</v>
      </c>
      <c r="P30" s="151" t="s">
        <v>129</v>
      </c>
      <c r="Q30">
        <v>3846.49</v>
      </c>
    </row>
    <row r="31" spans="2:45" x14ac:dyDescent="0.25">
      <c r="M31" s="157">
        <v>15</v>
      </c>
      <c r="N31" s="148" t="s">
        <v>260</v>
      </c>
      <c r="O31" s="148" t="s">
        <v>260</v>
      </c>
      <c r="P31" s="165"/>
    </row>
    <row r="32" spans="2:45" x14ac:dyDescent="0.25">
      <c r="M32" s="157">
        <v>15</v>
      </c>
      <c r="N32" s="148" t="s">
        <v>260</v>
      </c>
      <c r="O32" s="148" t="s">
        <v>260</v>
      </c>
      <c r="P32" s="151" t="s">
        <v>130</v>
      </c>
      <c r="Q32">
        <v>1652.48</v>
      </c>
    </row>
    <row r="33" spans="13:46" x14ac:dyDescent="0.25">
      <c r="M33" s="157">
        <v>16</v>
      </c>
      <c r="N33" s="148" t="s">
        <v>315</v>
      </c>
      <c r="O33" s="148" t="s">
        <v>315</v>
      </c>
      <c r="P33" s="149" t="s">
        <v>127</v>
      </c>
      <c r="Q33">
        <v>4339.24</v>
      </c>
    </row>
    <row r="34" spans="13:46" x14ac:dyDescent="0.25">
      <c r="M34" s="157">
        <v>16</v>
      </c>
      <c r="N34" s="148" t="s">
        <v>315</v>
      </c>
      <c r="O34" s="148" t="s">
        <v>315</v>
      </c>
      <c r="P34" s="151" t="s">
        <v>128</v>
      </c>
      <c r="Q34" s="151">
        <v>27.91</v>
      </c>
    </row>
    <row r="35" spans="13:46" x14ac:dyDescent="0.25">
      <c r="M35" s="157">
        <v>16</v>
      </c>
      <c r="N35" s="148" t="s">
        <v>315</v>
      </c>
      <c r="O35" s="148" t="s">
        <v>315</v>
      </c>
      <c r="P35" s="149" t="s">
        <v>184</v>
      </c>
      <c r="Q35">
        <v>443.91</v>
      </c>
    </row>
    <row r="36" spans="13:46" x14ac:dyDescent="0.25">
      <c r="M36" s="157">
        <v>16</v>
      </c>
      <c r="N36" s="148" t="s">
        <v>315</v>
      </c>
      <c r="O36" s="148" t="s">
        <v>315</v>
      </c>
      <c r="P36" s="151" t="s">
        <v>129</v>
      </c>
      <c r="Q36">
        <v>4021.77</v>
      </c>
    </row>
    <row r="37" spans="13:46" x14ac:dyDescent="0.25">
      <c r="M37" s="157">
        <v>16</v>
      </c>
      <c r="N37" s="148" t="s">
        <v>315</v>
      </c>
      <c r="O37" s="148" t="s">
        <v>315</v>
      </c>
      <c r="P37" s="165"/>
    </row>
    <row r="38" spans="13:46" x14ac:dyDescent="0.25">
      <c r="M38" s="157">
        <v>16</v>
      </c>
      <c r="N38" s="148" t="s">
        <v>315</v>
      </c>
      <c r="O38" s="148" t="s">
        <v>315</v>
      </c>
      <c r="P38" s="151" t="s">
        <v>130</v>
      </c>
      <c r="Q38">
        <v>1687.82</v>
      </c>
    </row>
    <row r="41" spans="13:46" x14ac:dyDescent="0.25">
      <c r="AM41" s="10"/>
      <c r="AN41" s="10"/>
      <c r="AO41" s="10"/>
      <c r="AP41" s="10"/>
      <c r="AQ41" s="10"/>
      <c r="AR41" s="10"/>
      <c r="AS41" s="10"/>
      <c r="AT41" s="10"/>
    </row>
    <row r="42" spans="13:46" x14ac:dyDescent="0.25">
      <c r="AM42" s="10"/>
      <c r="AN42" s="10"/>
      <c r="AO42" s="10"/>
      <c r="AP42" s="10"/>
      <c r="AQ42" s="10"/>
      <c r="AR42" s="10"/>
      <c r="AS42" s="10"/>
      <c r="AT42" s="10"/>
    </row>
    <row r="43" spans="13:46" x14ac:dyDescent="0.25">
      <c r="AM43" s="10"/>
      <c r="AN43" s="10"/>
      <c r="AO43" s="10"/>
      <c r="AP43" s="10"/>
      <c r="AQ43" s="10"/>
      <c r="AR43" s="10"/>
      <c r="AS43" s="10"/>
      <c r="AT43" s="10"/>
    </row>
    <row r="73" spans="59:59" x14ac:dyDescent="0.25">
      <c r="BG73" s="121"/>
    </row>
    <row r="74" spans="59:59" x14ac:dyDescent="0.25">
      <c r="BG74" s="121"/>
    </row>
    <row r="75" spans="59:59" x14ac:dyDescent="0.25">
      <c r="BG75" s="121"/>
    </row>
    <row r="76" spans="59:59" x14ac:dyDescent="0.25">
      <c r="BG76" s="121"/>
    </row>
    <row r="77" spans="59:59" x14ac:dyDescent="0.25">
      <c r="BG77" s="121"/>
    </row>
    <row r="78" spans="59:59" x14ac:dyDescent="0.25">
      <c r="BG78" s="121"/>
    </row>
  </sheetData>
  <sheetProtection algorithmName="SHA-512" hashValue="b5jeIDdDCqVdPHGW6srQH0m2xvB4yj6xYj0p93e59to/d+lMNQloSd7q2JDnMQ9YhsoNtw8c2Q1/RTfQtSfTtA==" saltValue="rejRKbtXvcgfikfRzmClhw==" spinCount="100000" sheet="1" objects="1" scenarios="1" selectLockedCells="1" sort="0" autoFilter="0" pivotTables="0" selectUnlockedCells="1"/>
  <mergeCells count="6">
    <mergeCell ref="B13:I13"/>
    <mergeCell ref="B14:I14"/>
    <mergeCell ref="B5:I5"/>
    <mergeCell ref="B6:I6"/>
    <mergeCell ref="B7:I7"/>
    <mergeCell ref="B12:I12"/>
  </mergeCells>
  <phoneticPr fontId="42" type="noConversion"/>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Q D A A B Q S w M E F A A C A A g A u Z T Y X M h K X I y k A A A A 9 g A A A B I A H A B D b 2 5 m a W c v U G F j a 2 F n Z S 5 4 b W w g o h g A K K A U A A A A A A A A A A A A A A A A A A A A A A A A A A A A h Y 8 x D o I w G I W v Q r r T F t R A y E 8 Z X C U x I R r X p l R o h G J o s d z N w S N 5 B T G K u j m + 7 3 3 D e / f r D b K x b b y L 7 I 3 q d I o C T J E n t e h K p a s U D f b o x y h j s O X i x C v p T b I 2 y W j K F N X W n h N C n H P Y L X D X V y S k N C C H f F O I W r Y c f W T 1 X / a V N p Z r I R G D / W s M C 3 G w W u I o i j E F M k P I l f 4 K 4 b T 3 2 f 5 A W A + N H X r J p P Z 3 B Z A 5 A n l / Y A 9 Q S w M E F A A C A A g A u Z T Y 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m U 2 F w o i k e 4 D g A A A B E A A A A T A B w A R m 9 y b X V s Y X M v U 2 V j d G l v b j E u b S C i G A A o o B Q A A A A A A A A A A A A A A A A A A A A A A A A A A A A r T k 0 u y c z P U w i G 0 I b W A F B L A Q I t A B Q A A g A I A L m U 2 F z I S l y M p A A A A P Y A A A A S A A A A A A A A A A A A A A A A A A A A A A B D b 2 5 m a W c v U G F j a 2 F n Z S 5 4 b W x Q S w E C L Q A U A A I A C A C 5 l N h c D 8 r p q 6 Q A A A D p A A A A E w A A A A A A A A A A A A A A A A D w A A A A W 0 N v b n R l b n R f V H l w Z X N d L n h t b F B L A Q I t A B Q A A g A I A L m U 2 F w 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9 E z T v O S L 6 k G m 3 a E A 6 W x k x A A A A A A C A A A A A A A Q Z g A A A A E A A C A A A A B c i u d 4 z U 2 L P q L N Z B o k W y j 8 e v B P B K e S 7 q R f X F b w F z R g 4 w A A A A A O g A A A A A I A A C A A A A A m u p J g 1 V t f V D V B E P r T X 1 Q o j z t K U k E J M a h p 5 D 3 H M 3 O v D F A A A A C t N B Q 1 A P T D p v 7 X J 3 j x G j J a B y d M e I R m E y 5 a + G I w n 5 q e c A R O D O 8 P 6 u 9 P M H O X z W 5 s F 8 E / 6 n q 0 E j J b y r G 0 t V 5 g Q 7 y A i e 7 E + i Z w F x S a h M x e L v j q g U A A A A B I 3 f r 7 y c N + Y 8 c c I N Q U 2 j V 6 T 2 8 a 9 a P L G Y g Y X J e a H v 8 u k 9 A C D y / U L v u 7 b 2 u E V + V A o a t 8 V s 6 v 6 y Z + Y k T m d f O / j Y L K < / D a t a M a s h u p > 
</file>

<file path=customXml/itemProps1.xml><?xml version="1.0" encoding="utf-8"?>
<ds:datastoreItem xmlns:ds="http://schemas.openxmlformats.org/officeDocument/2006/customXml" ds:itemID="{28AADE16-82B8-48AB-AD6C-11DC9989FF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2026-06-30T09:32:30Z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2024-12-30T18:34:46Z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63e42ed9-8ca5-45ac-949e-e28539fe4671</vt:lpwstr>
  </property>
  <property fmtid="{D5CDD505-2E9C-101B-9397-08002B2CF9AE}" pid="11" name="MSIP_Label_38962dcf-d39f-4edc-a396-338a56ba9170_ContentBits">
    <vt:lpwstr>0</vt:lpwstr>
  </property>
</Properties>
</file>